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A00 限额\202305 过渡期\"/>
    </mc:Choice>
  </mc:AlternateContent>
  <bookViews>
    <workbookView xWindow="0" yWindow="0" windowWidth="12204" windowHeight="6072" tabRatio="815"/>
  </bookViews>
  <sheets>
    <sheet name="1.一般公司客户限额测算模板" sheetId="7" r:id="rId1"/>
    <sheet name="2.特殊类型客户限额测算模板" sheetId="14" r:id="rId2"/>
    <sheet name="附件1-相关参数" sheetId="9" r:id="rId3"/>
    <sheet name="附件2-行业代码注释" sheetId="10" r:id="rId4"/>
  </sheets>
  <definedNames>
    <definedName name="_xlnm._FilterDatabase" localSheetId="2" hidden="1">'附件1-相关参数'!$H$1:$I$1</definedName>
    <definedName name="_xlnm._FilterDatabase" localSheetId="3" hidden="1">'附件2-行业代码注释'!$A$2:$D$2</definedName>
    <definedName name="_xlnm.Print_Area" localSheetId="0">'1.一般公司客户限额测算模板'!$A$1:$E$55</definedName>
    <definedName name="_xlnm.Print_Area" localSheetId="1">'2.特殊类型客户限额测算模板'!$A$1:$E$68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7" l="1"/>
  <c r="E9" i="7"/>
  <c r="E39" i="14" l="1"/>
  <c r="E38" i="14"/>
  <c r="E14" i="14" l="1"/>
  <c r="E15" i="14" s="1"/>
  <c r="E47" i="14" l="1"/>
  <c r="B47" i="14"/>
  <c r="E44" i="14"/>
  <c r="E43" i="14"/>
  <c r="E25" i="14"/>
  <c r="B39" i="14" s="1"/>
  <c r="E36" i="14"/>
  <c r="E37" i="14" s="1"/>
  <c r="E33" i="14"/>
  <c r="E34" i="14" s="1"/>
  <c r="E30" i="14"/>
  <c r="E31" i="14" s="1"/>
  <c r="E18" i="14"/>
  <c r="E13" i="14"/>
  <c r="B24" i="14"/>
  <c r="B26" i="14"/>
  <c r="B38" i="14" l="1"/>
  <c r="E23" i="14"/>
  <c r="E19" i="14" l="1"/>
  <c r="E42" i="14"/>
  <c r="B25" i="14" l="1"/>
  <c r="E24" i="14" s="1"/>
  <c r="E26" i="14" l="1"/>
  <c r="B16" i="7"/>
  <c r="D22" i="7"/>
  <c r="B15" i="7"/>
  <c r="E15" i="7" s="1"/>
  <c r="E16" i="7"/>
  <c r="E27" i="7" s="1"/>
  <c r="D27" i="7" l="1"/>
  <c r="E20" i="7"/>
  <c r="D28" i="7"/>
  <c r="D26" i="7"/>
  <c r="B28" i="7"/>
  <c r="B19" i="7"/>
  <c r="B20" i="7" s="1"/>
  <c r="E48" i="14" l="1"/>
  <c r="B48" i="14"/>
  <c r="E8" i="14"/>
  <c r="E10" i="7" l="1"/>
  <c r="D20" i="7" s="1"/>
  <c r="A20" i="7" s="1"/>
  <c r="B22" i="7" l="1"/>
  <c r="D24" i="7" s="1"/>
  <c r="B33" i="7" l="1"/>
  <c r="D23" i="7"/>
  <c r="D25" i="7"/>
  <c r="D29" i="7" l="1"/>
  <c r="E32" i="7" s="1"/>
  <c r="E33" i="7" s="1"/>
</calcChain>
</file>

<file path=xl/comments1.xml><?xml version="1.0" encoding="utf-8"?>
<comments xmlns="http://schemas.openxmlformats.org/spreadsheetml/2006/main">
  <authors>
    <author>zxj</author>
  </authors>
  <commentList>
    <comment ref="D11" authorId="0" shapeId="0">
      <text>
        <r>
          <rPr>
            <b/>
            <sz val="9"/>
            <color indexed="81"/>
            <rFont val="宋体"/>
            <family val="3"/>
            <charset val="134"/>
          </rPr>
          <t>zxj:</t>
        </r>
        <r>
          <rPr>
            <sz val="9"/>
            <color indexed="81"/>
            <rFont val="宋体"/>
            <family val="3"/>
            <charset val="134"/>
          </rPr>
          <t xml:space="preserve">
刚性负债=短期借款+交易性金融负债+应付票据+一年内到期的非流动负债+长期借款+应付债券</t>
        </r>
      </text>
    </comment>
    <comment ref="A12" authorId="0" shapeId="0">
      <text>
        <r>
          <rPr>
            <b/>
            <sz val="9"/>
            <color indexed="81"/>
            <rFont val="宋体"/>
            <family val="3"/>
            <charset val="134"/>
          </rPr>
          <t>zxj:</t>
        </r>
        <r>
          <rPr>
            <sz val="9"/>
            <color indexed="81"/>
            <rFont val="宋体"/>
            <family val="3"/>
            <charset val="134"/>
          </rPr>
          <t xml:space="preserve">
是指客户刚性负债中非银行非债券融资的比例，按照公式“（刚性负债-银行融资金额-债券融资金额-集团内财务公司融资金额）/刚性负债”计算</t>
        </r>
      </text>
    </comment>
    <comment ref="D12" authorId="0" shapeId="0">
      <text>
        <r>
          <rPr>
            <b/>
            <sz val="9"/>
            <color indexed="81"/>
            <rFont val="宋体"/>
            <family val="3"/>
            <charset val="134"/>
          </rPr>
          <t>zxj:</t>
        </r>
        <r>
          <rPr>
            <sz val="9"/>
            <color indexed="81"/>
            <rFont val="宋体"/>
            <family val="3"/>
            <charset val="134"/>
          </rPr>
          <t xml:space="preserve">
EBIT=净利润+所得税+财务费用</t>
        </r>
      </text>
    </comment>
  </commentList>
</comments>
</file>

<file path=xl/comments2.xml><?xml version="1.0" encoding="utf-8"?>
<comments xmlns="http://schemas.openxmlformats.org/spreadsheetml/2006/main">
  <authors>
    <author>zxj</author>
  </authors>
  <commentList>
    <comment ref="A19" authorId="0" shapeId="0">
      <text>
        <r>
          <rPr>
            <b/>
            <sz val="9"/>
            <color indexed="81"/>
            <rFont val="宋体"/>
            <family val="3"/>
            <charset val="134"/>
          </rPr>
          <t>zxj:</t>
        </r>
        <r>
          <rPr>
            <sz val="9"/>
            <color indexed="81"/>
            <rFont val="宋体"/>
            <family val="3"/>
            <charset val="134"/>
          </rPr>
          <t xml:space="preserve">
我行可接受的项目资本金占项目总投的比例</t>
        </r>
      </text>
    </comment>
    <comment ref="A31" authorId="0" shapeId="0">
      <text>
        <r>
          <rPr>
            <b/>
            <sz val="9"/>
            <color indexed="81"/>
            <rFont val="宋体"/>
            <family val="3"/>
            <charset val="134"/>
          </rPr>
          <t>zxj:</t>
        </r>
        <r>
          <rPr>
            <sz val="9"/>
            <color indexed="81"/>
            <rFont val="宋体"/>
            <family val="3"/>
            <charset val="134"/>
          </rPr>
          <t xml:space="preserve">
我行可接受的项目资本金占项目总投的比例</t>
        </r>
      </text>
    </comment>
    <comment ref="A34" authorId="0" shapeId="0">
      <text>
        <r>
          <rPr>
            <b/>
            <sz val="9"/>
            <color indexed="81"/>
            <rFont val="宋体"/>
            <family val="3"/>
            <charset val="134"/>
          </rPr>
          <t>zxj:</t>
        </r>
        <r>
          <rPr>
            <sz val="9"/>
            <color indexed="81"/>
            <rFont val="宋体"/>
            <family val="3"/>
            <charset val="134"/>
          </rPr>
          <t xml:space="preserve">
我行可接受的项目资本金占项目总投的比例</t>
        </r>
      </text>
    </comment>
    <comment ref="A37" authorId="0" shapeId="0">
      <text>
        <r>
          <rPr>
            <b/>
            <sz val="9"/>
            <color indexed="81"/>
            <rFont val="宋体"/>
            <family val="3"/>
            <charset val="134"/>
          </rPr>
          <t>zxj:</t>
        </r>
        <r>
          <rPr>
            <sz val="9"/>
            <color indexed="81"/>
            <rFont val="宋体"/>
            <family val="3"/>
            <charset val="134"/>
          </rPr>
          <t xml:space="preserve">
我行可接受的项目资本金占项目总投的比例</t>
        </r>
      </text>
    </comment>
  </commentList>
</comments>
</file>

<file path=xl/sharedStrings.xml><?xml version="1.0" encoding="utf-8"?>
<sst xmlns="http://schemas.openxmlformats.org/spreadsheetml/2006/main" count="39727" uniqueCount="22343">
  <si>
    <t>EBIT调整</t>
    <phoneticPr fontId="1" type="noConversion"/>
  </si>
  <si>
    <t>净资产</t>
    <phoneticPr fontId="1" type="noConversion"/>
  </si>
  <si>
    <t>一、基本资料</t>
    <phoneticPr fontId="1" type="noConversion"/>
  </si>
  <si>
    <t>金额单位：亿元</t>
    <phoneticPr fontId="1" type="noConversion"/>
  </si>
  <si>
    <t>财报报告期</t>
    <phoneticPr fontId="1" type="noConversion"/>
  </si>
  <si>
    <t>所属分行</t>
    <phoneticPr fontId="1" type="noConversion"/>
  </si>
  <si>
    <t>主营业务收入</t>
    <phoneticPr fontId="1" type="noConversion"/>
  </si>
  <si>
    <t>客户评级</t>
    <phoneticPr fontId="1" type="noConversion"/>
  </si>
  <si>
    <t>评级系数</t>
    <phoneticPr fontId="1" type="noConversion"/>
  </si>
  <si>
    <t>刚性负债</t>
    <phoneticPr fontId="1" type="noConversion"/>
  </si>
  <si>
    <t>风险限额系数</t>
    <phoneticPr fontId="1" type="noConversion"/>
  </si>
  <si>
    <t>综合判断：</t>
    <phoneticPr fontId="1" type="noConversion"/>
  </si>
  <si>
    <t>客户名称</t>
    <phoneticPr fontId="1" type="noConversion"/>
  </si>
  <si>
    <t>客户编号</t>
    <phoneticPr fontId="1" type="noConversion"/>
  </si>
  <si>
    <t>*</t>
    <phoneticPr fontId="1" type="noConversion"/>
  </si>
  <si>
    <t>*</t>
    <phoneticPr fontId="1" type="noConversion"/>
  </si>
  <si>
    <t>客户总限额</t>
    <phoneticPr fontId="1" type="noConversion"/>
  </si>
  <si>
    <t>分行</t>
  </si>
  <si>
    <t>深圳分行</t>
  </si>
  <si>
    <t>郑州分行</t>
  </si>
  <si>
    <t>上海分行</t>
  </si>
  <si>
    <t>武汉分行</t>
  </si>
  <si>
    <t>苏州分行</t>
  </si>
  <si>
    <t>成都分行</t>
  </si>
  <si>
    <t>青岛分行</t>
  </si>
  <si>
    <t>重庆分行</t>
  </si>
  <si>
    <t>济南分行</t>
  </si>
  <si>
    <t>福州分行</t>
  </si>
  <si>
    <t>石家庄分行</t>
  </si>
  <si>
    <t>长沙分行</t>
  </si>
  <si>
    <t>天津分行</t>
  </si>
  <si>
    <t>合肥分行</t>
  </si>
  <si>
    <t>宁波分行</t>
  </si>
  <si>
    <t>太原分行</t>
  </si>
  <si>
    <t>南昌分行</t>
  </si>
  <si>
    <t>昆明分行</t>
  </si>
  <si>
    <t>呼和浩特分行</t>
  </si>
  <si>
    <t>南宁分行</t>
  </si>
  <si>
    <t>沈阳分行</t>
  </si>
  <si>
    <t>大连分行</t>
  </si>
  <si>
    <t>贵阳分行</t>
  </si>
  <si>
    <t>长春分行</t>
  </si>
  <si>
    <t>乌鲁木齐分行</t>
  </si>
  <si>
    <t>哈尔滨分行</t>
  </si>
  <si>
    <t>厦门分行</t>
  </si>
  <si>
    <t>银川分行</t>
  </si>
  <si>
    <t>兰州分行</t>
  </si>
  <si>
    <t>海口分行</t>
  </si>
  <si>
    <t>西宁分行</t>
  </si>
  <si>
    <t>拉萨分行</t>
  </si>
  <si>
    <t>F</t>
  </si>
  <si>
    <t>交通运输</t>
  </si>
  <si>
    <t>房地产</t>
  </si>
  <si>
    <t>重工轻工</t>
  </si>
  <si>
    <t>建筑业</t>
  </si>
  <si>
    <t>服务业</t>
  </si>
  <si>
    <t>农林牧渔</t>
  </si>
  <si>
    <t>批发业</t>
  </si>
  <si>
    <t>零售业</t>
  </si>
  <si>
    <t>其它</t>
    <phoneticPr fontId="1" type="noConversion"/>
  </si>
  <si>
    <t>模型名称</t>
    <phoneticPr fontId="1" type="noConversion"/>
  </si>
  <si>
    <t>评级</t>
    <phoneticPr fontId="1" type="noConversion"/>
  </si>
  <si>
    <t>模型</t>
    <phoneticPr fontId="1" type="noConversion"/>
  </si>
  <si>
    <t>模型加评级</t>
    <phoneticPr fontId="1" type="noConversion"/>
  </si>
  <si>
    <t>基数</t>
    <phoneticPr fontId="1" type="noConversion"/>
  </si>
  <si>
    <t>EBIT</t>
    <phoneticPr fontId="1" type="noConversion"/>
  </si>
  <si>
    <t>风险限额系数</t>
    <phoneticPr fontId="1" type="noConversion"/>
  </si>
  <si>
    <t>客户非银非债融资比例</t>
    <phoneticPr fontId="1" type="noConversion"/>
  </si>
  <si>
    <t>级别</t>
  </si>
  <si>
    <t>授信比例</t>
  </si>
  <si>
    <t>授信规模</t>
  </si>
  <si>
    <t>不超过5亿元</t>
  </si>
  <si>
    <t>超过5亿元至10亿元部分</t>
  </si>
  <si>
    <t>超过10亿元至20亿元部分</t>
  </si>
  <si>
    <t>超过20亿元至30亿元部分</t>
  </si>
  <si>
    <t>超过30亿元至50亿元部分</t>
  </si>
  <si>
    <t>超过50亿元至100亿元部分</t>
  </si>
  <si>
    <t>超过100亿元至200亿元部分</t>
  </si>
  <si>
    <t>超过200亿元至500亿元部分</t>
  </si>
  <si>
    <t>超过500亿元至1000亿元部分</t>
  </si>
  <si>
    <t>超过1000亿元至3000亿元部分</t>
  </si>
  <si>
    <t>超过3000亿元至5000亿元部分</t>
  </si>
  <si>
    <t>超过5000亿元部分</t>
  </si>
  <si>
    <t>是否A级及以下</t>
    <phoneticPr fontId="1" type="noConversion"/>
  </si>
  <si>
    <t>-</t>
  </si>
  <si>
    <t>刚债调整项</t>
    <phoneticPr fontId="1" type="noConversion"/>
  </si>
  <si>
    <t>二、调整项目</t>
    <phoneticPr fontId="1" type="noConversion"/>
  </si>
  <si>
    <t>EBIT调整数</t>
    <phoneticPr fontId="1" type="noConversion"/>
  </si>
  <si>
    <t>EBIT调整倍数(k)</t>
    <phoneticPr fontId="1" type="noConversion"/>
  </si>
  <si>
    <t>客户总限额(T):</t>
    <phoneticPr fontId="1" type="noConversion"/>
  </si>
  <si>
    <t>客户总限额初值(T0):</t>
    <phoneticPr fontId="1" type="noConversion"/>
  </si>
  <si>
    <t>EBIT调整</t>
    <phoneticPr fontId="1" type="noConversion"/>
  </si>
  <si>
    <t>合理刚债规模组别</t>
    <phoneticPr fontId="1" type="noConversion"/>
  </si>
  <si>
    <t>速算累加数</t>
  </si>
  <si>
    <t>下界</t>
    <phoneticPr fontId="1" type="noConversion"/>
  </si>
  <si>
    <t>限额模型名称</t>
    <phoneticPr fontId="1" type="noConversion"/>
  </si>
  <si>
    <t>行业代码</t>
    <phoneticPr fontId="1" type="noConversion"/>
  </si>
  <si>
    <t xml:space="preserve"> </t>
  </si>
  <si>
    <t>2017年国民经济行业分类注释</t>
  </si>
  <si>
    <t>A</t>
  </si>
  <si>
    <t>农、林、牧、渔业</t>
  </si>
  <si>
    <t>本门类包括01～05大类。</t>
  </si>
  <si>
    <t>01</t>
  </si>
  <si>
    <t>农业</t>
  </si>
  <si>
    <t>指对各种农作物的种植。</t>
  </si>
  <si>
    <t>011</t>
  </si>
  <si>
    <t>谷物种植</t>
  </si>
  <si>
    <t>指以收获籽实为主的农作物的种植，包括稻谷、小麦、玉米等农作物的种植和作为饲料和工业原料的谷物的种植。</t>
  </si>
  <si>
    <t>稻谷种植</t>
  </si>
  <si>
    <t>包括对下列稻谷的种植活动：</t>
  </si>
  <si>
    <t>—</t>
  </si>
  <si>
    <t>早籼稻：种用早籼稻、其他早籼稻；</t>
  </si>
  <si>
    <t>晚籼稻：种用晚籼稻、其他晚籼稻；</t>
  </si>
  <si>
    <t>中籼稻：种用中籼稻、其他中籼稻；</t>
  </si>
  <si>
    <t>粳稻：种用粳稻、其他粳稻；</t>
  </si>
  <si>
    <t>糯稻：种用糯稻、其他糯稻；</t>
  </si>
  <si>
    <t>其他未列明稻谷。</t>
  </si>
  <si>
    <t>小麦种植</t>
  </si>
  <si>
    <t>包括对下列小麦的种植活动：</t>
  </si>
  <si>
    <t>硬质小麦：种用硬质小麦、其他硬质小麦；</t>
  </si>
  <si>
    <t>软质小麦：种用软质小麦、其他软质小麦；</t>
  </si>
  <si>
    <t>混合小麦：种用混合小麦、其他混合小麦；</t>
  </si>
  <si>
    <t>其他未列明小麦。</t>
  </si>
  <si>
    <t>玉米种植</t>
  </si>
  <si>
    <t>包括对下列玉米的种植活动：</t>
  </si>
  <si>
    <t>白玉米：种用白玉米、其他白玉米；</t>
  </si>
  <si>
    <t>黄玉米：种用黄玉米、其他黄玉米；</t>
  </si>
  <si>
    <t>糯玉米：种用糯玉米、其他糯玉米；</t>
  </si>
  <si>
    <t>甜玉米：种用甜玉米、其他甜玉米；</t>
  </si>
  <si>
    <t>其他未列明玉米。</t>
  </si>
  <si>
    <t>其他谷物种植</t>
  </si>
  <si>
    <t>包括对下列谷物的种植活动：</t>
  </si>
  <si>
    <t>谷子：硬谷子、糯谷子、其他谷子；</t>
  </si>
  <si>
    <t>高粱：红粒高粱（种用红粒高粱、其他红粒高粱）、白粒高粱（种用白粒高粱、其他白粒高粱）、糯高粱（种用糯高粱、其他糯高粱）、其他高粱（其他种用高粱、其他未列明高粱）；</t>
  </si>
  <si>
    <t>大麦：裸大麦（种用裸大麦、其他裸大麦）、皮大麦（种用皮大麦、其他皮大麦）；</t>
  </si>
  <si>
    <t>燕麦：裸燕麦(莜麦)、皮燕麦；</t>
  </si>
  <si>
    <t>黑麦；</t>
  </si>
  <si>
    <t>荞麦：甜荞麦、苦荞麦；</t>
  </si>
  <si>
    <t>作物茎、秆、根（部分）：稻草、谷壳、谷子秸、高粱秸；</t>
  </si>
  <si>
    <t>其他谷物：元麦、青稞、糜子（硬糜子、糯糜子）、黍子、紫米、薏苡、其他未列明谷物。</t>
  </si>
  <si>
    <t>012</t>
  </si>
  <si>
    <t>豆类、油料和薯类种植</t>
  </si>
  <si>
    <t>豆类种植</t>
  </si>
  <si>
    <t>包括对下列豆类的种植活动：</t>
  </si>
  <si>
    <t>大豆：黄大豆、黑大豆、青大豆、褐红大豆、双青豆、青仁乌豆、小黑豆、其他大豆；</t>
  </si>
  <si>
    <t>绿豆：明绿豆（种用明绿豆、其他明绿豆）、毛绿豆（种用毛绿豆、其他毛绿豆）；</t>
  </si>
  <si>
    <t>小豆：红小豆、灰白小豆、狸小豆、其他小豆；</t>
  </si>
  <si>
    <t>干豌豆：白豌豆（种用白豌豆、其他白豌豆）、绿豌豆（种用绿豌豆、其他绿豌豆）、麻豌豆（种用麻豌豆、其他麻豌豆）；</t>
  </si>
  <si>
    <t>干蚕豆：种用干蚕豆、其他干蚕豆；</t>
  </si>
  <si>
    <t>芸豆：种用芸豆、其他芸豆；</t>
  </si>
  <si>
    <t>饭豆：种用饭豆、其他饭豆；</t>
  </si>
  <si>
    <t>干豇豆：种用干豇豆、其他干豇豆；</t>
  </si>
  <si>
    <t>鹰嘴豆：种用鹰嘴豆、其他鹰嘴豆；</t>
  </si>
  <si>
    <t>大豆秸；</t>
  </si>
  <si>
    <t>其他杂豆：种用杂豆、其他未列明杂豆。</t>
  </si>
  <si>
    <t>油料种植</t>
  </si>
  <si>
    <t>包括对下列油料的种植活动：</t>
  </si>
  <si>
    <t>花生：带壳花生（种用带壳花生、其他带壳花生）、花生仁；</t>
  </si>
  <si>
    <t>油菜籽：双低油菜籽（种用双低油菜籽、其他双低油菜籽）、其他油菜籽（其他种用油菜籽、其他未列明油菜籽）；</t>
  </si>
  <si>
    <t>葵花籽：油葵（种用油葵、其他油葵）、食葵（种用食葵、其他食葵）；</t>
  </si>
  <si>
    <t>芝麻：白芝麻（种用白芝麻、其他白芝麻）、黑芝麻（种用黑芝麻、其他黑芝麻）、黄芝麻（种用黄芝麻、其他黄芝麻）；</t>
  </si>
  <si>
    <t>胡麻籽：种用胡麻籽、其他胡麻籽；</t>
  </si>
  <si>
    <t>棉籽：种用棉籽、其他棉籽；</t>
  </si>
  <si>
    <t>蓖麻籽：种用蓖麻籽、其他蓖麻籽；</t>
  </si>
  <si>
    <t>芥子：种用芥子、其他芥子；</t>
  </si>
  <si>
    <t>红花籽：种用红花籽、其他红花籽；</t>
  </si>
  <si>
    <t>罂粟子；</t>
  </si>
  <si>
    <t>作物茎、秆、根（部分）：花生蔓、油菜籽秆、芝麻秆、向日葵秆；</t>
  </si>
  <si>
    <t>其他油料。</t>
  </si>
  <si>
    <t>薯类种植</t>
  </si>
  <si>
    <t>包括对下列薯类的种植活动：</t>
  </si>
  <si>
    <t>马铃薯：种用马铃薯、其他马铃薯；</t>
  </si>
  <si>
    <t>甘薯：种用甘薯、甘薯干、其他甘薯；</t>
  </si>
  <si>
    <t>木薯：鲜木薯、木薯干、其他木薯；</t>
  </si>
  <si>
    <t>薯藤；</t>
  </si>
  <si>
    <t>紫薯；</t>
  </si>
  <si>
    <t>其他薯类。</t>
  </si>
  <si>
    <t>013</t>
  </si>
  <si>
    <t>棉、麻、糖、烟草种植</t>
  </si>
  <si>
    <t>棉花种植</t>
  </si>
  <si>
    <t>包括对下列棉花的种植活动：</t>
  </si>
  <si>
    <t>籽棉；</t>
  </si>
  <si>
    <t>棉花秆；</t>
  </si>
  <si>
    <t>其他棉花。</t>
  </si>
  <si>
    <t>麻类种植</t>
  </si>
  <si>
    <t>包括对下列麻类的种植活动：</t>
  </si>
  <si>
    <t>生亚麻；</t>
  </si>
  <si>
    <t>生苎麻；</t>
  </si>
  <si>
    <t>生黄麻；</t>
  </si>
  <si>
    <t>生红麻；</t>
  </si>
  <si>
    <t>生苘麻；</t>
  </si>
  <si>
    <t>生大麻；</t>
  </si>
  <si>
    <t>生剑麻；</t>
  </si>
  <si>
    <t>麻秆；</t>
  </si>
  <si>
    <t>其他生麻。</t>
  </si>
  <si>
    <t>糖料种植</t>
  </si>
  <si>
    <t>指用于制糖的甘蔗和甜菜的种植。</t>
  </si>
  <si>
    <t>包括对下列糖料的种植活动：</t>
  </si>
  <si>
    <t>甘蔗；</t>
  </si>
  <si>
    <t>甜菜；</t>
  </si>
  <si>
    <t>其他糖料。</t>
  </si>
  <si>
    <t>烟草种植</t>
  </si>
  <si>
    <t>包括对下列烟草的初加工处理活动：</t>
  </si>
  <si>
    <t>烤烟烟叶；</t>
  </si>
  <si>
    <t>晒烟烟叶；</t>
  </si>
  <si>
    <t>白肋烟烟叶；</t>
  </si>
  <si>
    <t>香料烟烟叶；</t>
  </si>
  <si>
    <t>马里兰烟烟叶；</t>
  </si>
  <si>
    <t>雪茄烟烟叶；</t>
  </si>
  <si>
    <t>烟秆；</t>
  </si>
  <si>
    <t>其他未加工烟草。</t>
  </si>
  <si>
    <t>014</t>
  </si>
  <si>
    <t>蔬菜、食用菌及园艺作物种植</t>
  </si>
  <si>
    <t>蔬菜种植</t>
  </si>
  <si>
    <t>包括对下列蔬菜的种植活动：</t>
  </si>
  <si>
    <t>绿叶菜类蔬菜：芹菜、菠菜、莴苣、苋菜、蕹菜、香菜、茼蒿、菊苣、冬寒菜、落葵、茴香、其他绿叶菜类蔬菜；</t>
  </si>
  <si>
    <t>白菜类蔬菜：大白菜、普通白菜、菜心（菜薹）、乌塌菜，其他白菜类蔬菜；</t>
  </si>
  <si>
    <t>甘蓝类蔬菜：结球甘蓝、花椰菜、青花菜、抱子甘蓝、羽衣甘蓝、球茎甘蓝、芥蓝；</t>
  </si>
  <si>
    <t>芥菜类蔬菜：叶用芥菜、茎用芥菜、根用芥菜；</t>
  </si>
  <si>
    <t>根茎类蔬菜：萝卜、胡萝卜、生姜、芜菁、芋头、山药、牛蒡、魔芋，其他根茎类蔬菜；</t>
  </si>
  <si>
    <t>瓜类蔬菜：黄瓜、南瓜、西葫芦、冬瓜、苦瓜、丝瓜、瓠瓜、节瓜、佛手瓜，其他瓜类蔬菜；</t>
  </si>
  <si>
    <t>豆类蔬菜：菜豆(含四季豆)、豇豆、扁豆、豌豆、毛豆、四棱豆，其他豆类蔬菜；</t>
  </si>
  <si>
    <t>茄果类蔬菜：茄子、甜椒、辣椒、西红柿、其他茄果类蔬菜；</t>
  </si>
  <si>
    <t>葱蒜类蔬菜：大葱、大蒜、韭菜、洋葱，其他葱蒜类蔬菜；</t>
  </si>
  <si>
    <t>水生蔬菜：莲藕、荸荠、茭白、慈姑、芡实、水芹、菱、莲子、豆瓣菜，莼菜，其他水生蔬菜；</t>
  </si>
  <si>
    <t>多年生及杂类蔬菜：竹笋、金针菜、芦笋、香椿、百合、黄秋葵、薄荷、朝鲜蓟，其他杂类蔬菜。</t>
  </si>
  <si>
    <t>不包括：</t>
  </si>
  <si>
    <t>用作水果的瓜果类种植，如西瓜、白兰瓜、香瓜等，列入015（水果种植）；腰果、核桃、榛子、白果等,列入016（坚果、含油果、香料和饮料作物种植）相关类别中。</t>
  </si>
  <si>
    <t>食用菌种植</t>
  </si>
  <si>
    <t>包括对下列食用菌的种植活动：</t>
  </si>
  <si>
    <t>平菇；</t>
  </si>
  <si>
    <t>金针菇；</t>
  </si>
  <si>
    <t>双孢蘑菇；</t>
  </si>
  <si>
    <t>鸡腿菇；</t>
  </si>
  <si>
    <t>杏鲍菇；</t>
  </si>
  <si>
    <t>茶树菇；</t>
  </si>
  <si>
    <t>滑菇；</t>
  </si>
  <si>
    <t>草菇；</t>
  </si>
  <si>
    <t>猴头菌；</t>
  </si>
  <si>
    <t>香菇；</t>
  </si>
  <si>
    <t>竹荪；</t>
  </si>
  <si>
    <t>黑木耳；</t>
  </si>
  <si>
    <t>毛木耳；</t>
  </si>
  <si>
    <t>银耳；</t>
  </si>
  <si>
    <t>榛蘑；</t>
  </si>
  <si>
    <t>灰树花；</t>
  </si>
  <si>
    <t>金顶侧耳；</t>
  </si>
  <si>
    <t>白灵菇；</t>
  </si>
  <si>
    <t>海鲜菇；</t>
  </si>
  <si>
    <t>羊肚菌；</t>
  </si>
  <si>
    <t>其他食用菌。</t>
  </si>
  <si>
    <t>野生菌类的采集，分别列入0252（非木竹材林产品采集）。</t>
  </si>
  <si>
    <t>花卉种植</t>
  </si>
  <si>
    <t>包括对下列花卉的种植活动：</t>
  </si>
  <si>
    <t>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t>
  </si>
  <si>
    <t>观叶盆栽花卉：龙血树、马拉巴栗、喜林芋、绿萝、变叶木、袖珍椰子、盆栽散尾葵、绿巨人、花叶万年青、竹芋、白鹤芋、花叶芋、亮丝草、其他盆栽观叶植物；</t>
  </si>
  <si>
    <t>鲜切花：康乃馨、满天星、勿忘我、玫瑰、情人草、紫罗兰、月季、香石竹、唐菖蒲、百合花、非洲菊、补血草、马蹄莲、火鹤、其他鲜切花及花蕾；</t>
  </si>
  <si>
    <t>切叶：肾蕨、散尾葵、苏铁、富贵竹、龟背竹、其他切叶；</t>
  </si>
  <si>
    <t>切枝：银芽柳、其他切枝；</t>
  </si>
  <si>
    <t>干燥花；</t>
  </si>
  <si>
    <t>花卉种球：唐菖蒲种球、百合种球、郁金香种球、水仙种球、马蹄莲种球、大丽花种球、美人蕉种球、风信子种球、小苍兰种球、球根鸢尾种球、晚香玉种球、其他花卉种球；</t>
  </si>
  <si>
    <t>花卉种子：一串红种子、矮牵牛种子、万寿菊种子、凤仙花种子、鸡冠花种子、三色堇种子、金鱼草种子、石竹种子、翠菊种子、四季秋海棠种子、其他花卉种子；</t>
  </si>
  <si>
    <t>花卉种苗：香石竹种苗、菊花种苗、非洲菊种苗、月季种苗、火鹤种苗、兰花种苗、君子兰种苗、其他花卉种苗。</t>
  </si>
  <si>
    <t>其他园艺作物种植</t>
  </si>
  <si>
    <t>指盆栽观赏花木，以及用于装饰等目的的植物的种植（如草坪、草皮等）。</t>
  </si>
  <si>
    <t>包括对下列园艺作物的种植活动：</t>
  </si>
  <si>
    <t>园艺产品：草皮、草坪、其他园艺产品；</t>
  </si>
  <si>
    <t>草种：苜蓿草种、箭舌豌豆草种、红豆草草种、草木犀草种、燕麦草种、多花黑麦草草种、披碱草草种、柠挑草种、沙打旺草种、锦鸡儿草种、老芒麦草种、羊柴草种、其他草种；</t>
  </si>
  <si>
    <t>其他盆景及园艺产品。</t>
  </si>
  <si>
    <t>树木幼苗的培育和种植，列入0211（林木育种）、0212（林木育苗）；</t>
  </si>
  <si>
    <t>城市草坪的种植、管理，列入7840（绿化管理）。</t>
  </si>
  <si>
    <t>015</t>
  </si>
  <si>
    <t>水果种植</t>
  </si>
  <si>
    <t>仁果类和核果类水果种植</t>
  </si>
  <si>
    <t>指苹果、梨、桃、杏、李子等水果种植。</t>
  </si>
  <si>
    <t>包括对下列仁果类和核果类水果的种植活动：</t>
  </si>
  <si>
    <t>苹果：红富士苹果、国光苹果、秦冠苹果、香蕉苹果、金冠苹果、元帅苹果、新红星苹果、其他苹果；</t>
  </si>
  <si>
    <t>梨：雪花梨、鸭梨、酥梨、香梨、苹果梨、黄冠梨、绿宝石梨、冬果梨、贡梨、黄花梨、玉露香、其他梨；</t>
  </si>
  <si>
    <t>其他仁果类：红果、山楂；</t>
  </si>
  <si>
    <t>核果类水果：桃、樱桃、枣、李子、石榴、杏、杨梅；</t>
  </si>
  <si>
    <t>水果籽（部分）：杏核等；</t>
  </si>
  <si>
    <t>农户仁果类和核果类水果种植、加工一体的果酒及水果产品的生产。</t>
  </si>
  <si>
    <t>野生水果的采集，列入0252（非木竹材林产品采集）。</t>
  </si>
  <si>
    <t>葡萄种植</t>
  </si>
  <si>
    <t>包括对下列葡萄的种植活动：</t>
  </si>
  <si>
    <t>葡萄：巨峰葡萄、玫瑰香葡萄、白葡萄、龙眼葡萄、木纳格葡萄、红提葡萄、酿造葡萄、其他葡萄；</t>
  </si>
  <si>
    <t>葡萄籽；</t>
  </si>
  <si>
    <t>农户葡萄种植、加工一体的葡萄酒生产及葡萄产品加工。</t>
  </si>
  <si>
    <t>柑橘类种植</t>
  </si>
  <si>
    <t>包括对下列柑橘类的种植活动：</t>
  </si>
  <si>
    <t>橘；</t>
  </si>
  <si>
    <t>柑；</t>
  </si>
  <si>
    <t>橙；</t>
  </si>
  <si>
    <t>柚类；</t>
  </si>
  <si>
    <t>金柑；</t>
  </si>
  <si>
    <t>柠檬；</t>
  </si>
  <si>
    <t>其他柑橘类水果。</t>
  </si>
  <si>
    <t>香蕉等亚热带水果种植</t>
  </si>
  <si>
    <t>指香蕉、菠萝、芒果等亚热带水果种植。</t>
  </si>
  <si>
    <t>包括对下列亚热带水果的种植活动：</t>
  </si>
  <si>
    <t>香蕉；</t>
  </si>
  <si>
    <t>菠萝；</t>
  </si>
  <si>
    <t>龙眼；</t>
  </si>
  <si>
    <t>荔枝；</t>
  </si>
  <si>
    <t>枇杷；</t>
  </si>
  <si>
    <t>红毛丹；</t>
  </si>
  <si>
    <t>芒果；</t>
  </si>
  <si>
    <t>橄榄；</t>
  </si>
  <si>
    <t>无花果；</t>
  </si>
  <si>
    <t>鳄梨；</t>
  </si>
  <si>
    <t>番石榴；</t>
  </si>
  <si>
    <t>山竹果；</t>
  </si>
  <si>
    <t>杨桃；</t>
  </si>
  <si>
    <t>莲雾；</t>
  </si>
  <si>
    <t>火龙果；</t>
  </si>
  <si>
    <t>木瓜；</t>
  </si>
  <si>
    <t>其他亚热带水果；</t>
  </si>
  <si>
    <t>农户亚热带水果种植、加工一体的果酒及水果产品的生产。</t>
  </si>
  <si>
    <t>其他水果种植</t>
  </si>
  <si>
    <t>包括对下列水果的种植活动：</t>
  </si>
  <si>
    <t>西瓜：麒麟、京秀、黑金刚、黑美人、红小玉、黄小玉、特小凤、无籽西瓜、其他西瓜；</t>
  </si>
  <si>
    <t>甜瓜：哈蜜瓜、华莱士瓜、香瓜、伊利沙白瓜、金瓜、其他类甜瓜；</t>
  </si>
  <si>
    <t>其他水果：柿子、草莓、黑莓、桑椹、猕猴桃、沙棘、其他未列明水果；</t>
  </si>
  <si>
    <t>其他水果籽；</t>
  </si>
  <si>
    <t>农户其他水果种植、加工一体的果酒及其他水果产品的生产。</t>
  </si>
  <si>
    <t>016</t>
  </si>
  <si>
    <t>坚果、含油果、香料和饮料作物种植</t>
  </si>
  <si>
    <t>坚果种植</t>
  </si>
  <si>
    <t>包括对下列坚果的种植活动：</t>
  </si>
  <si>
    <t>腰果；</t>
  </si>
  <si>
    <t>核桃；</t>
  </si>
  <si>
    <t>山核桃；</t>
  </si>
  <si>
    <t>栗子：板栗、锥栗、丹东栗、其他栗子；</t>
  </si>
  <si>
    <t>松子；</t>
  </si>
  <si>
    <t>榛子；</t>
  </si>
  <si>
    <t>阿月浑子果（开心果）；</t>
  </si>
  <si>
    <t>槟榔；</t>
  </si>
  <si>
    <t>白果；</t>
  </si>
  <si>
    <t>香榧；</t>
  </si>
  <si>
    <t>巴旦杏；</t>
  </si>
  <si>
    <t>夏威夷果；</t>
  </si>
  <si>
    <t>其他坚果；</t>
  </si>
  <si>
    <t>农户坚果种植、加工一体的果酒及坚果产品的生产。</t>
  </si>
  <si>
    <t>野生坚果的采集，列入0252（非木竹材林产品采集）。</t>
  </si>
  <si>
    <t>含油果种植</t>
  </si>
  <si>
    <t>指油茶、橄榄、油棕榈、油桐籽、椰子等种植。</t>
  </si>
  <si>
    <t>包括对下列含油果的种植活动：</t>
  </si>
  <si>
    <t>油棕果及油棕仁：种用油棕果及油棕仁、其他油棕果及油棕仁；</t>
  </si>
  <si>
    <t>椰子；</t>
  </si>
  <si>
    <t>油橄榄果。</t>
  </si>
  <si>
    <t>野生含油果的采集，列入0252（非木竹材林产品采集）。</t>
  </si>
  <si>
    <t>香料作物种植</t>
  </si>
  <si>
    <t>包括对下列香料作物的种植活动：</t>
  </si>
  <si>
    <t>调味香料：花椒、胡椒、八椒、桂皮、桂花、丁香、豆蔻、小茴香、咖喱、枯茗子、蒿子、杜松果、其他调味香料；</t>
  </si>
  <si>
    <t>香味料：香子兰、香茅草、薄菏油、留兰香、啤酒花、番红花、姜黄、麝香草、月桂叶、其他香味料。</t>
  </si>
  <si>
    <t>香料的提取和制造等活动，列入2684（香料、香精制造）。</t>
  </si>
  <si>
    <t>茶叶种植</t>
  </si>
  <si>
    <t>包括下列茶树种植活动：</t>
  </si>
  <si>
    <t>茶树：用于生产红茶、绿茶、白茶、黄茶、青茶（铁观音、乌龙茶、其他青茶）、黑茶（普洱茶、其他黑茶）以及其他茶叶的各种茶树种植。</t>
  </si>
  <si>
    <t>茶叶的精加工，列入1530（精制茶加工）。</t>
  </si>
  <si>
    <t>其他饮料作物种植</t>
  </si>
  <si>
    <t>包括下列其他饮料作物种植活动：</t>
  </si>
  <si>
    <t>其他饮料原料：可可豆、咖啡豆、其他未列明饮料原料。</t>
  </si>
  <si>
    <t>可可和咖啡的精加工，列入1525（固体饮料制造）。</t>
  </si>
  <si>
    <t>017</t>
  </si>
  <si>
    <t>中药材种植</t>
  </si>
  <si>
    <t>中草药种植</t>
  </si>
  <si>
    <t>指主要用于中药配制以及中成药加工的各种中草药材作物的种植。</t>
  </si>
  <si>
    <t>包括下列中草药种植活动：</t>
  </si>
  <si>
    <t>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</si>
  <si>
    <t>用于杀虫和杀菌目的植物的种植，列入0190（其他农业）。</t>
  </si>
  <si>
    <t>其他中药材种植</t>
  </si>
  <si>
    <t>包括下列其他中药材种植活动：</t>
  </si>
  <si>
    <t>其他中草药材。</t>
  </si>
  <si>
    <t>018</t>
  </si>
  <si>
    <t>草种植及割草</t>
  </si>
  <si>
    <t>草种植</t>
  </si>
  <si>
    <t>指人工种植收获牧草。</t>
  </si>
  <si>
    <t>包括下列草种植活动：</t>
  </si>
  <si>
    <t>多年生饲草：苜蓿、无芒雀麦、披碱草、老芒麦、狼尾草（象草、王草）、多年生黑麦草、三叶草、红豆草、沙打旺、鸭茅、羊茅、羊草、冰草、苏丹草、猫尾草、雀稗、早熟禾、牛鞭草、碱茅、多年生狗尾草、胡枝子、野豌豆、柠条、羊柴、柱花草；</t>
  </si>
  <si>
    <t>一年生饲草：多花黑麦草、全株青贮玉米、高丹草、草高粱、小黑麦、草谷子、一年生狗尾草、苕子、箭筈豌豆、草木樨、苦荬菜、墨西哥类玉米、籽粒苋、紫云英；</t>
  </si>
  <si>
    <t>其他草的种植。</t>
  </si>
  <si>
    <t>天然草原割草</t>
  </si>
  <si>
    <t>指天然草原刈割收获牧草。</t>
  </si>
  <si>
    <t>包括下列天然草原割草活动：</t>
  </si>
  <si>
    <t>天然草原刈割收获牧草；</t>
  </si>
  <si>
    <t>改良草场刈割收获牧草；</t>
  </si>
  <si>
    <t>其他天然草的刈割收获。</t>
  </si>
  <si>
    <t>019</t>
  </si>
  <si>
    <t>其他农业</t>
  </si>
  <si>
    <t>包括下列其他农业活动：</t>
  </si>
  <si>
    <t>水生植物类：芦苇、席草、苇子、蒲草、其他水生植物类；</t>
  </si>
  <si>
    <t>部分农作物副产品：部分作物茎、秆、根（其他作物茎、杆、根）；</t>
  </si>
  <si>
    <t>其他农作物副产品。</t>
  </si>
  <si>
    <t>野生林产品的采集，列入0252（非木竹材林产品采集）；</t>
  </si>
  <si>
    <t>中药材的种植，列入017（中药材种植）相关行业类别中；</t>
  </si>
  <si>
    <t>水生蔬菜，列入0141（蔬菜种植）。</t>
  </si>
  <si>
    <t>02</t>
  </si>
  <si>
    <t>林业</t>
  </si>
  <si>
    <t>021</t>
  </si>
  <si>
    <t>林木育种和育苗</t>
  </si>
  <si>
    <t>林木育种</t>
  </si>
  <si>
    <t>指应用遗传学原理选育、繁殖林木良种和繁殖林木新品种核心的栽植材料的林木遗传改良活动。</t>
  </si>
  <si>
    <t>包括对下列林木的育种活动：</t>
  </si>
  <si>
    <t>针叶乔木树种种子：杉树种子、柏树种子、松树种子、银杏种子、其他针叶乔木树种种子；</t>
  </si>
  <si>
    <t>阔叶乔木树种种子：槭树类种子、枫树类种子、冬青树类种子、桦树类种子、木棉树类种子、榛树类种子、榆树类种子、楠木类种子、樟树类种子、相思类种子、壳斗科类种子、其他阔叶乔木树种种子；</t>
  </si>
  <si>
    <t>灌木种子：蕃荔枝类灌木种子、夹竹桃类灌木种子、冬青类灌木种子、小檗类灌木种子、榛树类灌木种子、胡枝子灌木种子、沙棘类灌木种子、马棘类灌木种子、其他灌木种子；</t>
  </si>
  <si>
    <t>藤木种子：棕榈藤种子、其他藤木种子；</t>
  </si>
  <si>
    <t>其他林木种子。</t>
  </si>
  <si>
    <t>林木育苗</t>
  </si>
  <si>
    <t>指通过人为活动将种子、穗条或植物其他组织培育成苗木的活动。</t>
  </si>
  <si>
    <t>包括对下列林木的育苗活动：</t>
  </si>
  <si>
    <t>针叶乔木苗类：杉树树苗、柏树树苗、松树树苗、银杏树苗、其他针叶乔木树苗；</t>
  </si>
  <si>
    <t>阔叶乔木苗类：槭树类树苗、枫树类树苗、冬青树类树苗、桦树类树苗、木棉树类树苗、榛树类树苗、杨树类树苗、柳树类树苗、樟树类树苗、楠木类树苗、榆树类树苗、桂花树苗、相思类树苗、壳斗科类树苗、其他阔叶乔木树苗；</t>
  </si>
  <si>
    <t>果树苗：苹果树苗、梨树苗、葡萄树苗、柑橘树苗、桃树苗、其他果树苗；</t>
  </si>
  <si>
    <t>竹苗：毛竹苗、撑蒿竹苗、水竹苗、淡竹苗、慈竹苗、红壳竹苗、绿竹苗、其他竹苗；</t>
  </si>
  <si>
    <t>灌木树苗：蕃荔枝类灌木树苗、夹竹桃类灌木树苗、冬青类灌木树苗、小檗类灌木树苗、桦木及杨树类灌木树苗、其他灌木树苗；</t>
  </si>
  <si>
    <t>茶树苗木：茶树品种扦插育苗；</t>
  </si>
  <si>
    <t>其他林木养育。</t>
  </si>
  <si>
    <t>022</t>
  </si>
  <si>
    <t>造林和更新</t>
  </si>
  <si>
    <t>指在宜林荒山荒地荒沙、采伐迹地、火烧迹地、疏林地、灌木林地等一切可造林的土地上通过人工造林、人工更新、封山育林、飞播造林等方式培育和恢复森林的活动。</t>
  </si>
  <si>
    <t>包括对下列造林和更新活动：</t>
  </si>
  <si>
    <t>人工造林服务；</t>
  </si>
  <si>
    <t>飞播造林服务；</t>
  </si>
  <si>
    <t>其他造林服务。</t>
  </si>
  <si>
    <t>补植、经济林复垦、低产林改造等活动，列入023（森林经营、管护和改培）。</t>
  </si>
  <si>
    <t>023</t>
  </si>
  <si>
    <t>森林经营、管护和改培</t>
  </si>
  <si>
    <t>森林经营和管护</t>
  </si>
  <si>
    <t>指为促进林木生长发育，在林木生长的不同时期进行的促进林木生长发育的活动。</t>
  </si>
  <si>
    <t>包括下列森林经营和管护活动：</t>
  </si>
  <si>
    <t>从幼林郁闭成林到林分成熟前根据培育目标所采取的抚育采伐、补植、修枝、除草、割灌（藤）、浇水、施肥、人工促进天然更新等各种森林抚育措施；</t>
  </si>
  <si>
    <t>对林木进行的松土、培蔸、割灌、除草等管护活动；</t>
  </si>
  <si>
    <t>其他未列明的森林经营和管护活动。</t>
  </si>
  <si>
    <r>
      <rPr>
        <sz val="10"/>
        <color theme="1"/>
        <rFont val="宋体"/>
        <family val="3"/>
        <charset val="134"/>
      </rPr>
      <t>对改培对象林分的各种抚育与管理活动，列入</t>
    </r>
    <r>
      <rPr>
        <sz val="10"/>
        <color theme="1"/>
        <rFont val="Calibri"/>
        <family val="2"/>
      </rPr>
      <t>0232</t>
    </r>
    <r>
      <rPr>
        <sz val="10"/>
        <color theme="1"/>
        <rFont val="宋体"/>
        <family val="3"/>
        <charset val="134"/>
      </rPr>
      <t>（森林改培）。</t>
    </r>
  </si>
  <si>
    <t>森林改培</t>
  </si>
  <si>
    <t>指为调整林分结构和树种组成，形成密度合理、物种丰富、功能完备的优质、高产、高效林而采取林分抚育、补植、补播等人工措施的活动。</t>
  </si>
  <si>
    <t>包括下列森林改培活动：</t>
  </si>
  <si>
    <t>树种结构调整；</t>
  </si>
  <si>
    <t>补植补播；</t>
  </si>
  <si>
    <t>封山育林；</t>
  </si>
  <si>
    <t>林分抚育；</t>
  </si>
  <si>
    <t>嫁接复壮等营林措施；</t>
  </si>
  <si>
    <t>其他未列明的森林改培活动。</t>
  </si>
  <si>
    <t>024</t>
  </si>
  <si>
    <t>木材和竹材采运</t>
  </si>
  <si>
    <t>指对林木和竹木的采伐，并将其运出山场至贮木场的生产活动。</t>
  </si>
  <si>
    <t>木材采运</t>
  </si>
  <si>
    <t>指林木砍伐，对伐倒林木的简单加工活动（如林木的去枝、打叶、造材），与木材采伐相关的运输活动，以及砍伐林木的堆放、涂抹杀虫剂和防腐处理等活动。</t>
  </si>
  <si>
    <t>包括对下列木材的采运活动：</t>
  </si>
  <si>
    <t>针叶原木：红松原木、樟子松原木、白松（云杉和冷杉）原木、辐射松原木、落叶松原木、马尾松原木、云南松原木、杉木原条、其他针叶原木；</t>
  </si>
  <si>
    <t>非针叶原木：栎木（橡木）原木、山毛榉木原木、楠木原木、樟木原木、泡桐木原木、杨树原木、水曲柳原木、胡桃楸原木、柞木原木、桦木原木、榆木原木、柳木原木、椴木原木、桉树原木、其他非针叶原木；</t>
  </si>
  <si>
    <t>小规格木材：针叶木小规格木材、其他木小规格木材；</t>
  </si>
  <si>
    <t>薪材；</t>
  </si>
  <si>
    <t>短条及细枝等。</t>
  </si>
  <si>
    <t>独立的木材运输活动，列入G（交通运输、仓储和邮政业）的相关行业类别中；</t>
  </si>
  <si>
    <t>木材的加工，列入20（木材加工和木、竹、藤、棕、草制品业）的相关行业类别中。</t>
  </si>
  <si>
    <t>竹材采运</t>
  </si>
  <si>
    <t>指竹材砍伐，对竹材简单加工等活动（如竹材的去枝、打叶、切割等），与竹材采伐相关的运输活动，以及竹材的堆放、贮存、涂抹杀虫剂和防腐处理等活动。</t>
  </si>
  <si>
    <t>包括对下列竹材的采运活动：</t>
  </si>
  <si>
    <t>砍伐的竹材：毛竹、撑蒿竹、水竹、淡竹、慈竹、红壳竹、其他竹材；</t>
  </si>
  <si>
    <t>林区竹材运输服务；</t>
  </si>
  <si>
    <t>其他竹材采伐产品。</t>
  </si>
  <si>
    <t>独立的竹材运输活动，列入G（交通运输、仓储和邮政业）的相关行业类别中；</t>
  </si>
  <si>
    <t>竹材的加工，列入20（木材加工和木、竹、藤、棕、草制品业）的相关行业类别中。</t>
  </si>
  <si>
    <t>025</t>
  </si>
  <si>
    <t>林产品采集</t>
  </si>
  <si>
    <t>指在天然林地和人工林地进行的各种林木产品和其他野生植物的采集等活动。</t>
  </si>
  <si>
    <t>木竹材林产品采集</t>
  </si>
  <si>
    <t>指在天然森林和人工林地进行的各种林木产品和其他野生植物的采集活动。</t>
  </si>
  <si>
    <t>包括对下列木竹材林产品的采集活动：</t>
  </si>
  <si>
    <t>木竹编结用原料：藤条、柳条、柠条、荆条、桑条；</t>
  </si>
  <si>
    <t>木竹野生植物活体：野生乔木、野生灌木、野生藤木、野生菌类。</t>
  </si>
  <si>
    <t>非木竹材林产品采集</t>
  </si>
  <si>
    <t>指在天然林地和人工林地进行的除木材、竹材产品外的其他各种林产品的采集活动。</t>
  </si>
  <si>
    <t>包括对下列非木竹材林产品的采集活动：</t>
  </si>
  <si>
    <t>天然橡胶：天然橡胶乳、烟胶片、胶清片、白皱片、褐胶片、标准胶片、其他天然橡胶；</t>
  </si>
  <si>
    <t>天然树脂、树胶：天然生漆、天然松脂、虫胶、桃胶、冷杉胶、其他天然树脂、树胶；</t>
  </si>
  <si>
    <t>栲胶原料：落叶松树皮、杨梅树皮、油柑树皮、檞树皮、木麻黄树皮、黑荆树皮、橡碗、化香果、其他栲胶原料；</t>
  </si>
  <si>
    <t>非直接食用果类：油桐籽、油茶籽、沙棘果、乌桕子、文冠果、山苍籽、黑椋子、麻风树果（小桐子）、黄连木果、光皮梾（光皮树）果、其他非直接食用果类；</t>
  </si>
  <si>
    <t>非木竹编结用原料：灯心草、菖蒲、葵叶、其他编织用原料；</t>
  </si>
  <si>
    <t>染色、鞣革用植物原料：五倍子、地衣、蓝靛、薯茛、其他染色、鞣革用植物原料；</t>
  </si>
  <si>
    <t>非木竹野生植物活体：野生蕨菜、野生发菜、野生薇菜、野生锁阳、其他野生植物活体；</t>
  </si>
  <si>
    <t>野生植物采集产品：野生植物根、野生植物茎、野生植物叶、野生植物花、野生植物果实、其他野生植物采集产品；</t>
  </si>
  <si>
    <t>其他林产品：未加工天然软木、棕片、竹笋干、黄柏桕、山苍子、桉树叶、其他未列明林产品。</t>
  </si>
  <si>
    <t>咖啡、可可等饮料作物的采集，列入0169（其他饮料作物种植）。</t>
  </si>
  <si>
    <t>03</t>
  </si>
  <si>
    <t>畜牧业</t>
  </si>
  <si>
    <t>指为了获得各种畜禽产品而从事的动物饲养、捕捉活动。</t>
  </si>
  <si>
    <t>031</t>
  </si>
  <si>
    <t>牲畜饲养</t>
  </si>
  <si>
    <t>牛的饲养</t>
  </si>
  <si>
    <t>包括对下列牛的饲养活动及相关初级产品：</t>
  </si>
  <si>
    <t>牛：种牛、黄牛、水牛、奶牛、肉牛、牦牛、牛犊、能繁殖母牛、其他牛；</t>
  </si>
  <si>
    <t>生牛奶；</t>
  </si>
  <si>
    <t>生乳；</t>
  </si>
  <si>
    <t>同一农（牧）场或农户生产加工的生牛奶以及奶酪、黄油等；</t>
  </si>
  <si>
    <t>同一农（牧）场或农户生产加工的牛毛；</t>
  </si>
  <si>
    <t>牦牛毛（牦牛绒）。</t>
  </si>
  <si>
    <t>马的饲养</t>
  </si>
  <si>
    <t>包括对下列马的饲养活动及相关初级产品：</t>
  </si>
  <si>
    <t>马：种马、马驹、其他马；</t>
  </si>
  <si>
    <t>马毛：马鬃、马尾、其他马毛；</t>
  </si>
  <si>
    <t>生马奶；</t>
  </si>
  <si>
    <t>同一农（牧）场或农户生产加工的生马奶；</t>
  </si>
  <si>
    <t>同一农（牧）场或农户生产加工的马毛；</t>
  </si>
  <si>
    <t>整张生马皮。</t>
  </si>
  <si>
    <t>猪的饲养</t>
  </si>
  <si>
    <t>包括对下列猪的饲养活动及相关初级产品：</t>
  </si>
  <si>
    <t>猪：种猪、仔猪、中猪、能繁殖母猪、其他猪；</t>
  </si>
  <si>
    <t>生皮（部分）：整张生猪皮；</t>
  </si>
  <si>
    <t>猪鬃。</t>
  </si>
  <si>
    <t>羊的饲养</t>
  </si>
  <si>
    <t>包括对下列羊的饲养活动及相关初级产品：</t>
  </si>
  <si>
    <t>绵羊：细毛羊、半细毛羊、种绵羊、能繁殖母绵羊、其他绵羊；</t>
  </si>
  <si>
    <t>山羊：种山羊、奶山羊、种绒山羊、绒山羊、能繁殖母山羊、其他山羊；</t>
  </si>
  <si>
    <t>能繁殖母羊；</t>
  </si>
  <si>
    <t>羔羊；</t>
  </si>
  <si>
    <t>绵羊毛（部分）：细羊毛、半细羊毛、剪羊毛；</t>
  </si>
  <si>
    <t>山羊绒；</t>
  </si>
  <si>
    <t>整张羔羊生毛皮；</t>
  </si>
  <si>
    <t>制刷用山羊毛；</t>
  </si>
  <si>
    <t>同一农（牧）场或农户生产加工的生羊奶；</t>
  </si>
  <si>
    <t>同一农（牧）场或农户生产加工的绵羊毛、山羊毛、制刷用山羊毛，以及羔羊整张毛皮。</t>
  </si>
  <si>
    <t>骆驼饲养</t>
  </si>
  <si>
    <t>包括对下列骆驼的饲养活动及相关初级产品：</t>
  </si>
  <si>
    <t>骆驼；</t>
  </si>
  <si>
    <t>骆驼毛：骆驼粗毛、骆驼绒；</t>
  </si>
  <si>
    <t>同一农（牧）场或农户生产加工的骆驼毛；</t>
  </si>
  <si>
    <t>其他骆驼的饲养活动及相关初级产品。</t>
  </si>
  <si>
    <t>其他牲畜饲养</t>
  </si>
  <si>
    <t>包括对下列牲畜的饲养活动：</t>
  </si>
  <si>
    <t>驴：种驴、其他驴；</t>
  </si>
  <si>
    <t>骡；</t>
  </si>
  <si>
    <t>其他活牲畜；</t>
  </si>
  <si>
    <t>同一农（牧）场或农户生产加工的其他牲畜毛。</t>
  </si>
  <si>
    <t>032</t>
  </si>
  <si>
    <t>家禽饲养</t>
  </si>
  <si>
    <t>鸡的饲养</t>
  </si>
  <si>
    <t>包括对下列鸡的饲养活动：</t>
  </si>
  <si>
    <t>蛋鸡：种蛋鸡、其他蛋鸡；</t>
  </si>
  <si>
    <t>雏鸡：种雏鸡、肉雏鸡、蛋雏鸡、其他雏鸡；</t>
  </si>
  <si>
    <t>肉鸡：种肉鸡、黄羽肉鸡、白羽肉鸡、其他肉鸡；</t>
  </si>
  <si>
    <t>其他活鸡：其他种用活鸡、其他未列明活鸡；</t>
  </si>
  <si>
    <t>鸡蛋：种用鸡蛋、其他鲜鸡蛋。</t>
  </si>
  <si>
    <t>火鸡、珍珠鸡等饲养，列入0329（其他家禽饲养）；</t>
  </si>
  <si>
    <t>山鸡的饲养，列入0399（其他未列明畜牧业）。</t>
  </si>
  <si>
    <t>鸭的饲养</t>
  </si>
  <si>
    <t>包括对下列鸭的饲养活动：</t>
  </si>
  <si>
    <t>雏鸭：种用雏鸭、其他雏鸭；</t>
  </si>
  <si>
    <t>成鸭：种用成鸭、其他成鸭；</t>
  </si>
  <si>
    <t>鸭蛋：种用鸭蛋、其他鲜鸭蛋。</t>
  </si>
  <si>
    <t>鹅的饲养</t>
  </si>
  <si>
    <t>包括对下列鹅的饲养活动：</t>
  </si>
  <si>
    <t>雏鹅：种用雏鹅、其他雏鹅；</t>
  </si>
  <si>
    <t>成鹅：种用成鹅、其他成鹅；</t>
  </si>
  <si>
    <t>鹅蛋：种用鹅蛋、其他鲜鹅蛋。</t>
  </si>
  <si>
    <t>其他家禽饲养</t>
  </si>
  <si>
    <t>包括对下列家禽的饲养活动：</t>
  </si>
  <si>
    <t>活火鸡：雏火鸡（种用雏火鸡、其他雏火鸡）、成火鸡（种用成火鸡、其他成火鸡）；</t>
  </si>
  <si>
    <t>活珍珠鸡：雏珍珠鸡（种用雏珍珠鸡、其他雏珍珠鸡）、成珍珠鸡（种用成珍珠鸡、其他成珍珠鸡）；</t>
  </si>
  <si>
    <t>其他活家禽：鸽子、鸵鸟、野鸭、鹌鹑、其他未列明活家禽；</t>
  </si>
  <si>
    <t>禽蛋（部分）：鹌鹑蛋（种用鹌鹑蛋、其他鲜鹌鹑蛋）、其他禽蛋。</t>
  </si>
  <si>
    <t>鸟类的饲养，列入0399（其他未列明畜牧业）；</t>
  </si>
  <si>
    <t>孔雀等的饲养，列入0399（其他未列明畜牧业）。</t>
  </si>
  <si>
    <t>033</t>
  </si>
  <si>
    <t>狩猎和捕捉动物</t>
  </si>
  <si>
    <t>指对各种野生动物的捕捉以及与此相关的活动。</t>
  </si>
  <si>
    <t>包括农户、牧民、农（牧）场、合作社、其他农业（畜牧）生产单位或其他相关单位所从事的以下狩猎和动物捕捉活动：</t>
  </si>
  <si>
    <t>包括下列狩猎和捕捉动物的活动：</t>
  </si>
  <si>
    <t>为动物园和供观赏等目的捕获动物的活动；</t>
  </si>
  <si>
    <t>野生动物：野兔、狐狸、其他野生动物；</t>
  </si>
  <si>
    <t>野生鸟类：水禽、雉鸡、野鸡、其他野生鸟类；</t>
  </si>
  <si>
    <t>爬行动物：食用爬行动物、其他爬行动物；</t>
  </si>
  <si>
    <t>来自猎取和捕捉活动中的兽皮和爬行动物、鸟类毛皮等的生产；</t>
  </si>
  <si>
    <t>整张爬行动物皮；</t>
  </si>
  <si>
    <t>整张狐生毛皮；</t>
  </si>
  <si>
    <t>其他捕获野生动物和有关的服务活动。</t>
  </si>
  <si>
    <t>动物园、野生动物园的活动，观赏动物的饲养，野生动物保护的活动，分别列入7715（动物园、水族馆管理服务）和7713（野生动物保护）；</t>
  </si>
  <si>
    <t>专门供运动和休闲的动物捕捉等有关的活动，列入8930（健身休闲活动）。</t>
  </si>
  <si>
    <t>039</t>
  </si>
  <si>
    <t>其他畜牧业</t>
  </si>
  <si>
    <t>兔的饲养</t>
  </si>
  <si>
    <t>包括下列兔的饲养活动：</t>
  </si>
  <si>
    <t>种用家兔；</t>
  </si>
  <si>
    <t>非种用家兔（毛兔、皮兔、肉兔）。</t>
  </si>
  <si>
    <t>蜜蜂饲养</t>
  </si>
  <si>
    <t>包括下列蜜蜂的饲养活动及其产品：</t>
  </si>
  <si>
    <t>蜜蜂：蜂王、雄蜂、工蜂；</t>
  </si>
  <si>
    <t>天然蜂蜜；</t>
  </si>
  <si>
    <t>蜂蜡；</t>
  </si>
  <si>
    <t>鲜蜂王浆；</t>
  </si>
  <si>
    <t>其他天然蜂蜜及副产品。</t>
  </si>
  <si>
    <t>其他未列明畜牧业</t>
  </si>
  <si>
    <t>包括下列其他未列明畜牧业活动：</t>
  </si>
  <si>
    <t>蚕茧：桑蚕茧、柞蚕茧、蓖麻蚕茧、其他蚕茧；</t>
  </si>
  <si>
    <t>驯鹿、梅花鹿、麝；</t>
  </si>
  <si>
    <t>狐、貂；</t>
  </si>
  <si>
    <t>其他动物毛类：兔毛、其他制刷用兽毛；</t>
  </si>
  <si>
    <t>其他动物生皮；</t>
  </si>
  <si>
    <t>其他动物生毛皮：整张水貂生毛皮、整张兔生毛皮、其他生毛皮；</t>
  </si>
  <si>
    <t>其他畜禽产品：麝香、鹿茸、燕窝、龟蛋、其他未列明畜禽产品；</t>
  </si>
  <si>
    <t>其他未列明养殖畜禽。</t>
  </si>
  <si>
    <t>04</t>
  </si>
  <si>
    <t>渔业</t>
  </si>
  <si>
    <t>包括海水养殖、海洋捕捞活动以及内陆水域的养殖和捕捞活动。不包括水产品的加工，列入136（水产品加工）。</t>
  </si>
  <si>
    <t>041</t>
  </si>
  <si>
    <t>水产养殖</t>
  </si>
  <si>
    <t>海水养殖</t>
  </si>
  <si>
    <t>指利用海水对各种水生动植物的养殖。</t>
  </si>
  <si>
    <t>包括下列海水养殖活动：</t>
  </si>
  <si>
    <t>海水养殖鱼：海水养殖观赏鱼、海水养殖鲈鱼、海水养殖石斑鱼、海水养殖美国红鱼、海水养殖鲆鱼、海水养殖大黄鱼、海水养殖军曹鱼、海水养殖鰤鱼、海水养殖鲷鱼、海水养殖河鲀、海水养殖鲽鱼、其他海水养殖活鱼；</t>
  </si>
  <si>
    <t>海水养殖虾：海水养殖中国对虾、海水养殖南美白对虾、海水养殖斑节对虾、海水养殖日本对虾、海水养殖龙虾、其他海水养殖海虾；</t>
  </si>
  <si>
    <t>海水养殖蟹：海水养殖梭子蟹、海水养殖青蟹、其他海水养殖蟹；</t>
  </si>
  <si>
    <t>海水养殖贝类：海水养殖牡蛎、海水养殖扇贝、海水养殖贻贝、海水养殖江珧、海水养殖鲍、海水养殖螺、海水养殖蚶、海水养殖蛤、海水养殖蛏、其他海水养殖贝类；</t>
  </si>
  <si>
    <t>海水养殖藻类：海水养殖海带、海水养殖紫菜、海水养殖裙带菜、海水养殖江蓠、海水养殖麒麟菜、海水养殖石花菜、海水养殖羊栖菜、海水养殖苔菜、其他海水养殖藻类；</t>
  </si>
  <si>
    <t>其他海水养殖产品：海水养殖海参、海水养殖海胆、海水养殖珍珠、海水养殖海蜇、其他未列明海水养殖产品；</t>
  </si>
  <si>
    <t>海水养殖鱼苗：海水养殖军曹鱼苗、海水养殖鰤鱼苗、海水养殖鲷鱼苗、海水养殖大黄鱼苗、海水养殖鲆鱼苗、海水养殖鲽鱼苗、海水养殖鳎鱼苗、海水养殖鲀鱼苗、其他海水养殖鱼苗；</t>
  </si>
  <si>
    <t>海水养殖虾种苗：海水养殖对虾种苗、海水养殖中国对虾种苗、海水养殖南美白对虾种苗、海水养殖斑节对虾种苗、海水养殖日本对虾种苗、海水养殖龙虾种苗、其他海水养殖海虾种苗；</t>
  </si>
  <si>
    <t>海水养殖蟹苗：海水养殖梭子蟹苗、海水养殖青蟹苗、其他海水养殖蟹苗；</t>
  </si>
  <si>
    <t>海水养殖贝类种苗：海水养殖牡蛎种苗、海水养殖扇贝种苗、海水养殖贻贝种苗、海水养殖江珧种苗、海水养殖鲍种苗、海水养殖螺种苗、海水养殖蚶种苗、海水养殖蛤种苗、海水养殖蛏种苗、其他海水养殖贝类种苗；</t>
  </si>
  <si>
    <t>海水养殖藻类育苗：海水养殖海带苗、海水养殖紫菜苗、海水养殖裙带菜苗、海水养殖江蓠苗、海水养殖麒麟菜苗、海水养殖石花菜苗、海水养殖羊栖菜苗、海水养殖苔菜苗、其他海水养殖藻类育苗；</t>
  </si>
  <si>
    <t>其他海水养殖产品种苗：海水养殖海参苗、海水养殖海胆苗、海水养殖珍珠蚌、海水养殖海蜇苗、其他未列明海水养殖产品种苗。</t>
  </si>
  <si>
    <t>内陆养殖</t>
  </si>
  <si>
    <t>指在内陆水域进行的各种水生动植物的养殖。</t>
  </si>
  <si>
    <t>包括下列内陆养殖活动：</t>
  </si>
  <si>
    <t>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t>
  </si>
  <si>
    <t>淡水养殖虾：淡水养殖罗氏沼虾、淡水养殖青虾、淡水养殖克氏原鳌虾、淡水养殖南美白对虾、其他淡水养殖虾；</t>
  </si>
  <si>
    <t>淡水养殖蟹：淡水养殖活河蟹、其他淡水养殖蟹；</t>
  </si>
  <si>
    <t>淡水养殖贝类：淡水养殖河蚌、淡水养殖螺、淡水养殖蚬、其他淡水养殖贝类；</t>
  </si>
  <si>
    <t>其他淡水养殖产品：淡水养殖龟、淡水养殖鳖、淡水养殖蛙、淡水养殖珍珠、淡水养殖螺旋藻、其他未列明淡水养殖产品；</t>
  </si>
  <si>
    <t>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t>
  </si>
  <si>
    <t>淡水养殖虾苗：罗氏沼虾苗、青虾苗、克氏原鳌虾苗、南美白对虾苗、其他淡水养殖虾苗；</t>
  </si>
  <si>
    <t>淡水养殖蟹种苗：中华绒毛蟹（大闸蟹）种苗、其他淡水养殖蟹种苗；</t>
  </si>
  <si>
    <t>淡水养殖贝壳种苗：河蚌种苗、螺种苗、蚬种苗、其他淡水养殖贝壳种苗；</t>
  </si>
  <si>
    <t>淡水养殖藻类种苗：螺旋藻种苗、其他淡水养殖藻类种苗；</t>
  </si>
  <si>
    <t>其他淡水养殖产品种苗：稚龟种苗、稚鳖种苗、幼蛙种苗、珍珠蚌种苗、其他未列明淡水养殖产品种苗。</t>
  </si>
  <si>
    <t>042</t>
  </si>
  <si>
    <t>水产捕捞</t>
  </si>
  <si>
    <t>海水捕捞</t>
  </si>
  <si>
    <t>指在海洋中对各种天然水生动植物的捕捞。</t>
  </si>
  <si>
    <t>包括下列海水捕捞活动：</t>
  </si>
  <si>
    <t>海水捕捞鱼类：大黄鱼、小黄鱼、带鱼、鳓鱼、比目鱼、金枪鱼、鳕鱼、沙丁鱼、鲑鱼（海水）、大马哈鱼、角鲨、相关鲨鱼、海鳗、鳀鱼、鲳鱼、鲱鱼、石斑鱼、蓝圆鲹、白姑鱼、黄姑鱼、梅童鱼、方头鱼、玉筋鱼、梭鱼、鲻鱼、鲐鱼、鲅鱼、马面鲀、竹荚鱼、其他海水捕捞鲜鱼；</t>
  </si>
  <si>
    <t>海水捕捞虾类：龙虾、斑节对虾、中国对虾、日本对虾、毛虾、虾蛄、鹰爪虾、其他海水捕捞虾；</t>
  </si>
  <si>
    <t>海水捕捞蟹类：梭子蟹、青蟹、其他海水捕捞蟹；</t>
  </si>
  <si>
    <t>海水捕捞贝类：贻贝、蛤、蚶、其他海水捕捞贝类；</t>
  </si>
  <si>
    <t>海水捕捞藻类：江蓠、石花菜和紫菜等；</t>
  </si>
  <si>
    <t>海水捕捞软体水生动物：墨鱼、鱿鱼、沙蚕、其他海水捕捞软体水生动物；</t>
  </si>
  <si>
    <t>其他海水捕捞产品。</t>
  </si>
  <si>
    <t>除鲸以外的海洋哺乳动物的捕捞，如海象、海豹等，列入0330（狩猎和捕捉动物）。</t>
  </si>
  <si>
    <t>内陆捕捞</t>
  </si>
  <si>
    <t>指在内陆水域对各种天然水生动植物的捕捞。</t>
  </si>
  <si>
    <t>包括下列内陆捕捞活动：</t>
  </si>
  <si>
    <t>捕捞淡水鱼：鳗鲡、青鱼、草鱼、鲢鱼、鳙鱼、鲤鱼、鲫鱼、鳊鲂、泥鳅、鲶鱼、鮰鱼、黄颡鱼、鲑鱼（淡水）、鳟鱼、河鲀、池沼公鱼、银鱼、长吻鮠、黄鳝、鳜鱼、鲈鱼、其他捕捞淡水鱼；</t>
  </si>
  <si>
    <t>淡水捕捞鲜虾：罗氏沼虾、青虾、克氏螯虾（克氏原螯虾）、其他淡水捕捞鲜虾；</t>
  </si>
  <si>
    <t>淡水捕捞蟹：中华绒毛蟹（大闸蟹）、其他淡水捕捞蟹；</t>
  </si>
  <si>
    <t>淡水捕捞鲜软体动物：螺、河蚌、蚬、其他淡水捕捞鲜软体动物；</t>
  </si>
  <si>
    <t>淡水捕捞螺旋藻：螺旋藻等；</t>
  </si>
  <si>
    <t>其他淡水捕捞产品：丰年虫、其他未列明淡水捕捞产品。</t>
  </si>
  <si>
    <t>05</t>
  </si>
  <si>
    <t>农、林、牧、渔专业及辅助性活动</t>
  </si>
  <si>
    <t>即农、林、牧、渔服务业，指对农、林、牧、渔业生产活动进行的各种支持性服务活动，但不包括各种科学技术和专业技术服务活动。</t>
  </si>
  <si>
    <t>051</t>
  </si>
  <si>
    <t>农业专业及辅助性活动</t>
  </si>
  <si>
    <t>指对农业提供的各种专业及辅助性生产活动，不包括各种科学技术和专业技术服务。</t>
  </si>
  <si>
    <t>种子种苗培育活动</t>
  </si>
  <si>
    <t>指各类种子、种苗的培育活动，以及通过基因、辐射、航天等技术手段培育种子、种苗的活动。</t>
  </si>
  <si>
    <t>包括下列种子种苗培育活动：</t>
  </si>
  <si>
    <t>普通农作物种子、种苗的培育活动；</t>
  </si>
  <si>
    <t>生物育种；</t>
  </si>
  <si>
    <t>优质、高产、抗病虫、抗旱耐盐等谷物作物种子、种苗；</t>
  </si>
  <si>
    <t>优质、高产、抗病虫、抗旱耐盐等豆类作物种子、种苗；</t>
  </si>
  <si>
    <t>优质、高产、抗病虫、抗旱耐盐等薯类作物种子、种苗；</t>
  </si>
  <si>
    <t>优质、高产、抗病虫、抗旱耐盐等油料作物种子、种苗；</t>
  </si>
  <si>
    <t>优质、高产、抗病虫、抗旱耐盐等水果、坚果新品种种子、种苗、种芽；</t>
  </si>
  <si>
    <t>优质、高产、抗病虫、抗旱耐盐等蔬菜新品种种子、种苗、种芽；</t>
  </si>
  <si>
    <t>优质、高产、抗病虫、抗旱耐盐等花卉新品种种子、种苗、种芽；</t>
  </si>
  <si>
    <t>优质、高产、抗病虫、抗旱耐盐等中草药新品种种子、种苗、种芽；</t>
  </si>
  <si>
    <t>优质、高产、抗病虫、抗旱耐盐等其他农作物新品种种子、种苗、种芽。</t>
  </si>
  <si>
    <t>生物育种技术推广，列入7512（生物技术推广服务）。</t>
  </si>
  <si>
    <t>农业机械活动</t>
  </si>
  <si>
    <t>指为农业生产提供农业机械并配备操作人员的活动。</t>
  </si>
  <si>
    <t>包括对下列农业机械服务的活动：</t>
  </si>
  <si>
    <t>收费或合同基础上提供的农作物收获农业机械服务；</t>
  </si>
  <si>
    <t>收费或合同基础上提供的农作物播种农业机械服务；</t>
  </si>
  <si>
    <t>收费或合同基础上提供的农作物施肥、撒农药农业机械服务；</t>
  </si>
  <si>
    <t>收费或合同基础上提供的田间土地整理农业机械服务；</t>
  </si>
  <si>
    <t>其他收费或合同基础上提供的农业机械服务。</t>
  </si>
  <si>
    <t>农村土地整理后的储备、管理，列入7990（其他土地管理服务）；</t>
  </si>
  <si>
    <t>农业种植技术推广活动，列入7511（农林牧渔技术推广服务）；</t>
  </si>
  <si>
    <t>农机技术服务，列入7511（农林牧渔技术推广服务）；</t>
  </si>
  <si>
    <t>农业研究单位以及农业科学家提供的服务，列入7330（农业科学研究和试验发展）；</t>
  </si>
  <si>
    <t>只提供农业机械，而不配备操作人员的活动，列入7112（农业机械经营租赁）；</t>
  </si>
  <si>
    <t>农户、农场使用自己的农业机械或不使用农业机械，开展收割、播种、施肥、撒农药等活动，列入01（农业）相关类别中。</t>
  </si>
  <si>
    <t>灌溉活动</t>
  </si>
  <si>
    <t>指对农业生产灌溉排水系统的经营与管理。</t>
  </si>
  <si>
    <t>包括对下列灌溉服务活动：</t>
  </si>
  <si>
    <t>灌区管理服务；</t>
  </si>
  <si>
    <t>农田排水设施管理；</t>
  </si>
  <si>
    <t>节水灌溉管理服务；</t>
  </si>
  <si>
    <t>农业水利灌溉系统的经营、管理。</t>
  </si>
  <si>
    <t>水利工程的建设，列入4821（水源及供水设施工程建筑）和4822（河湖治理及防洪设施工程建筑）相关类别中；</t>
  </si>
  <si>
    <t>水利工程的管理，列入7620（水资源管理）。</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</si>
  <si>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</si>
  <si>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</si>
  <si>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包括对下列农产品初加工服务的活动：</t>
  </si>
  <si>
    <t>皮棉：细绒棉皮棉、长绒棉皮棉；</t>
  </si>
  <si>
    <t>稻草、麦秸、谷壳、谷子秸、玉米秸、高粱秸、薯藤、大豆秸、花生蔓、油菜籽秆、芝麻秆、向日葵秆、棉花秆、麻秆、烟秆及其他作物茎、杆、根等农副产品的初加工；</t>
  </si>
  <si>
    <t>农户的果蔬干燥：葡萄干、杏干、梅干及李干、苹果干、龙眼干/肉、柿饼、干枣、椰子干、荔枝干、山药片、红薯片、辣椒干、白菜干、茄子干、干豆角丝、干木耳、其他干制果蔬；</t>
  </si>
  <si>
    <t>农户的果蔬预冷及储藏：苹果、葡萄、杏、梅子、李子、马铃薯、红薯、葱、姜、蒜及其他果蔬的产地预冷及冷藏、窖藏；</t>
  </si>
  <si>
    <t>农户对生鲜农产品的包装；</t>
  </si>
  <si>
    <t>农产品初加工服务：皮棉加工服务、沤制麻加工服务；</t>
  </si>
  <si>
    <t>其他未列明的农产品初加工服务。</t>
  </si>
  <si>
    <t>食品加工厂的水果干制活动，列入1373（水果和坚果加工）；</t>
  </si>
  <si>
    <t>物流企业的冷藏活动，列入5930（低温仓储）。</t>
  </si>
  <si>
    <t>农作物病虫害防治活动</t>
  </si>
  <si>
    <t>指从事农作物重大病虫害防治等活动。</t>
  </si>
  <si>
    <t>包括下列农作物病虫害防治活动：</t>
  </si>
  <si>
    <t>农作物病虫害防治服务。</t>
  </si>
  <si>
    <t>其他农业专业及辅助性活动</t>
  </si>
  <si>
    <t>指代耕代种代收、大田托管等其他农业活动。</t>
  </si>
  <si>
    <t>包括下列其他农业专业及辅助性活动：</t>
  </si>
  <si>
    <t>农村土地整理服务：农田土地整理、其他农村土地整理；</t>
  </si>
  <si>
    <t>农作物栽培、移栽服务，农作物收割服务；</t>
  </si>
  <si>
    <t>与花草的种植、截枝、修整和花园的修建和维修，以及树木的整容活动有关的农业服务活动；</t>
  </si>
  <si>
    <t>农业园艺服务；</t>
  </si>
  <si>
    <t>为种植某种农作物，促进其生长或预防病虫害的活动；</t>
  </si>
  <si>
    <t>农作物秸秆还田活动；</t>
  </si>
  <si>
    <t>农业废弃物综合利用；</t>
  </si>
  <si>
    <t>农业生产托管活动，以农业生产托管为主的农业服务；</t>
  </si>
  <si>
    <t>农场劳务承包人的活动；</t>
  </si>
  <si>
    <t>智能农业管理（部分）：利用大数据、物联网、互联网等现代信息技术对种农业生产经营进行管理；</t>
  </si>
  <si>
    <t>农业大棚、耕地出租活动；</t>
  </si>
  <si>
    <t>其他未列明农业服务。</t>
  </si>
  <si>
    <t>下列活动列入本分类</t>
  </si>
  <si>
    <t>农作物秸秆收集；</t>
  </si>
  <si>
    <t>农村沼气综合利用。</t>
  </si>
  <si>
    <t>与种子、种苗、种芽有关的栽培、培育活动，列入0511（种子种苗培育活动）；</t>
  </si>
  <si>
    <t>农业种植技术推广活动，列入7511（农林牧渔技术推广服务）、7512（生物技术推广服务）；</t>
  </si>
  <si>
    <t>只提供农业机械，而不配备操作人员的活动，列入7112（农业机械经营租赁）。</t>
  </si>
  <si>
    <t>052</t>
  </si>
  <si>
    <t>林业专业及辅助性活动</t>
  </si>
  <si>
    <t>指为林业生产提供的林业有害生物防治、林地防火等各种辅助性活动。</t>
  </si>
  <si>
    <t>林业有害生物防治活动</t>
  </si>
  <si>
    <t>包括对下列林业有害生物防治服务的活动：</t>
  </si>
  <si>
    <t>森林病虫、鼠、兽害防治服务。</t>
  </si>
  <si>
    <t>林业科技技术推广活动，列入7511（农林牧渔技术推广服务）、7512（生物技术推广服务）相关类别；</t>
  </si>
  <si>
    <t>林木检疫、林机检测等服务，分别列入7451（检验检疫服务）和7452（检测服务）。</t>
  </si>
  <si>
    <t>森林防火活动</t>
  </si>
  <si>
    <t>包括对下列森林防火服务的活动：</t>
  </si>
  <si>
    <t>森林防火服务。</t>
  </si>
  <si>
    <t>林业科技技术推广活动，列入7511（农林牧渔技术推广服务）、7512（生物技术推广服务）相关类别。</t>
  </si>
  <si>
    <t>林产品初级加工活动</t>
  </si>
  <si>
    <t>指对各种林产品进行去皮、打枝或去料、净化、初包装提供至贮木场或初级加工活动。</t>
  </si>
  <si>
    <t>包括对下列林产品初级加工服务的活动：</t>
  </si>
  <si>
    <t>木竹材林产品采集后的初级加工；</t>
  </si>
  <si>
    <t>非木竹材林产品采集后的初级加工。</t>
  </si>
  <si>
    <t>其他林业专业及辅助性活动</t>
  </si>
  <si>
    <t>包括下列其他林业服务活动：</t>
  </si>
  <si>
    <t>林业机械服务；</t>
  </si>
  <si>
    <t>森林管理站、木材检查站、治沙站等进行的林业服务活动；</t>
  </si>
  <si>
    <t>林业剩余物回收处理</t>
  </si>
  <si>
    <t>采伐剩余物回收和处理：枝丫、树梢、树皮、树叶、树根及藤条、灌木；</t>
  </si>
  <si>
    <t>造材剩余物回收和处理：造材截头等；</t>
  </si>
  <si>
    <t>加工剩余物回收和处理：板皮、板材、木竹截头、锯末、碎单板、木芯、刨花、木块、边角余料等；</t>
  </si>
  <si>
    <t>林业专业合作社；</t>
  </si>
  <si>
    <t>智能农业管理（部分）：利用大数据、物联网、互联网等现代信息技术对林业生产经营进行管理；</t>
  </si>
  <si>
    <t>其他未列明的林业服务。</t>
  </si>
  <si>
    <t>林业加工废弃物（副产物）综合利用；</t>
  </si>
  <si>
    <t>林业剩余物综合利用。</t>
  </si>
  <si>
    <t>林业技术推广活动，列入7511（农林牧渔技术推广服务）、7512（生物技术推广服务）相关类别；</t>
  </si>
  <si>
    <t>林木检疫、林业机械检测等服务，列入745（质检技术服务）相关类别；</t>
  </si>
  <si>
    <t>林业机械技术服务，列入7511（农林牧渔技术推广服务）；</t>
  </si>
  <si>
    <t>只提供林业机械，而不配备操作人员的活动，列入7112（农业机械经营租赁）。</t>
  </si>
  <si>
    <t>053</t>
  </si>
  <si>
    <t>畜牧专业及辅助性活动</t>
  </si>
  <si>
    <t>指提供牲畜繁殖、圈舍清理、畜产品生产、初级加工、动物免疫接种、标识佩戴和动物诊疗等活动。</t>
  </si>
  <si>
    <t>畜牧良种繁殖活动</t>
  </si>
  <si>
    <t>包括下列畜牧良种繁殖活动：</t>
  </si>
  <si>
    <t>为促进牲畜繁殖、生长、增加产量以及获得畜产品的活动；</t>
  </si>
  <si>
    <t>动物的配种（包括冷冻精液站、液氮站、家畜人工授精站）、牧群检验等；</t>
  </si>
  <si>
    <t>家禽孵化服务；</t>
  </si>
  <si>
    <t>畜牧生物育种</t>
  </si>
  <si>
    <t>应用动物胚胎工程技术培育优良畜禽新品种以及种畜、良种动物精子和胚胎；</t>
  </si>
  <si>
    <t>应用动物克隆技术培育优良畜禽新品种以及种畜、良种动物精子和胚胎；</t>
  </si>
  <si>
    <t>应用动植物生物反应器技术培育优良畜禽新品种以及种畜、良种动物精子和胚胎；</t>
  </si>
  <si>
    <t>应用染色体操作技术培育优良畜禽新品种以及种畜、良种动物精子和胚胎；</t>
  </si>
  <si>
    <t>应用其他生物技术等培育优良畜禽新品种以及种畜、良种动物精子和胚胎。</t>
  </si>
  <si>
    <t>畜禽粪污处理活动</t>
  </si>
  <si>
    <t>包括下列畜禽粪污处理活动：</t>
  </si>
  <si>
    <t>动物圈、舍清理和整治等服务；</t>
  </si>
  <si>
    <t>畜禽粪污处理；</t>
  </si>
  <si>
    <t>规模养殖场畜禽粪污设施配套和畜禽粪污资源化利用情况等。</t>
  </si>
  <si>
    <t>畜禽粪污收集；</t>
  </si>
  <si>
    <t>支撑畜禽养殖污染控制与资源化技术工程化活动；</t>
  </si>
  <si>
    <t>牧业加工废弃物（副产物）综合利用。</t>
  </si>
  <si>
    <t>其他畜牧专业及辅助性活动</t>
  </si>
  <si>
    <t>包括下列其他畜牧专业及辅助性活动：</t>
  </si>
  <si>
    <t>专门提供的动物剪毛服务；</t>
  </si>
  <si>
    <t>专门提供的动物挤奶服务；</t>
  </si>
  <si>
    <t>放牧服务；</t>
  </si>
  <si>
    <t>禽蛋的分级、包装服务；</t>
  </si>
  <si>
    <t>病死畜禽收集、暂存、转运服务；</t>
  </si>
  <si>
    <t>畜禽尸体处理服务；</t>
  </si>
  <si>
    <t>智能农业管理（部分）：利用大数据、物联网、互联网等现代信息技术对种畜牧养殖生产经营进行管理；</t>
  </si>
  <si>
    <t>其他未列明畜牧服务。</t>
  </si>
  <si>
    <t>畜禽养殖废弃物无害化利用。</t>
  </si>
  <si>
    <t>畜牧饲养技术推广服务活动，列入7511（农林牧渔技术推广服务）、7512（生物技术推广服务）；</t>
  </si>
  <si>
    <t>牲畜监测、牧机监测、品种测定、饲料监测等服务活动，列入745（质检技术服务）相关类别；</t>
  </si>
  <si>
    <t>兽医、动物疾病防治，列入7493（兽医服务）。</t>
  </si>
  <si>
    <t>054</t>
  </si>
  <si>
    <t>渔业专业及辅助性活动</t>
  </si>
  <si>
    <t>指对渔业生产提供的各种活动，包括鱼苗及鱼种场、水产良种场和水产增殖场等活动。</t>
  </si>
  <si>
    <t>鱼苗及鱼种场活动</t>
  </si>
  <si>
    <t>包括下列鱼苗及鱼种场活动：</t>
  </si>
  <si>
    <t>鱼苗、鱼种培育、养殖服务；</t>
  </si>
  <si>
    <t>利用生物技术培育、养殖鱼苗、鱼种服务。</t>
  </si>
  <si>
    <t>培育、培养鱼苗、鱼种生物技术的推广，列入7512（生物技术推广服务）。</t>
  </si>
  <si>
    <t>其他渔业专业及辅助性活动</t>
  </si>
  <si>
    <t>包括下列其他渔业专业及辅助性活动：</t>
  </si>
  <si>
    <t>鱼病用药及鱼病防治服务；</t>
  </si>
  <si>
    <t>渔业机械服务；</t>
  </si>
  <si>
    <t>智能农业管理（部分）：利用大数据、物联网、互联网等现代信息技术对种渔业养殖生产经营进行管理；</t>
  </si>
  <si>
    <t>其他渔业服务。</t>
  </si>
  <si>
    <t>渔业加工废弃物综合利用。</t>
  </si>
  <si>
    <t>水产品质量监督检验测试活动，列入745（质检技术服务）相关类别；</t>
  </si>
  <si>
    <t>水产养殖技术推广活动，列入7511（农林牧渔技术推广服务）、7512（生物技术推广服务）。</t>
  </si>
  <si>
    <t>B</t>
  </si>
  <si>
    <t>采矿业</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</si>
  <si>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</si>
  <si>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06</t>
  </si>
  <si>
    <t>煤炭开采和洗选业</t>
  </si>
  <si>
    <t>指对各种煤炭的开采、洗选、分级等生产活动；不包括煤制品的生产和煤炭勘探活动。</t>
  </si>
  <si>
    <t>煤炭企业废气综合利用；</t>
  </si>
  <si>
    <t>煤矸石综合利用；</t>
  </si>
  <si>
    <t>粉煤灰综合利用；</t>
  </si>
  <si>
    <t>矿井水综合利用。</t>
  </si>
  <si>
    <t>061</t>
  </si>
  <si>
    <t>烟煤和无烟煤开采洗选</t>
  </si>
  <si>
    <t>指对地下或露天烟煤、无烟煤的开采，以及对采出的烟煤、无烟煤及其他硬煤进行洗选、分级等提高质量的活动。</t>
  </si>
  <si>
    <t>包括对下列烟煤和无烟煤的开采洗选活动：</t>
  </si>
  <si>
    <t>无烟煤：一号无烟煤、二号无烟煤、三号无烟煤；</t>
  </si>
  <si>
    <t>无烟煤洗块煤、烟煤洗块煤；</t>
  </si>
  <si>
    <t>无烟煤洗粒级煤、烟煤洗粒级煤；</t>
  </si>
  <si>
    <t>无烟煤洗混末煤、烟煤洗混末煤；</t>
  </si>
  <si>
    <t>无烟煤洗中煤、烟煤洗中煤；</t>
  </si>
  <si>
    <t>无烟煤筛选块煤、烟煤筛选块煤。</t>
  </si>
  <si>
    <t>洗精煤：炼焦用洗精煤（冶炼用炼焦洗精煤、非冶炼用炼焦洗精煤）、其他洗精煤；</t>
  </si>
  <si>
    <t>烟煤：炼焦烟煤（焦煤、1/3焦煤、肥煤、气肥煤、气煤、瘦煤、贫瘦煤、其他炼焦烟煤）、一般烟煤（贫煤、弱粘煤、不粘煤、长焰煤、1/2中粘煤、其他一般烟煤）。</t>
  </si>
  <si>
    <t>对褐煤的开采、洗选及分类，列入0620（褐煤开采洗选）。</t>
  </si>
  <si>
    <t>062</t>
  </si>
  <si>
    <t>褐煤开采洗选</t>
  </si>
  <si>
    <t>指对褐煤——煤化程度较低的一种燃料的地下或露天开采，以及对采出的褐煤进行洗选、分级等提高质量的活动。</t>
  </si>
  <si>
    <t>包括对下列褐煤的开采洗选活动：</t>
  </si>
  <si>
    <t>褐煤；</t>
  </si>
  <si>
    <t>褐煤洗块煤；</t>
  </si>
  <si>
    <t>褐煤洗粒级煤；</t>
  </si>
  <si>
    <t>褐煤洗混末煤；</t>
  </si>
  <si>
    <t>褐煤洗中煤；</t>
  </si>
  <si>
    <t>褐煤筛选块煤。</t>
  </si>
  <si>
    <t>对烟煤、无烟煤的开采、洗选、分级等活动，列入0610（烟煤和无烟煤开采洗选）。</t>
  </si>
  <si>
    <t>069</t>
  </si>
  <si>
    <t>其他煤炭采选</t>
  </si>
  <si>
    <t>指对生长在古生代地层中的含碳量低、灰分高的煤炭资源（如石煤、泥炭）的开采。</t>
  </si>
  <si>
    <t>包括对下列其他煤炭的采选活动：</t>
  </si>
  <si>
    <t>泥炭（泥煤）；</t>
  </si>
  <si>
    <t>石煤；</t>
  </si>
  <si>
    <t>风化煤；</t>
  </si>
  <si>
    <t>煤矸石：洗矸、其他煤矸石；</t>
  </si>
  <si>
    <t>其他未列明煤炭采选产品。</t>
  </si>
  <si>
    <t>对烟煤、无烟煤的开采、洗选、分级等活动，列入0610（烟煤和无烟煤开采洗选）；</t>
  </si>
  <si>
    <t>07</t>
  </si>
  <si>
    <t>石油和天然气开采业</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</si>
  <si>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</si>
  <si>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071</t>
  </si>
  <si>
    <t>石油开采</t>
  </si>
  <si>
    <t>陆地石油开采</t>
  </si>
  <si>
    <t>包括下列陆地石油开采活动：</t>
  </si>
  <si>
    <t>天然原油；</t>
  </si>
  <si>
    <t>从沥青矿中提取的原油；</t>
  </si>
  <si>
    <t>沥青页岩；</t>
  </si>
  <si>
    <t>油母页岩；</t>
  </si>
  <si>
    <t>焦（重）油砂；</t>
  </si>
  <si>
    <t>其他油页岩。</t>
  </si>
  <si>
    <t>油母页岩开采综合利用；</t>
  </si>
  <si>
    <t>油砂开采综合利用；</t>
  </si>
  <si>
    <t>伴生天然气综合利用；</t>
  </si>
  <si>
    <t>煤系油母页岩资源开发利用；</t>
  </si>
  <si>
    <t>油砂综合利用。</t>
  </si>
  <si>
    <t>海上石油开采，列入0712（海洋石油开采）；</t>
  </si>
  <si>
    <t>为石油的运输而进行的管道作业，列入57（管道运输业）相关行业类别中；</t>
  </si>
  <si>
    <t>精炼石油制品，以及精炼过程中液态石油气的回收，列入2511（原油加工及石油制品制造）；</t>
  </si>
  <si>
    <t>石油和天然气的勘探活动，列入7471（能源矿产地质勘查）。</t>
  </si>
  <si>
    <t>海洋石油开采</t>
  </si>
  <si>
    <t>包括下列海洋石油开采活动：</t>
  </si>
  <si>
    <t>海洋石油开采。</t>
  </si>
  <si>
    <t>海上天然气开采，列入0722（海洋天然气及可燃冰开采）；</t>
  </si>
  <si>
    <t>为海洋石油的运输而进行的管道作业，列入57（管道运输业）相关行业类别中；</t>
  </si>
  <si>
    <t>石油和天然气的勘探活动，列入7471（能源矿产地质勘查）；</t>
  </si>
  <si>
    <t>072</t>
  </si>
  <si>
    <t>天然气开采</t>
  </si>
  <si>
    <t>陆地天然气开采</t>
  </si>
  <si>
    <t>包括下列陆地天然气开采活动：</t>
  </si>
  <si>
    <t>天然气；</t>
  </si>
  <si>
    <t>液化天然气；</t>
  </si>
  <si>
    <t>煤层气（煤田）；</t>
  </si>
  <si>
    <t>页岩气；</t>
  </si>
  <si>
    <t>天然气水合物。</t>
  </si>
  <si>
    <t>煤层气综合开发利用；</t>
  </si>
  <si>
    <t>微生物开采煤层气技术应用；</t>
  </si>
  <si>
    <t>页岩气综合利用。</t>
  </si>
  <si>
    <t>海上天然气、可燃冰开采，列入0722（海洋天然气及可燃冰开采）；</t>
  </si>
  <si>
    <t>天然气管道运输，列入57（管道运输业）相关行业类别中；</t>
  </si>
  <si>
    <t>工业气体的制造，列入2619（其他基础化学原料制造）；</t>
  </si>
  <si>
    <t>海洋天然气及可燃冰开采</t>
  </si>
  <si>
    <t>包括下列海洋天然气及可燃冰开采活动：</t>
  </si>
  <si>
    <t>海洋天然气；</t>
  </si>
  <si>
    <t>天然气水合物（可燃冰）。</t>
  </si>
  <si>
    <t>为海洋天然气的运输而进行的管道作业，列入57（管道运输业）相关行业类别中；</t>
  </si>
  <si>
    <t>海洋天然气开采机械设备施工活动，列入4831（海洋油气资源开发利用工程建筑）。</t>
  </si>
  <si>
    <t>08</t>
  </si>
  <si>
    <t>黑色金属矿采选业</t>
  </si>
  <si>
    <t>081</t>
  </si>
  <si>
    <t>铁矿采选</t>
  </si>
  <si>
    <t>指对铁矿石的采矿、选矿活动。</t>
  </si>
  <si>
    <t>包括对下列铁矿的采选活动：</t>
  </si>
  <si>
    <t>铁矿石原矿：磁铁矿、赤铁矿、褐铁矿、菱铁矿、多金属矿；</t>
  </si>
  <si>
    <t>铁矿石成品矿：炼钢块矿、炼铁块矿、铁富粉矿、铁精矿；</t>
  </si>
  <si>
    <t>人造富铁矿（已烧结铁矿）：烧结铁矿、球团铁矿、其他人造富铁矿。</t>
  </si>
  <si>
    <t>中低品位铁矿、伴生矿综合开发利用。</t>
  </si>
  <si>
    <t>硫铁矿（黄铁矿）的采选，列入1020（化学矿开采）。</t>
  </si>
  <si>
    <t>082</t>
  </si>
  <si>
    <t>锰矿、铬矿采选</t>
  </si>
  <si>
    <t>包括对下列锰矿、铬矿的采选活动：</t>
  </si>
  <si>
    <t>锰矿石原矿；</t>
  </si>
  <si>
    <t>锰矿石成品矿；</t>
  </si>
  <si>
    <t>锰矿石：锰块矿、锰粉矿；</t>
  </si>
  <si>
    <t>人造富锰矿：烧结锰矿、球团锰矿、焙烧锰矿、富锰渣；</t>
  </si>
  <si>
    <t>铬矿石原矿；</t>
  </si>
  <si>
    <t>铬矿石成品矿：富铬块矿、铬精矿；</t>
  </si>
  <si>
    <t>人造富铬矿：烧结球团铬矿、预还原球团铬矿、其他人造富铬矿。</t>
  </si>
  <si>
    <t>089</t>
  </si>
  <si>
    <t>其他黑色金属矿采选</t>
  </si>
  <si>
    <t>指对钒矿等钢铁工业黑色金属辅助原料矿的采矿、选矿活动。</t>
  </si>
  <si>
    <t>包括对下列其他黑色金属矿的采选活动：</t>
  </si>
  <si>
    <t>钒原矿；</t>
  </si>
  <si>
    <t>钒精矿；</t>
  </si>
  <si>
    <t>其他未列明黑色金属矿。</t>
  </si>
  <si>
    <t>09</t>
  </si>
  <si>
    <t>有色金属矿采选业</t>
  </si>
  <si>
    <t>指对常用有色金属矿、贵金属矿，以及稀有稀土金属矿的开采、选矿活动，包括深海有色金属矿开采。</t>
  </si>
  <si>
    <t>091</t>
  </si>
  <si>
    <t>常用有色金属矿采选</t>
  </si>
  <si>
    <t>指对铜、铅锌、镍钴、锡、锑、铝、镁、汞、镉、铋等常用有色金属矿的采选。</t>
  </si>
  <si>
    <t>铜矿采选</t>
  </si>
  <si>
    <t>包括对下列铜矿的采选活动：</t>
  </si>
  <si>
    <t>铜原矿；</t>
  </si>
  <si>
    <t>铜精矿；</t>
  </si>
  <si>
    <t>铜块矿；</t>
  </si>
  <si>
    <t>海绵铜。</t>
  </si>
  <si>
    <t>铅锌矿采选</t>
  </si>
  <si>
    <t>包括对下列铅锌矿的采选活动：</t>
  </si>
  <si>
    <t>铅锌原矿；</t>
  </si>
  <si>
    <t>铅精矿；</t>
  </si>
  <si>
    <t>锌精矿；</t>
  </si>
  <si>
    <t>铅锌混合精矿；</t>
  </si>
  <si>
    <t>铅块矿；</t>
  </si>
  <si>
    <t>锌块矿；</t>
  </si>
  <si>
    <t>铅锌炉渣。</t>
  </si>
  <si>
    <t>镍钴矿采选</t>
  </si>
  <si>
    <t>包括对下列镍钴矿的采选活动：</t>
  </si>
  <si>
    <t>镍原矿；</t>
  </si>
  <si>
    <t>镍精矿；</t>
  </si>
  <si>
    <t>镍块矿；</t>
  </si>
  <si>
    <t>钴原矿；</t>
  </si>
  <si>
    <t>钴精矿。</t>
  </si>
  <si>
    <t>锡矿采选</t>
  </si>
  <si>
    <t>包括对下列锡矿的采选活动：</t>
  </si>
  <si>
    <t>锡原矿；</t>
  </si>
  <si>
    <t>锡精矿；</t>
  </si>
  <si>
    <t>锡块矿；</t>
  </si>
  <si>
    <t>锡贫中矿；</t>
  </si>
  <si>
    <t>锡铅混合精矿。</t>
  </si>
  <si>
    <t>锑矿采选</t>
  </si>
  <si>
    <t>包括对下列锑矿的采选活动：</t>
  </si>
  <si>
    <t>锑原矿；</t>
  </si>
  <si>
    <t>锑精矿；</t>
  </si>
  <si>
    <t>锑块矿。</t>
  </si>
  <si>
    <t>铝矿采选</t>
  </si>
  <si>
    <t>包括对下列铝矿的采选活动：</t>
  </si>
  <si>
    <t>沉积型铝土矿；</t>
  </si>
  <si>
    <t>堆积型铝土矿；</t>
  </si>
  <si>
    <t>红土型铝土矿；</t>
  </si>
  <si>
    <t>铝精矿；</t>
  </si>
  <si>
    <t>铝原矿。</t>
  </si>
  <si>
    <t>镁矿采选</t>
  </si>
  <si>
    <t>包括对下列镁矿的采选活动：</t>
  </si>
  <si>
    <t>天然碳酸镁（菱镁矿）；</t>
  </si>
  <si>
    <t>镁矿砂：电熔镁矿砂（熔凝镁氧矿）、重烧镁矿砂（烧结镁氧矿）、轻烧镁矿砂（碱烧镁氧矿）、其他镁矿砂；</t>
  </si>
  <si>
    <t>盐湖光卤石；</t>
  </si>
  <si>
    <t>水氯镁石；</t>
  </si>
  <si>
    <t>其他镁矿。</t>
  </si>
  <si>
    <t>镁伴矿尾矿再开发利用。</t>
  </si>
  <si>
    <t>其他常用有色金属矿采选</t>
  </si>
  <si>
    <t>包括对下列其他常用有色金属矿的采选活动：</t>
  </si>
  <si>
    <t>汞矿：汞原矿、汞精矿、汞块矿、朱砂；</t>
  </si>
  <si>
    <t>铋矿：铋原矿、铋精矿；</t>
  </si>
  <si>
    <t>镉矿：镉原矿、镉精矿；</t>
  </si>
  <si>
    <t>钛矿：钛原矿、钛精矿、天然金红石、人造金红石、高钛渣；</t>
  </si>
  <si>
    <t>钠矿：钠原矿、钠精矿；</t>
  </si>
  <si>
    <t>其他未列明的常用有色金属矿。</t>
  </si>
  <si>
    <t>钙钛矿。</t>
  </si>
  <si>
    <t>092</t>
  </si>
  <si>
    <t>贵金属矿采选</t>
  </si>
  <si>
    <t>指对在地壳中含量极少的金、银和铂族元素（铂、铱、锇、钌、钯、铑）矿的采选。</t>
  </si>
  <si>
    <t>金矿采选</t>
  </si>
  <si>
    <t>包括对下列金矿的采选活动：</t>
  </si>
  <si>
    <t>金原矿（砂）；</t>
  </si>
  <si>
    <t>金精（块）矿。</t>
  </si>
  <si>
    <t>银矿采选</t>
  </si>
  <si>
    <t>包括对下列银矿的采选活动：</t>
  </si>
  <si>
    <t>银原矿；</t>
  </si>
  <si>
    <t>银精（块）矿。</t>
  </si>
  <si>
    <t>其他贵金属矿采选</t>
  </si>
  <si>
    <t>包括对下列其他贵金属矿的采选活动：</t>
  </si>
  <si>
    <t>铂族元素（铂、铱、锇、钌、钯、铑）等其他贵金属矿。</t>
  </si>
  <si>
    <t>093</t>
  </si>
  <si>
    <t>稀有稀土金属矿采选</t>
  </si>
  <si>
    <t>指对在自然界中含量较小，分布稀散或难以从原料中提取，以及研究和使用较晚的金属矿开采、精选。</t>
  </si>
  <si>
    <t>钨钼矿采选</t>
  </si>
  <si>
    <t>包括对下列钨钼矿的采选活动：</t>
  </si>
  <si>
    <t>钨原矿；</t>
  </si>
  <si>
    <t>钨精矿；</t>
  </si>
  <si>
    <t>钨中矿；</t>
  </si>
  <si>
    <t>钨细泥；</t>
  </si>
  <si>
    <t>钼原矿；</t>
  </si>
  <si>
    <t>钼精矿。</t>
  </si>
  <si>
    <t>稀土金属矿采选</t>
  </si>
  <si>
    <t>指镧系金属及与镧系金属性质相近的金属矿的采选。</t>
  </si>
  <si>
    <t>包括对下列稀土金属矿的采选活动：</t>
  </si>
  <si>
    <t>镧系金属矿；</t>
  </si>
  <si>
    <t>氟碳铈矿；</t>
  </si>
  <si>
    <t>氟碳铈镧矿；</t>
  </si>
  <si>
    <t>独居石混合精矿；</t>
  </si>
  <si>
    <t>磷钇矿精矿；</t>
  </si>
  <si>
    <t>褐钇铌矿精矿；</t>
  </si>
  <si>
    <t>离子型稀土矿；</t>
  </si>
  <si>
    <t>金属镨矿；</t>
  </si>
  <si>
    <t>其他稀土金属矿。</t>
  </si>
  <si>
    <t>稀土金属矿尾矿再开发利用。</t>
  </si>
  <si>
    <t>放射性金属矿采选</t>
  </si>
  <si>
    <t>指对主要含钍和铀的矿石开采，以及对这类矿石的精选。</t>
  </si>
  <si>
    <t>包括对下列放射性金属矿的采选活动：</t>
  </si>
  <si>
    <t>铀矿：铀精矿、铀原矿；</t>
  </si>
  <si>
    <t>钍矿：钍精矿、钍原矿。</t>
  </si>
  <si>
    <t>其他稀有金属矿采选</t>
  </si>
  <si>
    <t>指对稀有轻金属矿、稀有高熔点金属矿、稀散金属矿采选活动，以及其他稀有金属矿的采选。</t>
  </si>
  <si>
    <t>包括对下列其他稀有金属矿的采选活动：</t>
  </si>
  <si>
    <t>锂矿：锂辉石精矿、锂云母精矿、低铁锂辉石精矿、锂原矿；</t>
  </si>
  <si>
    <t>铍矿：铍块矿、铍精矿、铍原矿、绿堆石精矿；</t>
  </si>
  <si>
    <t>铯矿：铯原矿；</t>
  </si>
  <si>
    <t>钽矿：钽铁精矿、钽原矿；</t>
  </si>
  <si>
    <t>铌矿：铌铁精矿、铌原矿；</t>
  </si>
  <si>
    <t>钛钽铌矿：钛钽铌原矿、钛钽铌精矿；</t>
  </si>
  <si>
    <t>锆矿：锆英石精矿、锆精矿、锆块矿、其他锆金属矿；</t>
  </si>
  <si>
    <t>稀散元素矿：钪、锗、镓、铟、铊、铪、铼、硒、碲矿等；</t>
  </si>
  <si>
    <t>其他稀有金属矿：锶、铷矿等。</t>
  </si>
  <si>
    <t>其他稀有金属矿尾矿再开发利用。</t>
  </si>
  <si>
    <t>10</t>
  </si>
  <si>
    <t>非金属矿采选业</t>
  </si>
  <si>
    <t>101</t>
  </si>
  <si>
    <t>土砂石开采</t>
  </si>
  <si>
    <t>石灰石、石膏开采</t>
  </si>
  <si>
    <t>指对石灰、石膏，以及石灰石助熔剂的开采。</t>
  </si>
  <si>
    <t>包括对下列石灰石、石膏的开采活动：</t>
  </si>
  <si>
    <t>石灰石：冶金用石灰石、水泥用石灰石、石灰用石灰石、化工用石灰石、其他石灰石；</t>
  </si>
  <si>
    <t>石膏类：石膏、硬石膏；</t>
  </si>
  <si>
    <t>石灰石助熔剂。</t>
  </si>
  <si>
    <t>建筑装饰用石开采</t>
  </si>
  <si>
    <t>指通常在采石场切制加工各种纪念碑及建筑用石料的活动。</t>
  </si>
  <si>
    <t>包括对下列建筑装饰用石的开采活动：</t>
  </si>
  <si>
    <t>天然大理石荒料；</t>
  </si>
  <si>
    <t>天然花岗石荒料；</t>
  </si>
  <si>
    <t>石英岩：玻璃用石英岩、其他石英岩；</t>
  </si>
  <si>
    <t>砂岩；</t>
  </si>
  <si>
    <t>板岩；</t>
  </si>
  <si>
    <t>蜡石；</t>
  </si>
  <si>
    <t>其他建筑用石材、石料。</t>
  </si>
  <si>
    <t>耐火土石开采</t>
  </si>
  <si>
    <t>包括对下列耐火土石的开采活动：</t>
  </si>
  <si>
    <t>耐火粘土：高铝粘土、硬质粘土、软质粘土；</t>
  </si>
  <si>
    <t>耐火粘土熟料：高铝粘土熟料、硬质粘土熟料；</t>
  </si>
  <si>
    <t>铁铝矾土；</t>
  </si>
  <si>
    <t>白云岩；</t>
  </si>
  <si>
    <t>煅烧白云石；</t>
  </si>
  <si>
    <t>红柱石；</t>
  </si>
  <si>
    <t>蓝晶石；</t>
  </si>
  <si>
    <t>夕线石；</t>
  </si>
  <si>
    <t>萤石：冶金用萤石、化工用萤石、其他用萤石；</t>
  </si>
  <si>
    <t>其他耐火土石类。</t>
  </si>
  <si>
    <t>粘土及其他土砂石开采</t>
  </si>
  <si>
    <t>指用于建筑、陶瓷等方面的粘土开采，以及用于铺路和建筑材料的石料、石渣、砂的开采。</t>
  </si>
  <si>
    <t>包括对下列粘土及其他土砂石的开采活动：</t>
  </si>
  <si>
    <t>高岭土：煅烧高岭土、未煅烧高岭土、造纸用高岭土、搪瓷用高岭土、橡塑用高岭土、陶瓷用高岭土、涂料工业用高岭土，石油工业用高岭土；</t>
  </si>
  <si>
    <t>膨润土：纳基膨润土、钙基膨润土；</t>
  </si>
  <si>
    <t>膨润土粉：有机膨润土粉、活性膨润土粉；</t>
  </si>
  <si>
    <t>脱色土、漂白土、海泡石粘土、凹凸棒石粘土、伊利石粘土等其他粘土；</t>
  </si>
  <si>
    <t>硅质土：硅藻土、其他硅质土；</t>
  </si>
  <si>
    <t>石类：片石、石渣、河卵石、砾石；</t>
  </si>
  <si>
    <t>天然砂：硅砂、石英砂等；</t>
  </si>
  <si>
    <t>沥青碎石、大理石碎粒、大理石碎屑及粉末；</t>
  </si>
  <si>
    <t>其他未列明的土砂石矿产品。</t>
  </si>
  <si>
    <t>土砂石矿尾矿再开发利用；</t>
  </si>
  <si>
    <t>高岭土、铝矶土等共伴生非金属矿产资源的综合利用和深加工；</t>
  </si>
  <si>
    <t>高岭土等资源开发利用。</t>
  </si>
  <si>
    <t>萤石的开采，列入1013（耐火土石开采）。</t>
  </si>
  <si>
    <t>102</t>
  </si>
  <si>
    <t>化学矿开采</t>
  </si>
  <si>
    <t>指对化学矿和肥料矿物的开采，包括海底化学矿开采。</t>
  </si>
  <si>
    <t>包括对下列化学矿的开采活动：</t>
  </si>
  <si>
    <t>硫铁矿石；</t>
  </si>
  <si>
    <t>磷矿石；</t>
  </si>
  <si>
    <t>钾矿：天然钾盐、光卤石、其他钾矿；</t>
  </si>
  <si>
    <t>硼矿：天然硼砂、其他硼矿；</t>
  </si>
  <si>
    <t>硫磺矿；</t>
  </si>
  <si>
    <t>重晶石；</t>
  </si>
  <si>
    <t>毒重石；</t>
  </si>
  <si>
    <t>冰晶石；</t>
  </si>
  <si>
    <t>冰洲晶石；</t>
  </si>
  <si>
    <t>硫镁矾矿；</t>
  </si>
  <si>
    <t>蛇纹石；</t>
  </si>
  <si>
    <t>天青石；</t>
  </si>
  <si>
    <t>天然碱；</t>
  </si>
  <si>
    <t>芒硝矿；</t>
  </si>
  <si>
    <t>天然硝石；</t>
  </si>
  <si>
    <t>明矾石；</t>
  </si>
  <si>
    <t>砷矿；</t>
  </si>
  <si>
    <t>其他化学矿。</t>
  </si>
  <si>
    <t>化学矿尾矿再开发利用。</t>
  </si>
  <si>
    <t>103</t>
  </si>
  <si>
    <t>采盐</t>
  </si>
  <si>
    <t>指通过以海水（含沿海浅层地下卤水）为原料晒制，或以钻井汲取地下卤水，或注水溶解地下岩盐为原料，经真空蒸发干燥，以及从盐湖中采掘制成的以氯化钠为主要成分的盐产品的开采、粉碎和筛选。</t>
  </si>
  <si>
    <t>包括对下列盐的开采活动：</t>
  </si>
  <si>
    <t>海盐：海盐食用盐、海盐非食用盐；</t>
  </si>
  <si>
    <t>湖盐：湖盐食用盐、湖盐非食用盐；</t>
  </si>
  <si>
    <t>井盐：井盐食用盐、井盐非食用盐；</t>
  </si>
  <si>
    <t>矿盐：矿盐食用盐、矿盐非食用盐；</t>
  </si>
  <si>
    <t>其他原盐：其他原盐食用盐、其他原盐非食用盐。</t>
  </si>
  <si>
    <t>盐加工，列入1494（盐加工）。</t>
  </si>
  <si>
    <t>109</t>
  </si>
  <si>
    <t>石棉及其他非金属矿采选</t>
  </si>
  <si>
    <t>指对石棉、石墨、贵重宝石、金刚石、天然磨料及其他矿石的开采。</t>
  </si>
  <si>
    <t>石棉、云母矿采选</t>
  </si>
  <si>
    <t>包括对下列石棉、云母矿的采选活动：</t>
  </si>
  <si>
    <t>温石棉；</t>
  </si>
  <si>
    <t>其他石棉；</t>
  </si>
  <si>
    <t>片云母；</t>
  </si>
  <si>
    <t>碎云母。</t>
  </si>
  <si>
    <t>石棉制品、云母制品的加工，分别列入3081（石棉制品制造）、3082（云母制品制造）。</t>
  </si>
  <si>
    <t>石墨、滑石采选</t>
  </si>
  <si>
    <t>指对天然石墨、滑石的开采。</t>
  </si>
  <si>
    <t>包括对下列石墨、滑石的采选活动：</t>
  </si>
  <si>
    <t>石墨（包括石墨粒及粉）：鳞片石墨（晶质石墨）、微晶石墨、可膨胀石墨、土状石墨（隐晶质石墨）、其他石墨；</t>
  </si>
  <si>
    <t>滑石：工业原料滑石；</t>
  </si>
  <si>
    <t>原状滑石；</t>
  </si>
  <si>
    <t>滑石粉：造纸用滑石粉、陶瓷用滑石粉、电缆用滑石粉、橡胶用滑石粉、塑料用滑石粉、纺织用滑石粉、医药用滑石粉、化学用滑石粉、食品用滑石粉、涂料用滑石粉、其他滑石粉；</t>
  </si>
  <si>
    <t>其他天然石墨。</t>
  </si>
  <si>
    <t>宝石、玉石采选</t>
  </si>
  <si>
    <t>指对贵重宝石、玉石、彩石的开采。</t>
  </si>
  <si>
    <t>包括对下列宝石、玉石的采选活动：</t>
  </si>
  <si>
    <t>天然宝石类矿：钻石（矿类）（未分级钻石、非工业钻石）、红宝石（刚玉）、蓝宝石（矿类）、祖母绿（矿类）、玛瑙、紫晶、琥珀、尖晶石、碧玺、其他天然宝石类矿；</t>
  </si>
  <si>
    <t>天然玉石类矿：翡翠（矿类）、白玉、青玉、岫岩玉、芙蓉石、孔雀石、绿松石、乾青、石青、蓝田玉、独山玉、其他天然玉石类矿；</t>
  </si>
  <si>
    <t>彩石类矿：寿山石、青田石、鸡血石、绿冻石、巴林石、汉白玉、菊花石、含动物化石板页岩、其他彩石类矿。</t>
  </si>
  <si>
    <t>珠宝首饰的加工，列入2438（珠宝首饰及有关物品制造）。</t>
  </si>
  <si>
    <t>其他未列明非金属矿采选</t>
  </si>
  <si>
    <t>包括对下列其他未列明非金属矿的采选活动：</t>
  </si>
  <si>
    <t>天然沥青类：天然沥青、地沥青石、乳化沥青、沥青岩；</t>
  </si>
  <si>
    <t>磨料矿：工业钻石、天然石榴石、刚玉岩、天然金刚砂、天然油石、天然浮石；</t>
  </si>
  <si>
    <t>其他未列明非金属矿：蛭石、珍珠岩、水晶、凹凸棒石、海泡石、伊利石、长石、硅灰石、绿泥石、方解石、霞石正长岩、水镁石、叶腊石、金刚石；</t>
  </si>
  <si>
    <t>矿物性药材；</t>
  </si>
  <si>
    <t>其他未列明的非金属矿石。</t>
  </si>
  <si>
    <t>人造水晶和人造金刚石（砂）的制造，列入3099（其他非金属矿物制品制造）。</t>
  </si>
  <si>
    <t>11</t>
  </si>
  <si>
    <t>开采专业及辅助性活动</t>
  </si>
  <si>
    <t>指为煤炭、石油和天然气等矿物开采提供的活动。</t>
  </si>
  <si>
    <t>111</t>
  </si>
  <si>
    <t>煤炭开采和洗选专业及辅助性活动</t>
  </si>
  <si>
    <t>包括对下列煤炭开采和洗选的辅助活动：</t>
  </si>
  <si>
    <t>煤炭的勘探服务，如采集矿石样本、地质观察等传统勘探方法；</t>
  </si>
  <si>
    <t>在收费或合同基础上进行的煤矿的排水和泵吸活动；</t>
  </si>
  <si>
    <t>煤矿的试井与试钻。</t>
  </si>
  <si>
    <t>在收费或合同基础上进行的煤矿开采，列入06（煤炭开采和洗选业）的相关类别中；</t>
  </si>
  <si>
    <t>采矿机械的专业维修，列入4330（专用设备修理）；</t>
  </si>
  <si>
    <t>在收费或合同基础上进行的地质勘查服务，列入747（地质勘查）相关类别中。</t>
  </si>
  <si>
    <t>112</t>
  </si>
  <si>
    <t>石油和天然气开采专业及辅助性活动</t>
  </si>
  <si>
    <t>包括对下列石油和天然气开采的辅助活动：</t>
  </si>
  <si>
    <t>石油和天然气开采相关的勘探活动，如传统勘探方法：在远景地段进行地质观察；</t>
  </si>
  <si>
    <t>定向钻井和再钻，掘进，井架的架设、修复和拆除，油气井套管的胶接，油气井的泵送，油气井的封堵和放弃等；</t>
  </si>
  <si>
    <t>在收费或合同基础上进行的排水和泵吸活动；</t>
  </si>
  <si>
    <t>与石油或天然气开采相关的试钻。</t>
  </si>
  <si>
    <t>收费或合同基础上的石油和天然气的开采活动，列入07（石油和天然气开采业）的相关类别中；</t>
  </si>
  <si>
    <t>油田或气田操作人员进行的服务活动，列入07（石油和天然气开采业）的相关类别中；</t>
  </si>
  <si>
    <t>采矿机械的专业维修,列入4330（专用设备修理）；</t>
  </si>
  <si>
    <t>出于运输目的所进行的天然气液化和再气化，列入5449（其他道路运输辅助活动）或7292（包装服务）相关类别中。</t>
  </si>
  <si>
    <t>119</t>
  </si>
  <si>
    <t>其他开采专业及辅助性活动</t>
  </si>
  <si>
    <t>包括对下列其他开采的辅助活动：</t>
  </si>
  <si>
    <t>其他矿的勘探服务，如采集矿石样本、地质观察等传统勘探方法；</t>
  </si>
  <si>
    <t>在收费或合同基础上进行的其他矿的排水和泵吸活动；</t>
  </si>
  <si>
    <t>其他矿的试井与试钻。</t>
  </si>
  <si>
    <t>在收费或合同基础上进行的其他开采（除煤炭、石油、天然气开采），列入B（采矿业）中的，除06（煤炭开采和洗选业）、07（石油和天然气开采业）、11（开采专业及辅助性活动）以外的其他相关类别中；</t>
  </si>
  <si>
    <t>在收费或合同基础上进行的地质勘查服务，列入747（地质勘查）相关类别中；</t>
  </si>
  <si>
    <t>12</t>
  </si>
  <si>
    <t>其他采矿业</t>
  </si>
  <si>
    <t>120</t>
  </si>
  <si>
    <t>指对地热资源、矿泉水资源以及其他未列明的自然资源的开采，但不包括利用这些资源建立的热电厂和矿泉水厂的活动。</t>
  </si>
  <si>
    <t>包括下列其他采矿业活动：</t>
  </si>
  <si>
    <t>地热；</t>
  </si>
  <si>
    <t>天然水；</t>
  </si>
  <si>
    <t>其他未列明矿产品。</t>
  </si>
  <si>
    <t>地热综合利用。</t>
  </si>
  <si>
    <t>热电厂，列入4412（热电联产）；</t>
  </si>
  <si>
    <t>矿泉水厂在泉水井上进行的天然泉水和矿泉水的装瓶活动，列入1522（瓶（罐）装饮用水制造）。</t>
  </si>
  <si>
    <t>C</t>
  </si>
  <si>
    <t>制造业</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</si>
  <si>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</si>
  <si>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13</t>
  </si>
  <si>
    <t>农副食品加工业</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</si>
  <si>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</si>
  <si>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</si>
  <si>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</si>
  <si>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稻谷加工</t>
  </si>
  <si>
    <t>指将稻谷去壳、碾磨成大米的生产活动。</t>
  </si>
  <si>
    <t>包括下列稻谷加工活动：</t>
  </si>
  <si>
    <t>大米粗磨：籼米粗粒、粗粉，粳米粗粒、粗粉，其他大米粗磨；</t>
  </si>
  <si>
    <t>精米：籼米精米、粳米精米、糯米精米、其他精米；</t>
  </si>
  <si>
    <t>糙米：籼米糙米、粳米糙米、其他糙米；</t>
  </si>
  <si>
    <t>碎米：籼米碎米、粳米碎米、其他碎米；</t>
  </si>
  <si>
    <t>大米细粉：籼米细粉、粳米细粉、其他大米细粉。</t>
  </si>
  <si>
    <t>米粉丝、米粉干等未经烹制的米制品，列入1431（米、面制品制造）。</t>
  </si>
  <si>
    <t>小麦加工</t>
  </si>
  <si>
    <t>指将小麦碾磨成小麦粉的生产活动。</t>
  </si>
  <si>
    <t>包括下列小麦加工活动：</t>
  </si>
  <si>
    <t>小麦粉：高筋小麦粉、中筋小麦粉、低筋小麦粉；</t>
  </si>
  <si>
    <t>小麦专用粉：面包用小麦粉、面条用小麦粉、糕点用小麦粉、饼干用小麦粉、饺子用小麦粉、馒头用小麦粉、小麦自发粉、其他小麦专用粉；</t>
  </si>
  <si>
    <t>小麦粗磨：小麦粗粒、小麦粗粉、小麦团粒。</t>
  </si>
  <si>
    <t>面条、挂面等未经烹制的面制品，列入1431（米、面制品制造）。</t>
  </si>
  <si>
    <t>玉米加工</t>
  </si>
  <si>
    <t>指将玉米碾碎或碾磨成玉米碴或玉米粉的生产活动，不含以玉米为原料的饲料加工、淀粉及淀粉制品制造、酒精制造等。</t>
  </si>
  <si>
    <t>包括下列玉米加工活动：</t>
  </si>
  <si>
    <t>玉米细粉；</t>
  </si>
  <si>
    <t>玉米粗磨：玉米渣、玉米粗粉；</t>
  </si>
  <si>
    <t>未烘烤的玉米爆米花半成品；</t>
  </si>
  <si>
    <t>玉米片。</t>
  </si>
  <si>
    <t>以制作淀粉为目的各类谷物粉面的加工，列入1391（淀粉及淀粉制品制造）。</t>
  </si>
  <si>
    <t>杂粮加工</t>
  </si>
  <si>
    <t>指将谷子、高粱、绿豆、红小豆等小宗谷类、豆类作物进行清理去壳、碾磨，加工为成品粮的生产活动。</t>
  </si>
  <si>
    <t>包括下列杂粮加工活动：</t>
  </si>
  <si>
    <t>杂粮细粉：糯米细粉、黑麦细粉、荞麦细粉、莜麦细粉、高粱细粉、大麦细粉、其他杂粮细粉；</t>
  </si>
  <si>
    <t>碾磨、脱壳谷物：小米，高粱米，脱壳燕麦，脱壳青稞，珠粒大麦，其他碾磨、脱壳谷物；</t>
  </si>
  <si>
    <t>杂粮粗磨：燕麦粗磨、其他粗磨谷物；</t>
  </si>
  <si>
    <t>谷物加工制品：谷物片（燕麦片、大麦片、玉米片、其他谷物片）、谷物胚芽、其他谷物加工制品；</t>
  </si>
  <si>
    <t>干豆粉：黄豆粉、绿豆粉、红豆粉、豌豆粉、其他干豆粉；</t>
  </si>
  <si>
    <t>未烘烤的类似爆米花谷物半成品；</t>
  </si>
  <si>
    <t>谷物磨制后残余物。</t>
  </si>
  <si>
    <t>马铃薯粉（土豆粉），列入1371（蔬菜加工）；</t>
  </si>
  <si>
    <t>玉米粗磨（玉米渣、玉米粗粉），列入1313（玉米加工）；</t>
  </si>
  <si>
    <t>其他谷物磨制</t>
  </si>
  <si>
    <t>包括下列其他谷物磨制活动：</t>
  </si>
  <si>
    <t>其他未列明谷物细粉；</t>
  </si>
  <si>
    <t>其他碾磨、脱壳谷物；</t>
  </si>
  <si>
    <t>其他粗磨谷物。</t>
  </si>
  <si>
    <t>马铃薯粉（土豆粉），列入1371（蔬菜加工）。</t>
  </si>
  <si>
    <t>饲料加工</t>
  </si>
  <si>
    <t>宠物饲料加工</t>
  </si>
  <si>
    <t>指专门为合法饲养的猫、狗、鱼、鸟等小动物提供食物的加工。</t>
  </si>
  <si>
    <t>包括下列宠物饲料及深加工食品的活动：</t>
  </si>
  <si>
    <t>一般宠物饲料</t>
  </si>
  <si>
    <t>狗粮：狗配合饲料、狗浓缩饲料、狗添加剂预混合饲料，包括罐头形态的湿粮和干粮；</t>
  </si>
  <si>
    <t>猫粮：猫配合饲料、猫浓缩饲料、猫添加剂预混合饲料，包括罐头形态的湿粮和干粮；</t>
  </si>
  <si>
    <t>仅用于宠物饲用或饲料加工使用的肉、鱼粉、虾粉、贝壳粉、其他动物加工副产物等；</t>
  </si>
  <si>
    <t>其他宠物饲料：鸟食、鱼食，其他未列明宠物饲料。</t>
  </si>
  <si>
    <t>宠物深加工食品</t>
  </si>
  <si>
    <t>宠物犬深加工食品：专门为宠物犬提供的营养食品，可为犬提供最基础的生命保证、生长发育和健康所需要的营养物质，包括主粮、罐头及软包装湿粮和半湿粮、零食、咬胶、洁齿棒等；</t>
  </si>
  <si>
    <t>宠物猫深加工食品：专门为宠物猫提供的营养食品，可为猫提供最基础的生命保证、生长发育和健康所需要的营养物质，包括主粮、罐头及软包装湿粮和半湿粮、零食等；</t>
  </si>
  <si>
    <t>观赏鱼饲料及深加工食品：专门为观赏鱼提供的营养食品，可为观赏鱼提供最基础的生命保证、生长发育和健康所需要的营养物质等；</t>
  </si>
  <si>
    <t>鸟食：专门为观赏鸟提供的营养食品，可提供最基础的生命保证、生长发育和健康所需要的营养物质等；</t>
  </si>
  <si>
    <t>其他宠物深加工食品：爬行类动物、啮齿类动物等其他未列明宠物深加工食品。</t>
  </si>
  <si>
    <t>可用作动物饲料的植物油加工后的副产品和谷物碾磨后的残余物，分别列入1331（食用植物油加工）或131（谷物磨制）相关行业类别中。</t>
  </si>
  <si>
    <t>其他饲料加工</t>
  </si>
  <si>
    <t>指适用于农场、农户饲养牲畜、家禽、水产品的饲料生产加工和用低值水产品及水产品加工废弃物（如鱼骨、内脏、虾壳）等为主要原料的饲料加工。</t>
  </si>
  <si>
    <t>包括下列其他饲料加工活动：</t>
  </si>
  <si>
    <t>配合饲料：猪配合饲料、蛋禽配合饲料、肉禽配合饲料、水产配合饲料、反刍动物配合饲料、其他配合饲料；</t>
  </si>
  <si>
    <t>浓缩饲料：猪浓缩饲料、蛋禽浓缩饲料、肉禽浓缩饲料、水产浓缩饲料、反刍动物浓缩饲料、其他浓缩饲料；</t>
  </si>
  <si>
    <t>添加剂预混合饲料：猪添加剂预混合饲料、蛋禽添加剂预混合饲料、肉禽添加剂预混合饲料、水产添加剂预混合饲料、反刍动物添加剂预混合饲料、其他添加剂预混合饲料；</t>
  </si>
  <si>
    <t>混合饲料、蛋白质饲料、其他配制饲料；</t>
  </si>
  <si>
    <t>单一饲料：来源于动物、植物、微生物或矿物质，用于加工制作饲料但不属于饲料添加剂的饲用物质，具体品种见《饲料原料目录》；</t>
  </si>
  <si>
    <t>动物源性饲料：肉骨粉（牛、羊肉骨粉、其他肉骨粉）、血粉、血浆蛋白粉、肠衣蛋白粉、油渣、动物下脚料粉、其他动物源性饲；</t>
  </si>
  <si>
    <t>饲料用水产品渣粉：饲料用鱼粉、饲料用鱼头粉、虾头粉饲料、贝壳粉饲料、其他饲料用水产品渣粉；</t>
  </si>
  <si>
    <t>树叶饲料粉（针叶维生素粉）、林产饲料添加剂（松针活性物饲料添加剂、松针膏、杨树皮提取物饲料添加剂）、糖化饲料等林产饲料；</t>
  </si>
  <si>
    <t>饲草：草捆、青贮饲草、草粉、草块、草颗粒。</t>
  </si>
  <si>
    <t>下列产品加工活动列入本分类</t>
  </si>
  <si>
    <t>酵母源生物饲料；</t>
  </si>
  <si>
    <t>高活性生物发酵饲料；</t>
  </si>
  <si>
    <t>幼龄动物专用饲料；</t>
  </si>
  <si>
    <t>无抗全价生物饲料；</t>
  </si>
  <si>
    <t>动物性饲料源替代产品。</t>
  </si>
  <si>
    <t>133</t>
  </si>
  <si>
    <t>植物油加工</t>
  </si>
  <si>
    <t>食用植物油加工</t>
  </si>
  <si>
    <t>指用各种食用植物油料生产油脂，以及精制食用油的加工。</t>
  </si>
  <si>
    <t>包括对下列食用植物油的加工活动：</t>
  </si>
  <si>
    <t>毛油（初榨植物油）：大豆毛油、花生毛油、棉籽毛油、菜籽毛油、玉米胚毛油、芝麻毛油、葵花籽毛油、红花籽毛油、橄榄毛油、芥子毛油、油茶籽毛油、米糠毛油、其他毛油；</t>
  </si>
  <si>
    <t>精制食用植物油：大豆精制油、花生精制油、棉籽精制油、菜籽精制油、精制玉米胚油、芝麻精制油、精制葵花籽油、精制红花籽油、精制橄榄油、精制茶籽油、精制米糠油、其他精制食用植物油；</t>
  </si>
  <si>
    <t>其他食用油脂：人造奶油（人造黄油）、液态人造奶油、起酥油（糕饼油）、粉末油脂、其他未列明人造食用油脂；</t>
  </si>
  <si>
    <t>植物油分离制品（可食用）：豆油分离品、花生油分离品、葵花油分离品、红花油分离品、棉籽油分离品、低芥子酸菜籽油分离品、菜籽油或芥子油分离品、橄榄油分离品、芝麻油分离品、玉米油分离品；</t>
  </si>
  <si>
    <t>精制棕榈油（食用）、精制椰子油（食用）、亚麻子油（食用）；</t>
  </si>
  <si>
    <t>棉籽绒、油渣饼及其他食用油加工的副产品。</t>
  </si>
  <si>
    <t>谷物磨制、淀粉加工所产生食用油原料或食用油，分别列入131（谷物磨制）相关类别中和1391（淀粉及淀粉制品制造）；</t>
  </si>
  <si>
    <t>猪油及其他动物油脂的提炼和精制，列入1353（肉制品及副产品加工）；</t>
  </si>
  <si>
    <t>非食用植物油料生产、加工的油脂，列入1332（非食用植物油加工）。</t>
  </si>
  <si>
    <t>非食用植物油加工</t>
  </si>
  <si>
    <t>指用各种非食用植物油料生产油脂的活动。</t>
  </si>
  <si>
    <t>包括对下列油脂的生产活动：</t>
  </si>
  <si>
    <t>初榨非食用植物油：棕榈初榨油、椰子初榨油、亚麻子初榨油、小桐子初榨油、黄连木果初榨油、文冠果初榨油、光皮梾果初榨油、其他初榨非食用植物油；</t>
  </si>
  <si>
    <t>精制非食用植物油：蓖麻油、桐油、梓油、精制棕榈油（非食用）、精制椰子油（非食用）、亚麻子油（非食用）、其他精制非食用植物油；</t>
  </si>
  <si>
    <t>植物油分离制品：蓖麻油分离品、桐油分离品、亚麻子油分离品、椰子油分离品、棕榈油分离品、油菜籽油分离制品、核桃油分离制品、沙棘籽油分离制品、其他植物油分离制品；</t>
  </si>
  <si>
    <t>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t>
  </si>
  <si>
    <t>食用植物油料生产、加工的油脂，列入1331（食用植物油加工）；</t>
  </si>
  <si>
    <t>植物芳香油的生产，列入2684（香料、香精制造）；</t>
  </si>
  <si>
    <t>用化学方法对油和脂的处理活动，列入266（专用化学产品制造）、268（日用化学产品制造）相关类别中。</t>
  </si>
  <si>
    <t>134</t>
  </si>
  <si>
    <t>制糖业</t>
  </si>
  <si>
    <t>指以甘蔗、甜菜等为原料制作成品糖，以及以原糖或砂糖为原料精炼加工各种精制糖的生产活动。</t>
  </si>
  <si>
    <t>包括对下列制糖产品的生产活动：</t>
  </si>
  <si>
    <t>原糖：甘蔗制原糖、甜菜制原糖；</t>
  </si>
  <si>
    <t>成品糖：白砂糖、绵白糖、赤砂糖、红糖、黄砂糖、其他成品糖；</t>
  </si>
  <si>
    <t>加工糖：冰片糖、片糖、冰糖、方糖、精制糖浆、其他加工糖；</t>
  </si>
  <si>
    <t>糖蜜：甘蔗糖蜜、甜菜糖蜜、其他糖蜜；</t>
  </si>
  <si>
    <t>其他制糖产品。</t>
  </si>
  <si>
    <t>以淀粉为原料生产的麦芽糖、葡萄糖、果糖、高果糖、葡萄糖浆等，列入1391（淀粉及淀粉制品制造）；</t>
  </si>
  <si>
    <t>糖果制造，列入1421（糖果、巧克力制造）；</t>
  </si>
  <si>
    <t>乳糖的加工，列入1449（其他乳制品制造）。</t>
  </si>
  <si>
    <t>135</t>
  </si>
  <si>
    <t>屠宰及肉类加工</t>
  </si>
  <si>
    <t>牲畜屠宰</t>
  </si>
  <si>
    <t>指对各种牲畜进行宰杀，以及鲜肉冷冻等保鲜活动，但不包括商业冷藏活动。</t>
  </si>
  <si>
    <t>包括对牲畜屠宰及屠宰后对下列肉类、皮毛、骨头等产品的加工活动：</t>
  </si>
  <si>
    <t>对各种牲畜的屠宰；</t>
  </si>
  <si>
    <t>鲜、冷藏猪肉：鲜、冷藏整头乳猪肉，鲜、冷藏整头猪肉，鲜、冷藏带骨猪肉块，其他鲜、冷藏猪肉；</t>
  </si>
  <si>
    <t>鲜、冷藏牛肉：鲜、冷藏整头牛肉，鲜、冷藏带骨牛肉，鲜、冷藏去骨牛肉；</t>
  </si>
  <si>
    <t>鲜、冷藏羊肉：鲜、冷藏整头羔羊肉，鲜、冷藏绵羊肉，鲜、冷藏山羊肉；</t>
  </si>
  <si>
    <t>鲜、冷藏杂畜肉：鲜、冷藏马肉、驴肉、骡肉等其他鲜杂畜肉；</t>
  </si>
  <si>
    <t>鲜、冷藏兔肉，鲜、冷藏田鸡腿，其他鲜、冷藏肉；</t>
  </si>
  <si>
    <t>冻猪肉：冻整头乳猪肉、冻整头猪肉、冻带骨肉块、其他冻猪肉；</t>
  </si>
  <si>
    <t>冻牛肉：冻整头牛肉、冻带骨牛肉、冻去骨牛肉；</t>
  </si>
  <si>
    <t>冻羊肉：冻整头羔羊肉、冻绵羊肉、冻山羊肉；</t>
  </si>
  <si>
    <t>冻杂畜肉：冻马肉、驴肉、骡肉等其他鲜杂畜肉；</t>
  </si>
  <si>
    <t>冻兔肉、其他冻肉；</t>
  </si>
  <si>
    <t>猪杂碎：鲜猪杂碎、冻猪杂碎；</t>
  </si>
  <si>
    <t>牛杂碎：鲜牛杂碎、冻牛杂碎；</t>
  </si>
  <si>
    <t>羊杂碎：鲜羊杂碎、冻羊杂碎；</t>
  </si>
  <si>
    <t>其他可食用动物杂碎；</t>
  </si>
  <si>
    <t>屠宰后的生皮副产品：整张生牛皮、整张绵羊生皮、整张山羊生皮；</t>
  </si>
  <si>
    <t>屠宰后的动物毛类副产品：屠宰后的绵羊毛、屠宰后的山羊粗毛、屠宰后的粗牦牛毛；</t>
  </si>
  <si>
    <t>屠宰后的牲畜骨头。</t>
  </si>
  <si>
    <t>肉类熟食、半熟食产品的加工，列入1353（肉制品及副产品加工）；</t>
  </si>
  <si>
    <t>肉类产品的批发、零售，列入5124（肉、禽、蛋、奶及水产品批发）或5224（肉、禽、蛋、奶及水产品零售）；</t>
  </si>
  <si>
    <t>肉类产品的包装，列入7292（包装服务）。</t>
  </si>
  <si>
    <t>禽类屠宰</t>
  </si>
  <si>
    <t>指对各种禽类进行宰杀，以及鲜肉冷冻等保鲜活动，但不包括商业冷藏活动。</t>
  </si>
  <si>
    <t>包括对禽类的屠宰及屠宰后对下列肉类等产品的加工活动：</t>
  </si>
  <si>
    <t>对各种禽类的屠宰；</t>
  </si>
  <si>
    <t>鲜、冷藏鸡肉：鲜、冷藏整鸡，鲜、冷藏带骨鸡块，鲜、冷藏鸡翅，鲜、冷藏鸡腿，其他鲜、冷藏鸡肉；</t>
  </si>
  <si>
    <t>鲜、冷藏鸭肉：鲜、冷藏整鸭，鲜、冷藏分割鸭肉；</t>
  </si>
  <si>
    <t>鲜、冷藏火鸡肉：鲜、冷藏整只火鸡，鲜、冷藏火鸡块；</t>
  </si>
  <si>
    <t>鲜、冷藏鹅肉：鲜、冷藏整鹅，鲜、冷藏鹅块；</t>
  </si>
  <si>
    <t>鲜、冷藏珍珠鸡肉：鲜、冷藏整珍珠鸡，鲜、冷藏珍珠鸡块；</t>
  </si>
  <si>
    <t>鲜、冷藏乳鸽肉；</t>
  </si>
  <si>
    <t>冻鸡肉：冻整鸡、冻带骨鸡块、冻鸡翅、冻鸡腿、其他冻鸡肉；</t>
  </si>
  <si>
    <t>冻鸭肉：冻整鸭、冻分割鸭肉；</t>
  </si>
  <si>
    <t>冻火鸡肉：冷冻整只火鸡、冻火鸡块；</t>
  </si>
  <si>
    <t>冻鹅肉：冻整只鹅、冻鹅块；</t>
  </si>
  <si>
    <t>冻珍珠鸡肉：冻整只珍珠鸡、冻珍珠鸡块；</t>
  </si>
  <si>
    <t>冻乳鸽肉；</t>
  </si>
  <si>
    <t>鸡杂碎：鲜鸡杂碎、冻鸡杂碎；</t>
  </si>
  <si>
    <t>鸭杂碎：鲜鸭杂碎、冻鸭杂碎；</t>
  </si>
  <si>
    <t>鹅杂碎：鲜鹅杂碎、冻鹅杂碎；</t>
  </si>
  <si>
    <t>火鸡杂碎：鲜火鸡杂碎、冻火鸡杂碎；</t>
  </si>
  <si>
    <t>珍珠鸡杂碎；</t>
  </si>
  <si>
    <t>乳鸽食用杂碎；</t>
  </si>
  <si>
    <t>屠宰后禽类羽毛、羽绒副产品。</t>
  </si>
  <si>
    <t>禽类熟食、半熟食产品的加工，列入1353（肉制品及副产品加工）；</t>
  </si>
  <si>
    <t>禽类肉产品的批发、零售，列入5124（肉、禽、蛋、奶及水产品批发）或5224（肉、禽、蛋、奶及水产品零售）；</t>
  </si>
  <si>
    <t>禽类肉产品的包装，列入7292（包装服务）。</t>
  </si>
  <si>
    <t>肉制品及副产品加工</t>
  </si>
  <si>
    <t>指主要以各种畜、禽肉及畜、禽副产品为原料加工成熟肉制品。</t>
  </si>
  <si>
    <t>包括对下列肉制品及副产品的加工活动：</t>
  </si>
  <si>
    <t>高温蒸煮香肠制品：猪肉高温蒸煮香肠制品、牛肉高温蒸煮香肠制品、羊肉高温蒸煮香肠制品、鸡肉高温蒸煮香肠制品、鸭肉高温蒸煮香肠制品、其他高温蒸煮香肠制品；</t>
  </si>
  <si>
    <t>低温蒸煮香肠制品：猪肉低温蒸煮香肠制品、牛肉低温蒸煮香肠制品、羊肉低温蒸煮香肠制品、鸡肉低温蒸煮香肠制品、鸭肉低温蒸煮香肠制品、其他低温蒸煮香肠制品；</t>
  </si>
  <si>
    <t>熏肉制品：熏猪肉制品、熏牛肉制品、熏羊肉制品、熏鸡肉制品、熏鸭肉制品、熏鹅肉制品、其他熏肉制品；</t>
  </si>
  <si>
    <t>酱卤烧烤肉制品：酱卤烧烤猪肉制品、酱卤烧烤牛肉制品、酱卤烧烤羊肉制品、酱卤烧烤鸡肉制品、酱卤烧烤鸭肉制品、酱卤烧烤鹅肉制品、其他酱卤烧烤肉制品；</t>
  </si>
  <si>
    <t>腌腊肉制品：腌腊猪肉制品、腌腊牛肉制品、腌腊羊肉制品、腌腊鸡肉制品、腌腊鸭肉制品、腌腊鹅肉制品、其他腌腊肉制品；</t>
  </si>
  <si>
    <t>干炸肉制品：干炸猪肉制品、干炸牛肉制品、干炸羊肉制品、干炸鸡肉制品、干炸鸭肉制品、干炸鹅肉制品、其他干炸肉制品；</t>
  </si>
  <si>
    <t>动物肠衣：猪肠衣、牛肠衣、羊肠衣、其他动物肠衣；</t>
  </si>
  <si>
    <t>动物油脂及加工制品：猪脂肪、牛脂肪、羊脂肪、家禽脂肪、压榨油脂、食用动物脂油、油硬脂、骨油、骨髓油、蛋黄油、牛脚油及类似油、其他动物油脂及加工制品；</t>
  </si>
  <si>
    <t>动物精及汁：肉精、肉汁、其他动物精及汁；</t>
  </si>
  <si>
    <t>含肉类半成品菜肴的加工；</t>
  </si>
  <si>
    <t>同一企业内进行的畜、禽肉制品的罐装加工活动；</t>
  </si>
  <si>
    <t>其他熟肉制品。</t>
  </si>
  <si>
    <t>专门企业进行的肉类、禽类罐头制造，列入1451（肉、禽类罐头制造）；</t>
  </si>
  <si>
    <t>肉类产品的包装，列入7292（包装服务）；</t>
  </si>
  <si>
    <t>饭馆、餐厅对肉类熟食的加工制作，列入62（餐饮业）相关类别中。</t>
  </si>
  <si>
    <t>136</t>
  </si>
  <si>
    <t>水产品加工</t>
  </si>
  <si>
    <t>水产品冷冻加工</t>
  </si>
  <si>
    <t>指为了保鲜，将海水、淡水养殖或捕捞的鱼类、虾类、甲壳类、贝类、藻类等水生动物或植物进行的冷冻加工，但不包括商业冷藏活动。</t>
  </si>
  <si>
    <t>包括对下列水产品的冷冻加工活动：</t>
  </si>
  <si>
    <t>冷冻鱼：冷冻鲜鱼、冻鱼片、冻鱼肉、冻鱼籽；</t>
  </si>
  <si>
    <t>冷冻虾：冷冻龙虾、冷冻海捕对虾、冷冻养殖对虾、冷冻淡水小龙虾、冷冻虾仁；</t>
  </si>
  <si>
    <t>冷冻蟹：冷冻梭子蟹、冷冻中华绒鳌蟹、其他冷冻蟹；</t>
  </si>
  <si>
    <t>冷冻软体动物：冻扇贝、冻贻贝、冻墨鱼及鱿鱼、冻章鱼、冻鲍鱼、冻海参、冻海蜇、其他冷冻软体动物；</t>
  </si>
  <si>
    <t>其他冷冻水产品：冻鱼肝及鱼卵、其他未列明冷冻水产品；</t>
  </si>
  <si>
    <t>在船舶上仅从事鱼类加工和保藏的活动；</t>
  </si>
  <si>
    <t>海藻的加工。</t>
  </si>
  <si>
    <t>鱼油、鱼脂的提取，列入1363（鱼油提取及制品制造）；</t>
  </si>
  <si>
    <t>水产制品、半成品，列入1362（鱼糜制品及水产品干腌制加工）；</t>
  </si>
  <si>
    <t>水产品的批发、零售，列入5124（肉、禽、蛋、奶及水产品批发）或5224（肉、禽、蛋、奶及水产品零售）；</t>
  </si>
  <si>
    <t>水产品的包装，列入7292（包装服务）。</t>
  </si>
  <si>
    <t>鱼糜制品及水产品干腌制加工</t>
  </si>
  <si>
    <t>指鱼糜制品制造，以及水产品的干制、腌制等加工活动。</t>
  </si>
  <si>
    <t>包括对下列鱼糜制品及水产品的干腌制加工活动：</t>
  </si>
  <si>
    <t>干制水产品：干制鱼、干制鱼片、干制软体动物、干制水生植物、其他干制水产品；</t>
  </si>
  <si>
    <t>腌渍水产品：腌渍鱼、腌渍鱼片、腌渍软体动物（盐腌渍扇贝、盐腌渍贻贝、盐腌渍墨鱼及鱿鱼、盐腌或盐渍章鱼、盐腌渍鲍鱼、盐腌渍海参、其他盐腌渍软体动物）；</t>
  </si>
  <si>
    <t>熏制水产品：熏鱼、熏鱼片、其他熏制水产品（熏鱼肝及鱼卵、鱼肉松及类似鱼制品、其他未列明熏制水产品）；</t>
  </si>
  <si>
    <t>鱼糜（熟肉）制品：鱼香肠、鱼丸、鱼肉酱、鱼子酱、含鱼配制食品、其他鱼糜（熟肉）制品；</t>
  </si>
  <si>
    <t>甲壳水产品加工品：加工蟹、深加工海捕虾、深加工养殖虾、面包虾、调味虾、虾皮、虾酱、加工龙虾、虾片、海蜇头、海蜇皮、其他甲壳水产品加工品；</t>
  </si>
  <si>
    <t>水产品精、汁制品：鱼精、汁，甲壳动物精、汁，软体动物精、汁，其他水产动物精、汁；</t>
  </si>
  <si>
    <t>水生动植物调味品制造。</t>
  </si>
  <si>
    <t>鱼肉、水产品类罐头制造，列入1452（水产品罐头制造）。</t>
  </si>
  <si>
    <t>鱼油提取及制品制造</t>
  </si>
  <si>
    <t>指从鱼或鱼肝中提取油脂，并生产制品的活动。</t>
  </si>
  <si>
    <t>包括对下列鱼油提取及制品的制造活动：</t>
  </si>
  <si>
    <t>鱼油、脂：鱼肝油，鱼油制品，鱼肝油分离品，其他鱼油、脂制品；</t>
  </si>
  <si>
    <t>其他水产品油脂制品。</t>
  </si>
  <si>
    <t>其他水产品加工</t>
  </si>
  <si>
    <t>指对水生动植物进行的其他加工。</t>
  </si>
  <si>
    <t>包括对下列其他水产品的加工活动：</t>
  </si>
  <si>
    <t>珍珠粉；</t>
  </si>
  <si>
    <t>其他未列明水产加工品。</t>
  </si>
  <si>
    <t>137</t>
  </si>
  <si>
    <t>蔬菜、菌类、水果和坚果加工</t>
  </si>
  <si>
    <t>指用脱水、干制、冷藏、冷冻、腌制等方法，对蔬菜、菌类、水果、坚果的加工。</t>
  </si>
  <si>
    <t>蔬菜加工</t>
  </si>
  <si>
    <t>包括下列蔬菜加工活动：</t>
  </si>
  <si>
    <t>薯类及类似植物加工品：马铃薯粉、马铃薯片、马铃薯颗粒及团粒、红薯粉、魔芋粉、芋头粉、木薯粉、其他薯类及类似植物加工；</t>
  </si>
  <si>
    <t>冷冻蔬菜：冷冻马铃薯、冷冻豆类蔬菜、冷冻菠菜、冷冻甜玉米、冷冻蒜苔及蒜苗（青蒜）、冷冻蒜头、其他冷冻蔬菜；</t>
  </si>
  <si>
    <t>暂时保藏蔬菜（原料）：暂时保藏油橄榄、暂时保藏刺山柑、暂时保藏黄瓜及小黄瓜、盐水竹笋、盐水大蒜、其他暂时保藏蔬菜（原料）；</t>
  </si>
  <si>
    <t>干制蔬菜（脱水蔬菜）：干菜（干洋葱、笋干丝、紫萁（薇菜干）、金针菜（黄花菜）、蕨菜干、干大蒜、干甜椒、干什锦蔬菜、其他干蔬菜）；</t>
  </si>
  <si>
    <t>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t>
  </si>
  <si>
    <t>冷冻蔬菜半成品:冷冻马铃薯片、冷冻马铃薯条、冷冻甜玉米、冷冻甜玉米粒、冷冻胡萝卜、冷冻豌豆、其他冷冻蔬菜半成品；</t>
  </si>
  <si>
    <t>蔬菜沙拉的加工；</t>
  </si>
  <si>
    <t>其他蔬菜加工品。</t>
  </si>
  <si>
    <t>菌类加工，列入1372（食用菌加工）；</t>
  </si>
  <si>
    <t>独立罐头企业生产的蔬菜，列入1453（蔬菜、水果罐头制造）；</t>
  </si>
  <si>
    <t>蔬菜汁，列入1523（果菜汁及果菜汁饮料制造）；</t>
  </si>
  <si>
    <t>薯片的制作，列入1419（饼干及其他焙烤食品制造）；</t>
  </si>
  <si>
    <t>饭馆、餐厅对蔬菜的加工制作，列入62（餐饮业）相关行业类别中；</t>
  </si>
  <si>
    <t>蔬菜的清洗、分类、包装，列入7292（包装服务）；</t>
  </si>
  <si>
    <t>农户的果蔬干燥、预冷、储藏和包装，列入0514（农产品初加工活动）。</t>
  </si>
  <si>
    <t>食用菌加工</t>
  </si>
  <si>
    <t>包括下列食用菌加工活动：</t>
  </si>
  <si>
    <t>冷冻松茸；</t>
  </si>
  <si>
    <t>盐水伞菌属蘑菇、盐水蘑菇及块菌；</t>
  </si>
  <si>
    <t>干蘑菇及块菌（干伞菌属蘑菇、干木耳、干银耳、干香菇、干金针菇、干草菇、干口蘑、干牛肝菌、其他干蘑菇及块菌）；</t>
  </si>
  <si>
    <t>非醋腌制蘑菇及块菌（盐渍伞菌属蘑菇、盐渍块菌、其他非醋腌制蘑菇及块菌）。</t>
  </si>
  <si>
    <t>灵芝、冬虫夏草等药用菌的加工，列入1492（保健食品制造）或2730（中药饮片加工）；</t>
  </si>
  <si>
    <t>含菌菇成分的饼干、方便食品的加工，列入1419（饼干及其他焙烤食品制造）或者1439（其他方便食品制造）。</t>
  </si>
  <si>
    <t>水果和坚果加工</t>
  </si>
  <si>
    <t>包括对下列水果和坚果的加工活动：</t>
  </si>
  <si>
    <t>水果、坚果粉：栗子粉、杏仁粉、椰子粉、其他水果或坚果粉；</t>
  </si>
  <si>
    <t>冷冻水果及坚果：冷冻草莓、冷冻樱桃、冷冻栗子、其他冷冻水果及坚果；</t>
  </si>
  <si>
    <t>水果酱：柑橘类酱、苹果酱、红果酱、草莓酱、桃酱、其他水果酱；</t>
  </si>
  <si>
    <t>坚果酱：花生酱、栗子酱、其他坚果酱；</t>
  </si>
  <si>
    <t>果泥：柑橘类果泥、苹果泥、红果泥、草莓泥、枣泥、其他果泥；</t>
  </si>
  <si>
    <t>果膏及类似制品：柑橘类果膏、秋梨膏、其他果膏及类似制品；</t>
  </si>
  <si>
    <t>果核及核仁：苦杏仁、甜杏仁、其他果核及核仁；</t>
  </si>
  <si>
    <t>焙、炒加工坚果及果仁：焙炒花生及花生仁，焙炒栗子，焙炒核桃及核桃仁，焙炒榛子及榛子仁，焙炒瓜子及瓜子仁，焙炒杏仁，焙炒松子，其他焙、炒加工坚果及果仁；</t>
  </si>
  <si>
    <t>蒸煮加工坚果及果仁：煮花生及花生仁、其他蒸煮加工坚果及果仁；</t>
  </si>
  <si>
    <t>暂时保藏水果及坚果（原料）；</t>
  </si>
  <si>
    <t>其他水果、坚果加工品。</t>
  </si>
  <si>
    <t>独立罐头企业生产的水果、坚果，列入1453（蔬菜、水果罐头制造）；</t>
  </si>
  <si>
    <t>水果汁，列入1523（果菜汁及果菜汁饮料制造）；</t>
  </si>
  <si>
    <t>以水果、果皮等植物制作的蜜饯，列入1422（蜜饯制作）；</t>
  </si>
  <si>
    <t>水果的清洗、分类、包装，列入7292（包装服务）。</t>
  </si>
  <si>
    <t>139</t>
  </si>
  <si>
    <t>其他农副食品加工</t>
  </si>
  <si>
    <t>淀粉及淀粉制品制造</t>
  </si>
  <si>
    <t>指用玉米、薯类、豆类及其他植物原料制作淀粉和淀粉制品的生产；还包括以淀粉为原料，经酶法或酸法转换得到的糖品生产活动。</t>
  </si>
  <si>
    <t>包括对下列淀粉及淀粉制品的制造活动：</t>
  </si>
  <si>
    <t>淀粉：小麦淀粉、玉米淀粉、马铃薯淀粉、木薯淀粉、绿豆淀粉其他淀粉；</t>
  </si>
  <si>
    <t>菊粉；</t>
  </si>
  <si>
    <t>淀粉制品：粉丝、粉条、粉皮、其他淀粉制品；</t>
  </si>
  <si>
    <t>淀粉糖：葡萄糖、葡萄糖浆、果葡糖浆、果糖、麦芽糖、其他淀粉糖；</t>
  </si>
  <si>
    <t>面筋：湿面筋、干面筋；</t>
  </si>
  <si>
    <t>糊精及改性淀粉：糊精（β-环状糊精、其他糊精）、改性淀粉（可溶性淀粉、醚化或酯化淀粉、羧甲基纤维素钠、其他改性淀粉）；</t>
  </si>
  <si>
    <t>在同一企业生产的玉米油；</t>
  </si>
  <si>
    <t>其他淀粉及淀粉制品。</t>
  </si>
  <si>
    <t>乳糖的加工，列入1449（其他乳制品制造）；</t>
  </si>
  <si>
    <t>蔗糖等的加工，列入1340（制糖业）。</t>
  </si>
  <si>
    <t>豆制品制造</t>
  </si>
  <si>
    <t>指以大豆、小豆、绿豆、豌豆、蚕豆等豆类为主要原料，经加工制成食品的活动。</t>
  </si>
  <si>
    <t>包括对下列豆制品的制造活动：</t>
  </si>
  <si>
    <t>水豆腐：盒包装水豆腐、散装水豆腐；</t>
  </si>
  <si>
    <t>豆制品：干豆腐制品，油炸、卤制豆腐制品，豆腐乳，其他豆制品；</t>
  </si>
  <si>
    <t>豆浆及豆浆粉：鲜豆浆、豆浆粉。</t>
  </si>
  <si>
    <t>蛋品加工</t>
  </si>
  <si>
    <t>包括对下列蛋品的加工活动：</t>
  </si>
  <si>
    <t>干蛋品：蛋黄（干蛋黄、蛋黄粉、其他蛋黄）、去壳禽蛋（干去壳禽蛋、全蛋粉、其他去壳禽蛋）；</t>
  </si>
  <si>
    <t>冰蛋品：冰全蛋、冰蛋白、冰蛋黄、其他冰蛋品；</t>
  </si>
  <si>
    <t>再制蛋：咸蛋、松花蛋、糟蛋、其他再制蛋；</t>
  </si>
  <si>
    <t>卵清蛋白：干卵清蛋白、其他卵清蛋白。</t>
  </si>
  <si>
    <t>其他未列明农副食品加工</t>
  </si>
  <si>
    <t>包括对下列未列明农副食品的加工活动：</t>
  </si>
  <si>
    <t>上述未列明的农副食品加工活动。</t>
  </si>
  <si>
    <t>14</t>
  </si>
  <si>
    <t>食品制造业</t>
  </si>
  <si>
    <t>141</t>
  </si>
  <si>
    <t>焙烤食品制造</t>
  </si>
  <si>
    <t>糕点、面包制造</t>
  </si>
  <si>
    <t>指用米粉、小麦粉、豆粉为主要原料，配以辅料，经成型、油炸、烤制而成的各种食品生产活动。</t>
  </si>
  <si>
    <t>包括对下列糕点、面包的制造活动：</t>
  </si>
  <si>
    <t>糕点；</t>
  </si>
  <si>
    <t>西式糕点：西式蛋糕、西式素点心、西式包馅点心、其他西式糕点；</t>
  </si>
  <si>
    <t>中式糕点：月饼、烘烤糕点、油炸糕点、水蒸糕点、熟粉糕点、其他中式糕点；</t>
  </si>
  <si>
    <t>其他糕点；</t>
  </si>
  <si>
    <t>面包：软式面包、硬式面包、起酥面包、调理面包、其他面包。</t>
  </si>
  <si>
    <t>饼干及其他焙烤食品制造</t>
  </si>
  <si>
    <t>指以小麦粉（或糯米粉）、糖和油脂为主要原料，配以奶制品、蛋制品等辅料，经成型、焙烤制成的各种饼干，以及用薯类、谷类、豆类等制作的各种易于保存、食用方便的焙烤食品生产活动。</t>
  </si>
  <si>
    <t>包括对下列饼干及其他焙烤食品的制造活动：</t>
  </si>
  <si>
    <t>饼干：酥性饼干、韧性饼干、发酵饼干、威化饼干、夹心饼干、曲奇饼干、压缩饼干、蛋圆饼干、煎饼、蛋卷、其他饼干；</t>
  </si>
  <si>
    <t>膨化食品：谷物类膨化食品、薯类膨化食品、豆类膨化食品、其他膨化食品；</t>
  </si>
  <si>
    <t>焙烤松脆食品：薯片、锅巴、麦圈、油炒面茶、其他焙烤松脆食品；</t>
  </si>
  <si>
    <t>药用空心胶囊：粉浆装药空囊、植物胶囊、其他空心胶囊；</t>
  </si>
  <si>
    <t>其他焙烤食品。</t>
  </si>
  <si>
    <t>142</t>
  </si>
  <si>
    <t>糖果、巧克力及蜜饯制造</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</si>
  <si>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</si>
  <si>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</si>
  <si>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包括对下列糖果、巧克力的制造活动：</t>
  </si>
  <si>
    <t>糖果：硬质糖果、酥质糖果、充气糖果、奶糖糖果、凝胶糖果、胶基糖果（口香糖）、压片糖果、焦香糖果、其他糖果；</t>
  </si>
  <si>
    <t>巧克力：黑巧克力、白巧克力、牛奶巧克力；</t>
  </si>
  <si>
    <t>巧克力制品：混合型巧克力制品、涂层型巧克力制品、糖衣型巧克力制品、其他巧克力制品；</t>
  </si>
  <si>
    <t>代可可脂巧克力：代可可脂黑巧克力、代可可脂白巧克力、代可可脂牛奶巧克力；</t>
  </si>
  <si>
    <t>代可可脂巧克力制品：混合型代可可脂巧克力制品、涂层型代可可脂巧克力制品、糖衣型代可可脂巧克力制品、其他代可可脂巧克力制品；</t>
  </si>
  <si>
    <t>果冻：果味型果冻、果汁型果冻、果肉型果冻、含乳型果冻、其他型果冻。</t>
  </si>
  <si>
    <t>白砂糖、绵白糖、赤砂糖、红糖、黄砂糖、冰片糖、片糖、冰糖、方糖以及糖浆等制造加工，列入1340（制糖业）。</t>
  </si>
  <si>
    <t>蜜饯制作</t>
  </si>
  <si>
    <t>指以水果、坚果、果皮及植物的其他部分制作糖果蜜饯的活动。</t>
  </si>
  <si>
    <t>包括对下列蜜饯的制作活动：</t>
  </si>
  <si>
    <t>糖渍类蜜饯：糖青梅、蜜樱桃、蜜金橘、红绿瓜、糖桂花、糖玫瑰、炒红果、其他糖渍类蜜饯；</t>
  </si>
  <si>
    <t>糖霜类蜜饯：糖冬瓜条、糖橘饼、红绿丝、金橘饼、姜片、其他糖霜类蜜饯；</t>
  </si>
  <si>
    <t>果脯类蜜饯：杏脯、桃脯、苹果脯、梨脯、枣脯、海棠脯、地瓜脯、胡萝卜脯、番茄脯、其他果脯类蜜饯；</t>
  </si>
  <si>
    <t>凉果类蜜饯：加应子、西梅、黄梅、雪花梅、陈皮梅、八珍梅、丁香榄、福果、丁香李、其他凉果类蜜饯；</t>
  </si>
  <si>
    <t>话化（话梅）类蜜饯：话梅、话李、话杏、九制陈皮、甘草榄、甘草金橘、相思梅、杨梅干、佛手果、芒果干、陈皮丹、盐津葡萄、其他话化类蜜饯；</t>
  </si>
  <si>
    <t>果糕类蜜饯：山楂糕、山楂条、果丹皮、山楂片、陈皮糕、酸枣糕、其他果糕类蜜饯；</t>
  </si>
  <si>
    <t>其他蜜饯。</t>
  </si>
  <si>
    <t>143</t>
  </si>
  <si>
    <t>方便食品制造</t>
  </si>
  <si>
    <t>指以米、小麦粉、杂粮等为主要原料加工制成，只需简单烹制即可作为主食，具有食用简便、携带方便，易于储藏等特点的食品制造。</t>
  </si>
  <si>
    <t>米、面制品制造</t>
  </si>
  <si>
    <t>指以大米、小麦粉、杂粮等为主要原料，经加工制成各种未经蒸煮类米面制品的生产活动。</t>
  </si>
  <si>
    <t>包括对下列米、面制品的制造活动：</t>
  </si>
  <si>
    <t>面制半成品：小麦挂面、切面、通心粉、龙须面、乌冬面、莜麦面、其他面制半成品；</t>
  </si>
  <si>
    <t>米制半成品：年糕、米粉丝、米粉干、其他米制半成品。</t>
  </si>
  <si>
    <t>糕点、面包等食品制作，列入1411（糕点、面包制造）。</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</si>
  <si>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</si>
  <si>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</si>
  <si>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包括对下列速冻食品的制造活动：</t>
  </si>
  <si>
    <t>速冻包馅米面食品：速冻饺子、速冻包子、速冻汤圆、速冻馄饨、速冻春卷等；</t>
  </si>
  <si>
    <t>速冻无馅米面食品：速冻馒头、速冻窝头等。</t>
  </si>
  <si>
    <t>冷冻水产品，列入1361（水产品冷冻加工）。</t>
  </si>
  <si>
    <t>方便面制造</t>
  </si>
  <si>
    <t>包括下列方便面制造活动：</t>
  </si>
  <si>
    <t>各类方便面食品；</t>
  </si>
  <si>
    <t>各类干吃面食品。</t>
  </si>
  <si>
    <t>方便汤料的制作，列入1469（其他调味品、发酵制品制造）。</t>
  </si>
  <si>
    <t>其他方便食品制造</t>
  </si>
  <si>
    <t>指用米、杂粮等为主要原料加工制成的，可以直接食用或只需简单蒸煮即可作为主食的各种方便主食食品的生产活动，以及其他未列明的方便食品制造。</t>
  </si>
  <si>
    <t>包括下列其他方便食品制造活动：</t>
  </si>
  <si>
    <t>米面熟制品：馒头、窝头、烙饼、其他米面熟制品；</t>
  </si>
  <si>
    <t>干制方便食品：方便粥、方便米饭、方便米粉、方便粉丝、其他干制方便食品；</t>
  </si>
  <si>
    <t>方便菜；</t>
  </si>
  <si>
    <t>其他未列明的方便食品。</t>
  </si>
  <si>
    <t>速冻无馅米面食品（速冻馒头、速冻窝头等），列入1432（速冻食品制造）；</t>
  </si>
  <si>
    <t>方便面、干吃面，列入1433（方便面制造）；</t>
  </si>
  <si>
    <t>方便汤料的制作，列入1469（其他调味品、发酵制品制造）；</t>
  </si>
  <si>
    <t>八宝粥的制作，列入1459（其他罐头食品制造）。</t>
  </si>
  <si>
    <t>乳制品制造</t>
  </si>
  <si>
    <t>指以生鲜牛（羊）乳及其制品为主要原料，经加工制成的液体乳及固体乳（乳粉、炼乳、乳脂肪、干酪等）制品的生产活动；不包括含乳饮料和植物蛋白饮料生产活动。</t>
  </si>
  <si>
    <t>液体乳制造</t>
  </si>
  <si>
    <t>包括下列液体乳制造活动：</t>
  </si>
  <si>
    <t>液体乳；</t>
  </si>
  <si>
    <t>灭菌乳：全脂灭菌乳、低脂灭菌乳、脱脂灭菌乳；</t>
  </si>
  <si>
    <t>巴氏杀菌乳：全脂巴氏杀菌乳、低脂巴氏杀菌乳、脱脂巴氏杀菌乳；</t>
  </si>
  <si>
    <t>调制乳：灭菌调制乳、巴氏杀菌调制乳；</t>
  </si>
  <si>
    <t>发酵乳（含酸乳）：全脂发酵乳、低脂发酵乳、脱脂发酵乳；</t>
  </si>
  <si>
    <t>风味发酵乳。</t>
  </si>
  <si>
    <t>乳粉制造，列入1442（乳粉制造）；</t>
  </si>
  <si>
    <t>未经加工的生鲜乳的生产，分别列入0311（牛的饲养）、0312（马的饲养）、0314（羊的饲养）、0315（骆驼饲养）或0319（其他牲畜饲养）。</t>
  </si>
  <si>
    <t>乳粉制造</t>
  </si>
  <si>
    <t>包括下列乳粉制造活动：</t>
  </si>
  <si>
    <t>全脂乳粉；</t>
  </si>
  <si>
    <t>全脂加糖乳粉；</t>
  </si>
  <si>
    <t>脱脂乳粉；</t>
  </si>
  <si>
    <t>全脂调味乳粉；</t>
  </si>
  <si>
    <t>脱脂调味乳粉；</t>
  </si>
  <si>
    <t>婴幼儿配方乳粉；</t>
  </si>
  <si>
    <t>其他配方乳粉。</t>
  </si>
  <si>
    <t>液体乳制造，列入1441（液体乳制造）。</t>
  </si>
  <si>
    <t>其他乳制品制造</t>
  </si>
  <si>
    <t>包括下列其他乳制品制造活动：</t>
  </si>
  <si>
    <t>炼乳：全脂无糖炼乳、全脂加糖炼乳、全脂淡炼乳、调制炼乳、其他炼乳；</t>
  </si>
  <si>
    <t>乳脂肪：稀奶油、奶油、无水奶油、其他乳脂肪；</t>
  </si>
  <si>
    <t>干酪（奶酪）：鲜干酪、磨碎或粉化干酪、加工重制发酵干酪、蓝纹干酪、天然干酪（软质、半硬质、硬质）、再制干酪、干酪食品、其他干酪；</t>
  </si>
  <si>
    <t>干酪素：食用干酪素、工业干酪素、其他干酪素；</t>
  </si>
  <si>
    <t>乳清粉：不脱盐乳清粉、脱盐乳清粉；</t>
  </si>
  <si>
    <t>乳糖；</t>
  </si>
  <si>
    <t>其他固体乳制品。</t>
  </si>
  <si>
    <t>液体乳、奶粉生产，列入1441（液体乳制造）、1442（乳粉制造）；</t>
  </si>
  <si>
    <t>145</t>
  </si>
  <si>
    <t>罐头食品制造</t>
  </si>
  <si>
    <t>指将符合要求的原料经处理、分选、修整、烹调（或不经烹调）、装罐、密封、杀菌、冷却（或无菌包装）等罐头生产工艺制成的，达到商业无菌要求，并可以在常温下储存的罐头食品的制造。</t>
  </si>
  <si>
    <t>包括对下列罐头食品的制造：</t>
  </si>
  <si>
    <t>硬包装罐头（指采用马口铁、镀锡薄钢板、铝合金板或玻璃容器等作为包装材料的各种罐头产品）；</t>
  </si>
  <si>
    <t>软包装罐头（指采用铝箔或铝塑复合、纸塑复合、复合塑料等塑料复合材料作为包装材料的各种罐头产品）。</t>
  </si>
  <si>
    <t>肉、禽类罐头制造</t>
  </si>
  <si>
    <t>包括对下列肉、禽类罐头的制造活动：</t>
  </si>
  <si>
    <t>畜肉类罐头：猪肉及杂碎罐头、牛肉及杂碎罐头、羊肉及杂碎罐头、兔肉及杂碎罐头、其他畜肉类罐头；</t>
  </si>
  <si>
    <t>禽肉类罐头：鸡肉罐头、鸭肉罐头、鹅肉罐头、其他禽肉类罐头；</t>
  </si>
  <si>
    <t>汤类罐头（部分）：猪肚汤罐头、牛尾汤罐头、其他肉、禽汤类罐头。</t>
  </si>
  <si>
    <t>水产品罐头制造</t>
  </si>
  <si>
    <t>指鱼类、虾贝类和其他水产品的硬包装和软包装罐头生产；以及在船舶上从事的水产品罐头加工活动。</t>
  </si>
  <si>
    <t>包括对下列水产品罐头的制造活动：</t>
  </si>
  <si>
    <t>鱼类罐头；</t>
  </si>
  <si>
    <t>甲壳动物类罐头：蟹罐头、虾罐头、其他甲壳动物罐头；</t>
  </si>
  <si>
    <t>水生无脊椎动物类罐头：鲜贝罐头、其他水生无脊椎动物类罐头；</t>
  </si>
  <si>
    <t>水鱼汤罐头。</t>
  </si>
  <si>
    <t>蔬菜、水果罐头制造</t>
  </si>
  <si>
    <t>包括对下列蔬菜、水果罐头的制造活动：</t>
  </si>
  <si>
    <t>番茄、番茄酱罐头：番茄罐头、番茄酱罐头、番茄沙司罐头；</t>
  </si>
  <si>
    <t>食用菌罐头：蘑菇（双孢蘑菇）罐头、其他食用菌罐头；</t>
  </si>
  <si>
    <t>豇豆及菜豆罐头：脱荚豇豆及菜豆罐头、未脱荚豇豆及菜豆罐头；</t>
  </si>
  <si>
    <t>其他蔬菜罐头：竹笋罐头、芦笋罐头、清水马蹄罐头、蚕豆罐头、榨菜罐头、藠头罐头、其他蔬菜类罐头；</t>
  </si>
  <si>
    <t>糖水类水果罐头：糖水菠萝罐头、糖水柑橘属水果罐头、糖水洋梨罐头、糖水梨罐头、糖水桃罐头、糖水荔枝罐头、糖水龙眼罐头、糖水草莓罐头、糖水枇杷罐头、糖水樱桃罐头、糖水山楂罐头、糖水类什锦水果罐头、其他糖水类水果罐头；</t>
  </si>
  <si>
    <t>糖浆类水果罐头（液态蜜饯罐头）；</t>
  </si>
  <si>
    <t>果酱类罐头：柑橘酱罐头、苹果酱罐头、红果酱罐头、草莓酱罐头、杏酱罐头、其他果酱类罐头；</t>
  </si>
  <si>
    <t>干果和坚果类罐头：花生米罐头、核桃仁罐头、栗子仁罐头、榛子仁罐头、莲籽罐头、其他干果和坚果类罐头；</t>
  </si>
  <si>
    <t>果冻罐头。</t>
  </si>
  <si>
    <t>其他罐头食品制造</t>
  </si>
  <si>
    <t>指婴幼儿辅助食品类罐头、米面食品类罐头（如八宝粥罐头等）及上述未列明的罐头食品制造。</t>
  </si>
  <si>
    <t>包括对下列其他罐头食品的制造活动：</t>
  </si>
  <si>
    <t>谷物制品类罐头：甜玉米罐头、米粥罐头（八宝粥罐头、蔬菜粥罐头、其他米粥罐头）、米饭罐头（八宝饭罐头、其他米饭罐头）、其他谷物制品类罐头；</t>
  </si>
  <si>
    <t>豆类制品罐头：茄汁黄豆罐头、其他豆类制品罐头；</t>
  </si>
  <si>
    <t>汤类罐头（部分）：其他汤类罐头；</t>
  </si>
  <si>
    <t>香菇肉酱罐头及其他调味类罐头；</t>
  </si>
  <si>
    <t>混合类罐头：榨菜肉丝罐头、豆干猪肉罐头、其他混合类罐头；</t>
  </si>
  <si>
    <t>婴幼儿辅助食品类罐头：肉类均化食品罐头、婴幼儿食品类罐头、均化蔬菜类食品罐头、果类均化食品罐头、均化混合食品罐头、其他婴幼儿辅助食品类罐头；</t>
  </si>
  <si>
    <t>其他未列明罐头食品。</t>
  </si>
  <si>
    <t>146</t>
  </si>
  <si>
    <t>调味品、发酵制品制造</t>
  </si>
  <si>
    <t>食品发酵企业废气、废水综合利用；</t>
  </si>
  <si>
    <t>发酵糟渣综合利用。</t>
  </si>
  <si>
    <t>味精制造</t>
  </si>
  <si>
    <t>指以淀粉或糖蜜为原料，经微生物发酵、提取、精制等工序制成的，谷氨酸钠含量在80％及以上的鲜味剂的生产活动。</t>
  </si>
  <si>
    <t>包括对下列味精的制造活动：</t>
  </si>
  <si>
    <t>加盐味精；</t>
  </si>
  <si>
    <t>增鲜味精。</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</si>
  <si>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</si>
  <si>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</si>
  <si>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包括对下列酱油、食醋及类似制品的制造活动：</t>
  </si>
  <si>
    <t>酱油：酿造酱油、勾兑酱油；</t>
  </si>
  <si>
    <t>酱：黄酱、甜面酱、其他酱；</t>
  </si>
  <si>
    <t>特制酱油：辣酱油、蘑菇酱油、水果酱油、其他特制酱油；</t>
  </si>
  <si>
    <t>食醋：米醋、酒醋、啤酒醋、麦芽醋、酒精醋、水果醋、其他醋；</t>
  </si>
  <si>
    <t>醋精。</t>
  </si>
  <si>
    <t>其他调味品、发酵制品制造</t>
  </si>
  <si>
    <t>包括对下列其他调味品、发酵制品的制造活动：</t>
  </si>
  <si>
    <t>复合调味品；</t>
  </si>
  <si>
    <t>调味油：辣椒油、花椒油、沙拉油、其他调味油；</t>
  </si>
  <si>
    <t>调味汁、酱：番茄调味汁，姜汁，芝麻酱，沙拉酱，蛋黄酱，辣椒酱，其他调味汁、酱；</t>
  </si>
  <si>
    <t>调味料：鸡精、香辛调味料、复合调味料、风味调味料、其他调味料；</t>
  </si>
  <si>
    <t>芥子粉及其调制品：芥子粉、调制芥末、芥末油、芥末酱、其他芥子粉调制品；</t>
  </si>
  <si>
    <t>汤料及其制品：方便汤料、调味紫菜、其他汤料制品；</t>
  </si>
  <si>
    <t>其他复合调味品；</t>
  </si>
  <si>
    <t>酵母</t>
  </si>
  <si>
    <t>活性酵母：啤酒酵母、酿酒酵母、发面酵母、培养酵母、种用酵母、干酵母、其他活性酵母；</t>
  </si>
  <si>
    <t>非活性酵母：发酵粉（发酵剂）；</t>
  </si>
  <si>
    <t>食品用氨基酸：食品用赖氨酸、食品用谷氨酸、食品用呈味核苷酸、食品用脯氨酸、食品用缬氨酸、食品用天门冬氨酸、食品用苯丙氨酸、其他食品用氨基酸；</t>
  </si>
  <si>
    <t>食品用柠檬酸及其盐和酸酯：柠檬酸、柠檬酸盐、柠檬酸酯；</t>
  </si>
  <si>
    <t>食品用发酵有机酸：食品用苹果酸及盐、食品用曲酸、食品用衣康酸、食品用乳酸及其盐和酯、食品用酒石酸及盐、食品用乙酸（醋酸）及盐、其他食品用发酵有机酸；</t>
  </si>
  <si>
    <t>食品用酶制剂：食品用异构酶、食品用脂肪酶、食品用果胶酶、其他食品用酶制剂。</t>
  </si>
  <si>
    <t>下列产品制造活动列入本分类</t>
  </si>
  <si>
    <t>食品用糖化酶；</t>
  </si>
  <si>
    <t>食品用淀粉酶；</t>
  </si>
  <si>
    <t>食品用蛋白酶。</t>
  </si>
  <si>
    <t>149</t>
  </si>
  <si>
    <t>其他食品制造</t>
  </si>
  <si>
    <t>营养食品制造</t>
  </si>
  <si>
    <t>指以新食品原料和其他富含营养成分的传统食材为原料，经各种常规食品制造技术生产的特殊医学用途配方食品、婴幼儿配方食品和其他适用于特定人群的主辅食品的生产活动。</t>
  </si>
  <si>
    <t>包括对下列营养食品的制造活动：</t>
  </si>
  <si>
    <t>婴幼儿用均化食品：肉类均化食品、均化蔬菜、水果均化食品、均化混合食品、供婴幼儿食用谷物食品；</t>
  </si>
  <si>
    <t>营养配餐食品：燕麦营养配餐食品、补钙配餐食品、麦精乳、食品补充剂制品、其他营养配餐食品；</t>
  </si>
  <si>
    <t>蜂蜜营养制品：加蜂王浆天然蜂蜜、蜂王浆制剂、鲜蜂王浆粉、其他蜂蜜营养制品；</t>
  </si>
  <si>
    <t>运动营养品制造；</t>
  </si>
  <si>
    <t>其他营养食品。</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</si>
  <si>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</si>
  <si>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</si>
  <si>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包括对下列保健食品的制造活动：</t>
  </si>
  <si>
    <t>调节免疫功能食品；</t>
  </si>
  <si>
    <t>延缓衰老食品；</t>
  </si>
  <si>
    <t>改善记忆食品；</t>
  </si>
  <si>
    <t>促进生长发育食品；</t>
  </si>
  <si>
    <t>抗疲劳食品；</t>
  </si>
  <si>
    <t>减肥食品；</t>
  </si>
  <si>
    <t>耐缺氧食品；</t>
  </si>
  <si>
    <t>抗辐射食品；</t>
  </si>
  <si>
    <t>抗突变食品；</t>
  </si>
  <si>
    <t>抑制肿瘤食品；</t>
  </si>
  <si>
    <t>调节血脂食品；</t>
  </si>
  <si>
    <t>改善性功能食品；</t>
  </si>
  <si>
    <t>调节血糖食品；</t>
  </si>
  <si>
    <t>其他保健食品。</t>
  </si>
  <si>
    <t>冷冻饮品及食用冰制造</t>
  </si>
  <si>
    <t>指以砂糖、乳制品、豆制品、蛋制品、油脂、果料和食用添加剂等经混合配制、加热杀菌、均质、老化、冻结（凝冻）而成的冷食饮品的制造，以及食用冰的制造。</t>
  </si>
  <si>
    <t>包括对下列冷冻饮品及食用冰的制造活动：</t>
  </si>
  <si>
    <t>冰激凌：全乳脂冰激凌、半乳脂冰激凌、植脂冰激凌、低脂冰激凌、其他冰激凌；</t>
  </si>
  <si>
    <t>雪糕类：清型雪糕、组合型雪糕、其他型雪糕；</t>
  </si>
  <si>
    <t>冰棍；</t>
  </si>
  <si>
    <t>甜味冰；</t>
  </si>
  <si>
    <t>雪泥；</t>
  </si>
  <si>
    <t>食用冰；</t>
  </si>
  <si>
    <t>其他冷冻饮品。</t>
  </si>
  <si>
    <t>盐加工</t>
  </si>
  <si>
    <t>指以原盐为原料，经过化卤、蒸发、洗涤、粉碎、干燥、脱水、筛分等工序，或在其中添加碘酸钾及调味品等加工制成盐产品的生产活动。</t>
  </si>
  <si>
    <t>包括对下列盐的加工活动：</t>
  </si>
  <si>
    <t>食用盐：加碘盐、营养盐、调味盐、其他食用盐；</t>
  </si>
  <si>
    <t>非食用盐：饲料盐、渔用盐、其他非食用盐；</t>
  </si>
  <si>
    <t>沐浴用浴盐。</t>
  </si>
  <si>
    <t>融雪盐、工业盐，列入2613（无机盐制造）。</t>
  </si>
  <si>
    <t>食品及饲料添加剂制造</t>
  </si>
  <si>
    <t>指增加或改善食品特色的化学品，以及补充动物饲料的营养成分和促进生长、防治疫病的制剂的生产活动。</t>
  </si>
  <si>
    <t>包括对下列食品及饲料添加剂的制造活动：</t>
  </si>
  <si>
    <t>饲料添加剂：促进动物食欲饲料添加剂、饲料保存添加剂、其他饲料添加剂；</t>
  </si>
  <si>
    <t>食品增稠剂：果胶、果胶酸盐及果胶酸酯（果胶、果胶酸盐、果胶酸酯），食品用琼脂，食品用植物胶液，食品用明胶，食品用卡拉胶，食品用阿拉伯胶，食品用黄原胶（汉生胶），其他食品增稠剂；</t>
  </si>
  <si>
    <t>蛋白质添加剂：浓缩蛋白质、人造蛋白物质、其他蛋白物质；</t>
  </si>
  <si>
    <t>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t>
  </si>
  <si>
    <t>食品色、香味添加：食用香片，食品用香料，食品用香味着色糖浆，食品着色剂（食品用焦糖色、食品用天然色素、食品用合成色素、其他食品用着色剂）、食品护色剂，其他食品色、香味添加剂；</t>
  </si>
  <si>
    <t>食品防腐剂：食品用苯甲酸及盐、食品用山梨酸及盐、食品用乳酸链球菌素、食品用纳他霉素、食品用脱氢乙酸及盐、其他食品防腐剂；</t>
  </si>
  <si>
    <t>食品杀菌剂；</t>
  </si>
  <si>
    <t>食品稳定剂和凝固剂；</t>
  </si>
  <si>
    <t>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t>
  </si>
  <si>
    <t>食品用电解质平衡剂；</t>
  </si>
  <si>
    <t>其他食品保鲜剂；</t>
  </si>
  <si>
    <t>食品酸度调节剂：食品用磷酸及盐、食品用氢氧化钠、食品用碳酸钠、其他食品酸度调节剂；</t>
  </si>
  <si>
    <t>食品抗结剂；</t>
  </si>
  <si>
    <t>食品消泡剂；</t>
  </si>
  <si>
    <t>食品用漂白剂：食品用硫磺、其他食品用漂白剂；</t>
  </si>
  <si>
    <t>食品用膨松剂；</t>
  </si>
  <si>
    <t>食品用胶母糖基础剂；</t>
  </si>
  <si>
    <t>食品用被膜剂：食品用吗啉脂肪酸盐（果蜡）、其他食品用被膜剂；</t>
  </si>
  <si>
    <t>食品用水分保持剂：食品用脱乙酰甲壳素、其他食品用水分保持剂；</t>
  </si>
  <si>
    <t>食品用面粉处理剂；</t>
  </si>
  <si>
    <t>食品乳化剂：食品用司盘、食品用吐温、食品用单甘酯、其他食品乳化剂；</t>
  </si>
  <si>
    <t>食品用营养强化剂；</t>
  </si>
  <si>
    <t>林产食品添加剂；</t>
  </si>
  <si>
    <t>其他食品添加剂：食品工业用加工助剂、其他未列明食品添加剂。</t>
  </si>
  <si>
    <t>微生态制剂；</t>
  </si>
  <si>
    <t>生物活性肽及抗菌肽；</t>
  </si>
  <si>
    <t>寡聚糖和生物色素；</t>
  </si>
  <si>
    <t>植物提取添加剂；</t>
  </si>
  <si>
    <t>益生素添加剂；</t>
  </si>
  <si>
    <t>生物药物饲料添加剂。</t>
  </si>
  <si>
    <t>食品、饮料、饲料、烟用香料的制造，列入2684（香料、香精制造）。</t>
  </si>
  <si>
    <t>其他未列明食品制造</t>
  </si>
  <si>
    <t>包括对下列其他未列明食品的制造活动：</t>
  </si>
  <si>
    <t>食品用原料粉：餐用奶油粉、冰激凌粉、果冻食品用粉、食品用香料粉、其他食品用原料粉；</t>
  </si>
  <si>
    <t>饮料用原料：复合酒精制品、碳酸饮料浓缩物、其他饮料用原料；</t>
  </si>
  <si>
    <t>植物液汁及浸膏：鸦片液汁及浸膏、甘草液汁及浸膏、啤酒花液汁及浸膏、除虫菊液汁及浸膏、大麻属植物汁和酊剂、人参精、芦荟浸膏、生漆、印楝素、其他植物液汁及浸膏；</t>
  </si>
  <si>
    <t>糯米纸；</t>
  </si>
  <si>
    <t>其他上述未列明的食品及食品用类似原料。</t>
  </si>
  <si>
    <t>虾青素；</t>
  </si>
  <si>
    <t>叶黄素；</t>
  </si>
  <si>
    <t>藻黄素；</t>
  </si>
  <si>
    <t>二十二碳六烯酸；</t>
  </si>
  <si>
    <t>二十碳五烯酸；</t>
  </si>
  <si>
    <t>纤维素酶；</t>
  </si>
  <si>
    <t>海洋生物功能蛋白；</t>
  </si>
  <si>
    <t>肽和寡糖类食品；</t>
  </si>
  <si>
    <t>甲壳素；</t>
  </si>
  <si>
    <t>海藻多糖。</t>
  </si>
  <si>
    <t>15</t>
  </si>
  <si>
    <t>酒、饮料和精制茶制造业</t>
  </si>
  <si>
    <t>151</t>
  </si>
  <si>
    <t>酒的制造</t>
  </si>
  <si>
    <t>指酒精、白酒、啤酒及其专用麦芽、黄酒、葡萄酒、果酒、配制酒以及其他酒的生产。</t>
  </si>
  <si>
    <t>酿酒企业废水综合利用；</t>
  </si>
  <si>
    <t>酒糟及其他固体废弃物综合利用。</t>
  </si>
  <si>
    <t>酒精制造</t>
  </si>
  <si>
    <t>指用玉米、小麦、薯类等淀粉质原料或用糖蜜等含糖质原料，经蒸煮、糖化、发酵及蒸馏等工艺制成的酒精产品的生产活动。</t>
  </si>
  <si>
    <t>包括对下列酒精的制造活动：</t>
  </si>
  <si>
    <t>小麦发酵酒精；</t>
  </si>
  <si>
    <t>薯类发酵酒精；</t>
  </si>
  <si>
    <t>高粱发酵酒精；</t>
  </si>
  <si>
    <t>糖蜜发酵酒精；</t>
  </si>
  <si>
    <t>玉米发酵酒精；</t>
  </si>
  <si>
    <t>其他发酵酒精。</t>
  </si>
  <si>
    <t>合成酒精，列入2614（有机化学原料制造）；</t>
  </si>
  <si>
    <t>木材水解酒精制造，列入2663（林产化学产品制造）。</t>
  </si>
  <si>
    <t>白酒制造</t>
  </si>
  <si>
    <t>指以高粱等粮谷为主要原料，以大曲、小曲或麸曲及酒母等为糖化发酵剂，经蒸煮、糖化、发酵、蒸馏、陈酿、勾兑而制成的蒸馏酒产品的生产活动。</t>
  </si>
  <si>
    <t>包括对下列白酒的制造活动：</t>
  </si>
  <si>
    <t>固态法白酒（指采用固态糖化、固态发酵及固态蒸馏的传统工艺酿制而成的白酒），如大曲酒、小曲酒、麸曲酒、混曲酒等；</t>
  </si>
  <si>
    <t>半固态法白酒（指采用固态培菌、糖化、加水后，于液态下发酵、蒸馏的传统工艺酿制而成的白酒）；</t>
  </si>
  <si>
    <t>液态法白酒（指主要采用液态糖化、液态发酵、液态蒸馏制成的白酒），如传统液态法白酒、串香白酒、固液勾兑白酒、调香白酒等；</t>
  </si>
  <si>
    <t>固液法白酒（以固态法白酒（不低于30%）、液态法白酒勾调而成的白酒）；</t>
  </si>
  <si>
    <t>其他白酒。</t>
  </si>
  <si>
    <t>专门治病的药酒，列入2740（中成药生产）。</t>
  </si>
  <si>
    <t>啤酒制造</t>
  </si>
  <si>
    <t>指以麦芽（包括特种麦芽）、水为主要原料，加啤酒花，经酵母发酵酿制而成，含二氧化碳、起泡、低酒精度的发酵酒产品（包括无醇啤酒，也称脱醇啤酒）的生产活动，以及啤酒专用原料麦芽的生产活动。</t>
  </si>
  <si>
    <t>包括对下列啤酒的制造活动：</t>
  </si>
  <si>
    <t>熟啤酒：瓶装熟啤酒、易拉罐装熟啤酒、其他熟啤酒；</t>
  </si>
  <si>
    <t>生啤酒：瓶装生啤酒、易拉罐装生啤酒、桶装生啤酒、其他生啤酒；</t>
  </si>
  <si>
    <t>特种啤酒：瓶装特种啤酒、易拉罐装特种啤酒、其他特种啤酒；</t>
  </si>
  <si>
    <t>无醇啤酒；</t>
  </si>
  <si>
    <t>其他啤酒；</t>
  </si>
  <si>
    <t>啤酒麦芽：大麦芽、小麦芽。</t>
  </si>
  <si>
    <t>黄酒制造</t>
  </si>
  <si>
    <t>指以稻米、黍米、黑米、小麦、玉米等为主要原料，加曲、酵母等糖化发酵剂发酵酿制而成的发酵酒产品的生产活动。</t>
  </si>
  <si>
    <t>包括对下列黄酒的制造活动：</t>
  </si>
  <si>
    <t>稻米黄酒：干黄酒、半干黄酒、半甜黄酒、浓甜黄酒、其他稻米黄酒；</t>
  </si>
  <si>
    <t>非稻米黄酒：非稻米干黄酒、非稻米半干黄酒、非稻米半甜黄酒、非稻米浓甜黄酒、其他非稻米黄酒。</t>
  </si>
  <si>
    <t>葡萄酒制造</t>
  </si>
  <si>
    <t>指以新鲜葡萄或葡萄汁为原料，经全部或部分发酵酿制而成，含有一定酒精度的发酵酒产品的生产活动。</t>
  </si>
  <si>
    <t>包括对下列葡萄酒的制造活动：</t>
  </si>
  <si>
    <t>干葡萄酒：干红葡萄酒、干桃红葡萄酒、干白葡萄酒、其他干葡萄酒；</t>
  </si>
  <si>
    <t>半干葡萄酒：半干红葡萄酒、半干桃红葡萄酒、半干白葡萄酒、其他半干葡萄酒；</t>
  </si>
  <si>
    <t>半甜葡萄酒：半甜红葡萄酒、半甜桃红葡萄酒、半甜白葡萄酒、其他半甜葡萄酒；</t>
  </si>
  <si>
    <t>甜葡萄酒：甜红葡萄酒、甜桃红葡萄酒、甜白葡萄酒、其他甜葡萄酒；</t>
  </si>
  <si>
    <t>起泡葡萄酒；</t>
  </si>
  <si>
    <t>特种葡萄酒：冰葡萄酒、加香葡萄酒、山葡萄酒、葡萄汽酒、其他特种葡萄酒；</t>
  </si>
  <si>
    <t>葡萄白兰地；</t>
  </si>
  <si>
    <t>酿酒葡萄汁。</t>
  </si>
  <si>
    <t>加水或使用果汁、香精等未经发酵兑制而成的酒，列入1519（其他酒制造）；</t>
  </si>
  <si>
    <t>水果白兰地、调配白兰地、其他白兰地，列入1519（其他酒制造）。</t>
  </si>
  <si>
    <t>其他酒制造</t>
  </si>
  <si>
    <t>指除葡萄酒以外的果酒、配制酒以及上述未列明的其他酒产品的生产活动。</t>
  </si>
  <si>
    <t>包括对下列其他酒的制造活动：</t>
  </si>
  <si>
    <t>果酒：苹果酒、梨酒、荔枝酒、蜂蜜酒、其他果酒；</t>
  </si>
  <si>
    <t>配制酒：浸泡型果酒、露酒（植物类露酒、动物类露酒、动植物类露酒、其他类露酒）、其他配制酒；</t>
  </si>
  <si>
    <t>其他蒸馏酒，指以粮谷、薯类、水果等为主要原料，经发酵、蒸馏、陈酿、勾兑制成的，酒精度（体积分数）在18％～60％（V/V）的饮料酒，如白兰地、威士忌、俄得克（伏特加）、朗姆酒等其他蒸馏酒；</t>
  </si>
  <si>
    <t>其他酒及酒精专用原辅料。</t>
  </si>
  <si>
    <t>专门治病用的药酒，列入2740（中成药生产）。</t>
  </si>
  <si>
    <t>152</t>
  </si>
  <si>
    <t>饮料制造</t>
  </si>
  <si>
    <t>碳酸饮料制造</t>
  </si>
  <si>
    <t>指在一定条件下充入二氧化碳气的饮用品制造，其成品中二氧化碳气的含量（20℃时的体积倍数）不低于2.0倍。</t>
  </si>
  <si>
    <t>包括对下列碳酸饮料的制造活动：</t>
  </si>
  <si>
    <t>果汁型碳酸饮料；</t>
  </si>
  <si>
    <t>果味型碳酸饮料；</t>
  </si>
  <si>
    <t>可乐型碳酸饮料；</t>
  </si>
  <si>
    <t>其他碳酸型饮料（汽水）。</t>
  </si>
  <si>
    <t>瓶（罐）装饮用水制造</t>
  </si>
  <si>
    <t>指以地下矿泉水和符合生活饮用水卫生标准的水为水源加工制成的，密封于塑料瓶（罐）、玻璃瓶或其他容器中，不含任何添加剂，可直接饮用的水的生产活动。</t>
  </si>
  <si>
    <t>包括对下列瓶（罐）装饮用水的制造活动：</t>
  </si>
  <si>
    <t>饮用天然水：饮用天然矿泉水、饮用天然泉水、其他饮用天然水；</t>
  </si>
  <si>
    <t>饮用纯净水；</t>
  </si>
  <si>
    <t>饮用矿物质水；</t>
  </si>
  <si>
    <t>其他包装饮用水。</t>
  </si>
  <si>
    <t>自来水生产，列入4610（自来水生产和供应）。</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</si>
  <si>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</si>
  <si>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</si>
  <si>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包括对下列果菜汁及果菜汁饮料的制造活动：</t>
  </si>
  <si>
    <t>果汁（浆）、蔬菜汁（浆）；</t>
  </si>
  <si>
    <t>浓缩果汁（浆）、浓缩蔬菜汁（浆）；</t>
  </si>
  <si>
    <t>果汁饮料、蔬菜汁饮料；</t>
  </si>
  <si>
    <t>果汁饮料浓浆和蔬菜汁饮料浓浆；</t>
  </si>
  <si>
    <t>复合果蔬汁（浆）、复合果蔬汁饮料；</t>
  </si>
  <si>
    <t>果肉饮料；</t>
  </si>
  <si>
    <t>发酵型果蔬汁饮料；</t>
  </si>
  <si>
    <t>水果饮料；</t>
  </si>
  <si>
    <t>其他果汁和蔬菜汁类饮料。</t>
  </si>
  <si>
    <t>成品中果浆含量低于5％的果味饮料，列入1529（茶饮料及其他饮料制造）。</t>
  </si>
  <si>
    <t>含乳饮料和植物蛋白饮料制造</t>
  </si>
  <si>
    <t xml:space="preserve">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
</t>
  </si>
  <si>
    <t>包括对下列含乳饮料和植物蛋白饮料的制造活动：</t>
  </si>
  <si>
    <t>含乳饮料：配制型含乳饮料、发酵型含乳饮料、乳酸菌饮料、其他含乳饮料；</t>
  </si>
  <si>
    <t>植物蛋白饮料：豆奶（乳）、豆浆饮料、豆奶（乳）饮料、椰子汁（乳）、杏仁露（乳）、核桃露（乳）、花生露（乳）、其他植物蛋白饮料；</t>
  </si>
  <si>
    <t>复合蛋白饮料；</t>
  </si>
  <si>
    <t>其他蛋白饮料。</t>
  </si>
  <si>
    <t>固体饮料制造</t>
  </si>
  <si>
    <t>指以糖、食品添加剂、果汁或植物抽提物等为原料，加工制成粉末状、颗粒状或块状制品[其成品水分(质量分数)不高于5％]的生产活动。</t>
  </si>
  <si>
    <t>包括对下列固体饮料的制造活动：</t>
  </si>
  <si>
    <t>果香型固体饮料：以糖、果汁、营养强化剂、食用香精或着色剂等为原料加工制成的用水冲溶后具有色、香、味与品名相符的制品，如酸梅精；</t>
  </si>
  <si>
    <t>蛋白型固体饮料：以糖、乳制品、蛋粉、植物蛋白或营养强化剂等为原料加工制成的制品，如麦乳精；</t>
  </si>
  <si>
    <t>咖啡固体饮料：以糖为主、添加咖啡、可可、乳制品、香精等加工制成的制品；</t>
  </si>
  <si>
    <t>以茶叶、菊花及茅根等植物为主要原料，经抽提、浓缩与糖拌匀或不加糖加工制成的制品；</t>
  </si>
  <si>
    <t>以大麦、荞麦等谷物为主要原料，经烘焙等方式加工制成的制品，如大麦茶、苦荞茶；</t>
  </si>
  <si>
    <t>以食用包埋剂吸收咖啡或其他植物提取物及其他食品添加剂等为原料加工制成的制品；</t>
  </si>
  <si>
    <t>其他型固体饮料。</t>
  </si>
  <si>
    <t>茶饮料及其他饮料制造</t>
  </si>
  <si>
    <t>指茶饮料、特殊用途饮料以及其他未列明的饮料制造。</t>
  </si>
  <si>
    <t>包括对下列茶饮料及其他饮料的制造活动：</t>
  </si>
  <si>
    <t>茶饮料：茶饮料（茶汤）、茶浓缩液、调味茶饮料（果汁茶饮料和果味茶饮料、奶茶饮料和奶味茶饮料、碳酸茶饮料、其他调味茶饮料）、复（混）合茶饮料、其他茶饮料；</t>
  </si>
  <si>
    <t>咖啡饮料：浓咖啡饮料、咖啡饮料、低咖啡因咖啡饮料、其他咖啡饮料；</t>
  </si>
  <si>
    <t>植物饮料：食用菌饮料、藻类饮料、可可饮料、谷物饮料、其他植物饮料；</t>
  </si>
  <si>
    <t>风味饮料：果味饮料、乳味饮料、茶味饮料、咖啡味饮料、其他风味饮料；</t>
  </si>
  <si>
    <t>特殊用途饮料：运动饮料、营养素饮料、其他特殊用途饮料；</t>
  </si>
  <si>
    <t>其他未列明软饮料：如苏打水等；</t>
  </si>
  <si>
    <t>饮料专用原辅料；</t>
  </si>
  <si>
    <t>运动功能性饮料制造。</t>
  </si>
  <si>
    <t>果汁、蔬菜汁的制造，列入1523（果菜汁及果菜汁饮料制造）；</t>
  </si>
  <si>
    <t>各类酒的制造，列入151（酒的制造）相关类别中。</t>
  </si>
  <si>
    <t>153</t>
  </si>
  <si>
    <t>精制茶加工</t>
  </si>
  <si>
    <t>指对毛茶或半成品原料茶进行筛分、轧切、风选、干燥、匀堆、拼配等精制加工茶叶的生产活动。</t>
  </si>
  <si>
    <t>包括对下列精制茶的加工活动：</t>
  </si>
  <si>
    <t>精制茶：精制红茶、精制绿茶、精制花茶、精制普洱茶、精制乌龙茶、其他精制茶；</t>
  </si>
  <si>
    <t>茶制品：浓缩茶精汁、保健茶、茶浓缩精汁制品、其他茶制品。</t>
  </si>
  <si>
    <t>未经任何加工的毛茶，列入0164（茶叶种植）；</t>
  </si>
  <si>
    <t>以茶为原料生产的茶饮料，列入1529（茶饮料及其他饮料制造）。</t>
  </si>
  <si>
    <t>16</t>
  </si>
  <si>
    <t>烟草制品业</t>
  </si>
  <si>
    <t>161</t>
  </si>
  <si>
    <t>烟叶复烤</t>
  </si>
  <si>
    <t>指在原烟（初烤）基础上进行第二次烟叶水分调整的活动。</t>
  </si>
  <si>
    <t>包括对下列烟叶复烤的活动：</t>
  </si>
  <si>
    <t>叶片；</t>
  </si>
  <si>
    <t>烟梗；</t>
  </si>
  <si>
    <t>把烟；</t>
  </si>
  <si>
    <t>其他复烤烟叶。</t>
  </si>
  <si>
    <t>162</t>
  </si>
  <si>
    <t>卷烟制造</t>
  </si>
  <si>
    <t>指各种卷烟生产，但不包括生产烟用滤嘴棒的纤维丝束原料的制造。</t>
  </si>
  <si>
    <t>包括对下列卷烟的制造活动：</t>
  </si>
  <si>
    <t>卷烟：烤烟型卷烟、混合型卷烟、其他型卷烟（含雪茄型卷烟和外香型卷烟）；</t>
  </si>
  <si>
    <t>雪茄烟：全叶卷雪茄烟、半叶卷雪茄烟；</t>
  </si>
  <si>
    <t>烟草代用品制雪茄烟：大雪茄烟、方头雪茄烟、小雪茄烟；</t>
  </si>
  <si>
    <t>烟草代用品制卷烟；</t>
  </si>
  <si>
    <t>烟用滤嘴棒：醋酸纤维丝束滤嘴棒、聚丙烯纤维丝束滤嘴棒、其他卷烟滤嘴棒。</t>
  </si>
  <si>
    <t>烟用二醋酸纤维丝束制造，列入2812（人造纤维（纤维素纤维）制造）；</t>
  </si>
  <si>
    <t>烟用聚丙烯纤维丝束制造，列入2829（其他合成纤维制造）；</t>
  </si>
  <si>
    <t>卷烟纸的制造，列入2221（机制纸及纸板制造）。</t>
  </si>
  <si>
    <t>169</t>
  </si>
  <si>
    <t>其他烟草制品制造</t>
  </si>
  <si>
    <t>包括对下列其他烟草制品的制造活动：</t>
  </si>
  <si>
    <t>膨胀烟丝；</t>
  </si>
  <si>
    <t>烟丝：斗烟丝、水烟丝、其他烟丝；</t>
  </si>
  <si>
    <t>咀嚼烟；</t>
  </si>
  <si>
    <t>鼻烟；</t>
  </si>
  <si>
    <t>蛤蟆烟；</t>
  </si>
  <si>
    <t>烟草精汁；</t>
  </si>
  <si>
    <t>其他未列明烟草制品。</t>
  </si>
  <si>
    <t>各种烟具的制造，如打火机、烟斗、烟嘴等，分别列入3389（其他金属制日用品制造）和4119（其他日用杂品制造）；</t>
  </si>
  <si>
    <t>烟草、卷烟加工用机械制造，列入3533（烟草生产专用设备制造）。</t>
  </si>
  <si>
    <t>17</t>
  </si>
  <si>
    <t>纺织业</t>
  </si>
  <si>
    <t>171</t>
  </si>
  <si>
    <t>棉纺织及印染精加工</t>
  </si>
  <si>
    <t>指棉、棉型化纤（化纤短丝）纺织及印染精加工。</t>
  </si>
  <si>
    <t>印染、漂白企业废水综合利用。</t>
  </si>
  <si>
    <t>棉纺纱加工</t>
  </si>
  <si>
    <t>指以棉及棉型化学纤维为主要原料进行的纺纱加工。</t>
  </si>
  <si>
    <t>包括下列棉纺纱加工活动：</t>
  </si>
  <si>
    <t>已梳皮棉；</t>
  </si>
  <si>
    <t>纱</t>
  </si>
  <si>
    <t>棉纱：普梳纱、精梳纱；</t>
  </si>
  <si>
    <t>棉混纺纱：合成纤维与棉混纺纱、人造纤维与棉混纺纱、其他棉混纺纱；</t>
  </si>
  <si>
    <t>化学纤维纱：合成纤维纱、人造纤维纱、合成纤维与人造纤维混纺纱、其他化学纤维纱；</t>
  </si>
  <si>
    <t>色纺纱：色纺棉纱、色纺棉混纺纱、色纺化学纤维纱；</t>
  </si>
  <si>
    <t>线</t>
  </si>
  <si>
    <t>棉线；</t>
  </si>
  <si>
    <t>棉混纺线；</t>
  </si>
  <si>
    <t>化学纤维线：合成纤维长丝纱线、人造纤维长丝纱线、多种化学纤维长丝混合线；</t>
  </si>
  <si>
    <t>色纺线：色纺棉线、色纺棉混纺线、色纺化学纤维线；</t>
  </si>
  <si>
    <t>缝纫线</t>
  </si>
  <si>
    <t>短纤维缝纫线：棉缝纫线、棉混纺缝纫线、化学纤维缝纫线；</t>
  </si>
  <si>
    <t>长丝缝纫线：天然丝缝纫线、化学纤维长丝缝纫线。</t>
  </si>
  <si>
    <t>棉织造加工</t>
  </si>
  <si>
    <t>指以棉纱、混纺纱、化学纤维纱为主要原料进行的机织物织造加工。</t>
  </si>
  <si>
    <t>包括下列棉织造加工活动：</t>
  </si>
  <si>
    <t>布（棉布、棉混纺布、化纤布）：衣着用布、装饰用布、产业用布及织物规格不同的平纹布（如市布、府绸等）、斜纹布（如卡其布、华达呢等）、缎纹布（如贡呢、贡缎等）、蚊帐布、医用纱布、冷布、育苗布、帆布、棉布机生产的毛巾布等；</t>
  </si>
  <si>
    <t>未漂白布：未漂白棉布、未漂白棉混纺布、未漂白化学纤维布；</t>
  </si>
  <si>
    <t>色织布：色织棉布、色织棉混纺布、色织化学纤维布；</t>
  </si>
  <si>
    <t>高强力纱布：合成纤维高强力纱纺制布、粘胶纤维高强力纱布；</t>
  </si>
  <si>
    <t>棉制起绒布及绳绒织物：棉制纬起绒织物、棉制经起绒织物、棉制绳绒织物；</t>
  </si>
  <si>
    <t>化学纤维制起绒布及绳绒织物：化学纤维制纬起绒织物、化学纤维制经起绒织物、化纤制绳绒织物；</t>
  </si>
  <si>
    <t>毛巾织物及类似毛圈机织物：棉制毛巾织物及类似毛圈布、化纤制毛巾织物及类似毛圈机织物；</t>
  </si>
  <si>
    <t>纱罗：棉制纱罗、化纤制纱罗；</t>
  </si>
  <si>
    <t>簇绒织物：棉制簇绒织物、化纤制簇绒织物；</t>
  </si>
  <si>
    <t>在同一企业内进行的与上述产品生产活动相联系的精炼、漂白、染色、印花、轧光、起绒、缩水、树脂整理、防蛀、阻燃等工序的小整理加工。</t>
  </si>
  <si>
    <t>棉印染精加工</t>
  </si>
  <si>
    <t>指对非自产的棉和化学纤维织物进行漂白、染色、印花、轧光、起绒、缩水等工序的加工。</t>
  </si>
  <si>
    <t>包括对下列棉印染的精加工活动：</t>
  </si>
  <si>
    <t>漂白布：漂白棉布、漂白棉混纺布、漂白化学纤维布；</t>
  </si>
  <si>
    <t>染色布：染色棉布、染色棉混纺布、染色化学纤维布；</t>
  </si>
  <si>
    <t>印花布：印花棉布、印花棉混纺布、印花化学纤维布。</t>
  </si>
  <si>
    <t>172</t>
  </si>
  <si>
    <t>毛纺织及染整精加工</t>
  </si>
  <si>
    <t>毛条和毛纱线加工</t>
  </si>
  <si>
    <t>指以毛及毛型化学纤维为原料进行梳条的加工，按毛纺工艺（精梳、粗梳、半精梳）进行纺纱的加工。</t>
  </si>
  <si>
    <t>包括对下列毛条和毛纱线的加工活动：</t>
  </si>
  <si>
    <t>毛条</t>
  </si>
  <si>
    <t>动物毛条：精梳动物毛条、其他动物毛条；</t>
  </si>
  <si>
    <t>合成纤维毛条：涤纶毛条、腈纶毛条、其他合成纤维毛条；</t>
  </si>
  <si>
    <t>毛纱</t>
  </si>
  <si>
    <t>羊毛纱：粗梳羊毛纱、精梳羊毛纱；</t>
  </si>
  <si>
    <t>混纺羊毛纱：粗梳混纺羊毛纱、精梳混纺羊毛纱；</t>
  </si>
  <si>
    <t>其他毛纱：精梳羊绒纱线、粗梳羊绒纱线、半精纺羊绒纱、动物毛粗梳细毛纱、动物毛精梳细毛纱、半精纺混纺毛纱、其他未列明毛纱；</t>
  </si>
  <si>
    <t>绒线</t>
  </si>
  <si>
    <t>纯毛绒线：针织纯毛绒线、编织纯毛绒线；</t>
  </si>
  <si>
    <t>混纺绒线：针织混纺绒线、编织混纺绒线；</t>
  </si>
  <si>
    <t>化学纤维绒线：针织化学纤维绒线、编织化学纤维绒线；</t>
  </si>
  <si>
    <t>其他绒线：手编羊绒毛线、其他未列明绒线。</t>
  </si>
  <si>
    <t>毛织造加工</t>
  </si>
  <si>
    <t>指以毛及毛型化学纤维纱线为原料进行的机织物织造加工。</t>
  </si>
  <si>
    <t>包括对下列毛织造的加工活动：</t>
  </si>
  <si>
    <t>毛机织物（呢绒）</t>
  </si>
  <si>
    <t>纯毛机织物：粗梳毛机织物、精梳毛机织物；</t>
  </si>
  <si>
    <t>毛混纺机织物：粗梳毛混纺机织物、精梳毛混纺机织物；</t>
  </si>
  <si>
    <t>化学纤维毛机织物：精纺化学纤维毛机织物、粗纺化学纤维毛机织物；</t>
  </si>
  <si>
    <t>其他毛机织物：粗梳羊绒机织物、其他未列明毛机织物；</t>
  </si>
  <si>
    <t>特种羊毛或动物细毛织物：毛制起绒织物、毛制绳绒织物、毛制毛巾织物、毛制簇绒织物；</t>
  </si>
  <si>
    <t>在同一企业内进行的与上述产品生产活动相联系的毛纺织染整或印染有关工序的整理加工。</t>
  </si>
  <si>
    <t>毛染整精加工</t>
  </si>
  <si>
    <t>指对非自产的毛织物进行漂白、染色、印花等工序的染整精加工。</t>
  </si>
  <si>
    <t>包括下列毛染整精加工活动：</t>
  </si>
  <si>
    <t>毛纱染整，按原料分为：纯毛毛纱、毛混纺纱、纯化纤毛纱等；</t>
  </si>
  <si>
    <t>呢绒染整，按原料分为：纯毛织品、毛混纺交织品、纯化纤毛织品等；</t>
  </si>
  <si>
    <t>毛线染整，按原料分为：纯毛毛线、混纺毛线、纯化纤毛线。</t>
  </si>
  <si>
    <t>羊毛衫、羊绒衫，列入1829（其他针织或钩针编织服装制造）；</t>
  </si>
  <si>
    <t>毛毯等毛制品的制作，列入1771（床上用品制造）、1773（窗帘、布艺类产品制造）、1779（其他家用纺织制成品制造）等相关类别中。</t>
  </si>
  <si>
    <t>173</t>
  </si>
  <si>
    <t>麻纺织及染整精加工</t>
  </si>
  <si>
    <t>麻纤维纺前加工和纺纱</t>
  </si>
  <si>
    <t>指以苎麻、亚麻、大麻、黄麻、剑麻、罗布麻等为原料的纺前纤维加工和纺纱加工。</t>
  </si>
  <si>
    <t>包括下列麻纤维纺前加工和纺纱活动：</t>
  </si>
  <si>
    <t>麻纤维原料：苎麻原麻、苎麻精干麻、亚麻打成麻、亚麻短纤、黄（红）麻（熟麻）、大麻原麻、其他麻纤维原料；</t>
  </si>
  <si>
    <t>麻纱线：亚麻纱（亚麻纱、其他亚麻纱）、苎麻纱（苎麻纱、其他苎麻纱）、黄红麻纱（黄红麻单纱、黄红麻多股纱线）、大麻纱线（大麻单纱、大麻多股纱线）、其他麻纱线。</t>
  </si>
  <si>
    <t>苎麻凉席、苎麻桌布等麻制品生产，列入1771（床上用品制造）、1772（毛巾类制品制造）、1773（窗帘、布艺类产品制造）、1779（其他家用纺织制成品制造）的相关类别中；</t>
  </si>
  <si>
    <t>麻绳生产，列入1782（绳、索、缆制造）。</t>
  </si>
  <si>
    <t>麻织造加工</t>
  </si>
  <si>
    <t>指以苎麻、亚麻、大麻、黄麻、剑麻、罗布麻纤维纱线等为主要原料的机织物织造加工。</t>
  </si>
  <si>
    <t>包括对下列麻织造的加工活动：</t>
  </si>
  <si>
    <t>亚麻布：亚麻布、其他亚麻布；</t>
  </si>
  <si>
    <t>苎麻布：苎麻布、其他苎麻布；</t>
  </si>
  <si>
    <t>黄红麻织物；</t>
  </si>
  <si>
    <t>大麻织物；</t>
  </si>
  <si>
    <t>其他麻织造加工。</t>
  </si>
  <si>
    <t>麻染整精加工</t>
  </si>
  <si>
    <t>指对非自产的麻织物进行漂白、染色、印花等工序的染整精加工。</t>
  </si>
  <si>
    <t>包括下列麻染整精加工活动：</t>
  </si>
  <si>
    <t>亚麻印染布：亚麻漂白布、亚麻染色布、亚麻印花布；</t>
  </si>
  <si>
    <t>苎麻印染布：苎麻漂白布、苎麻染色布、苎麻印花布。</t>
  </si>
  <si>
    <t>174</t>
  </si>
  <si>
    <t>丝绢纺织及印染精加工</t>
  </si>
  <si>
    <t>缫丝加工</t>
  </si>
  <si>
    <t>指由蚕茧经过加工缫制成丝的活动。</t>
  </si>
  <si>
    <t>包括对下列缫丝的加工活动：</t>
  </si>
  <si>
    <t>桑蚕丝：桑蚕生丝（厂丝）、桑蚕土丝、桑蚕双宫丝、其他桑蚕丝；</t>
  </si>
  <si>
    <t>柞蚕丝：含水缫丝、药水丝、灰丝、柞蚕疙瘩丝等；</t>
  </si>
  <si>
    <t>绢纺丝：含桑绢丝、柞绢丝、蓖麻绢丝、木薯绢丝、混纺绢丝等；</t>
  </si>
  <si>
    <t>丝（含桑丝、柞丝、蓖麻丝、木薯丝、混纺丝等）；</t>
  </si>
  <si>
    <t>在同一企业内进行的与上述产品生产活动相联系的丝纺染色或染整有关工序的整理加工；</t>
  </si>
  <si>
    <t>其他蚕丝。</t>
  </si>
  <si>
    <t>绢纺和丝织加工</t>
  </si>
  <si>
    <t>指以丝为主要原料进行的丝织物织造加工。</t>
  </si>
  <si>
    <t>包括对下列绢纺和丝织的加工活动：</t>
  </si>
  <si>
    <t>桑蚕丝及其交织品（含纯桑蚕丝织品（真丝绸）、桑蚕丝交织品）；</t>
  </si>
  <si>
    <t>柞蚕丝及其交织品（含纯柞蚕丝织品、柞蚕丝交织品）；</t>
  </si>
  <si>
    <t>绢（）丝及其交织品（含纯绢丝织品、纯丝织品、绢丝交织品、丝交织品）；</t>
  </si>
  <si>
    <t>特种丝织物：丝制起绒织物及绳绒织物、丝制毛巾织物及类似毛圈机织物、丝制纱罗、丝制簇绒织物；</t>
  </si>
  <si>
    <t>丝线（含丝缝纫线），是指使用捻线机对丝加捻合股后的产品；</t>
  </si>
  <si>
    <t>在同一企业内进行的与上述产品生产活动相联系的炼白、染色、印花、缩水印染等工序的整理加工活动。</t>
  </si>
  <si>
    <t>丝印染精加工</t>
  </si>
  <si>
    <t>指对非自产的丝织物进行漂白、染色、印花、轧光、起绒、缩水等工序的加工。</t>
  </si>
  <si>
    <t>包括下列丝的印染精加工活动：</t>
  </si>
  <si>
    <t>印染蚕丝及交织机织物：练白蚕丝及交织机织物、染色蚕丝及交织机织物、印花蚕丝及交织机织物。</t>
  </si>
  <si>
    <t>175</t>
  </si>
  <si>
    <t>化纤织造及印染精加工</t>
  </si>
  <si>
    <t>指经纬双向或经向以化纤长丝(不包括化纤短纤）为主要原料生产的机织物。</t>
  </si>
  <si>
    <t>化纤织造加工</t>
  </si>
  <si>
    <t>指以化纤长丝(含有色长丝)为主要原料生产的机织坯布、色织布。</t>
  </si>
  <si>
    <t>包括对下列化纤长丝的织造加工活动：</t>
  </si>
  <si>
    <t>合成纤维长丝机织布：指经纬向均为合成纤维长丝（包括POY、FDY、DTY等）的机织布，包括涤纶长丝机织布、锦纶长丝机织布、其他合成纤维长丝机织布；</t>
  </si>
  <si>
    <t>涤纶长丝机织布：指经纬向均为涤纶长丝的机织布。包括再生（回料纺）涤纶长丝机织布和有色涤纶长丝机织布，也包括含有复合氨纶等弹性纤维长丝及其他少量（不超过5%）点缀用长丝的涤纶长丝机织布；</t>
  </si>
  <si>
    <t>锦纶长丝机织布：指经纬向均为锦纶长丝的机织布。包括再生（回料纺）锦纶长丝机织布和有色锦纶长丝机织布，也包括含有复合氨纶等弹性纤维长丝及其他少量（不超过5%）点缀用长丝的锦纶长丝机织布；</t>
  </si>
  <si>
    <t>其他合成纤维长丝机织布：指经纬向为除涤纶长丝、锦纶长丝以外的其他合成纤维长丝机织布。包括其他（除涤纶、锦纶以外的）再生（回料纺）合成纤维长丝机织布、有色合成纤维长丝机织布及不同种类合成纤维长丝交织的机织布；</t>
  </si>
  <si>
    <t>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t>
  </si>
  <si>
    <t>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t>
  </si>
  <si>
    <t>化纤织物染整精加工</t>
  </si>
  <si>
    <t>指对化纤长丝坯布进行漂白、染色、印花、轧光、起绒、缩水等染整工序的加工。</t>
  </si>
  <si>
    <t>包括对下列化纤长丝织物染整精加工活动：</t>
  </si>
  <si>
    <t>化纤长丝染色布：指化纤长丝机织坯布经染色加工后的化纤长丝染色布，包括对所有化纤长丝机织坯布的染色、后整理加工；</t>
  </si>
  <si>
    <t>化纤长丝印花布：指化纤长丝机织坯布经印花加工后的化纤长丝印花布，包括对所有化纤长丝机织坯布的印花、后整理加工。</t>
  </si>
  <si>
    <t>176</t>
  </si>
  <si>
    <t>针织或钩针编织物及其制品制造</t>
  </si>
  <si>
    <t>针织或钩针编织物织造</t>
  </si>
  <si>
    <t>指采用经编、纬编、横编及钩针编工艺进行的针织物织造加工。</t>
  </si>
  <si>
    <t>包括对下列针织或钩针编织物的织造活动：</t>
  </si>
  <si>
    <t>针织“长毛绒”织物、针织毛圈绒头织物：棉针织毛圈绒头织物、化纤针织毛圈绒头织物、丝针织毛圈绒头织物；</t>
  </si>
  <si>
    <t>针织起绒织物：棉针织起绒织物、化纤针织起绒织物、丝针织起绒织物、其他针织起绒织物；</t>
  </si>
  <si>
    <t>针织钩编织物（针织坯布）；</t>
  </si>
  <si>
    <t>合成纤维针织钩编物；</t>
  </si>
  <si>
    <t>人造纤维针织钩编物；</t>
  </si>
  <si>
    <t>毛针织钩编织物；</t>
  </si>
  <si>
    <t>丝针织钩编物；</t>
  </si>
  <si>
    <t>其他针织钩编织物：其他针织钩编织物、其他未列明针织钩编织物；</t>
  </si>
  <si>
    <t>棉制经编织物（部分）：棉制未漂白经编织物、棉制色织经编织物；</t>
  </si>
  <si>
    <t>合成纤维制经编织物（部分）：合成纤维制未漂白经编织物、合成纤维制色织经编织物；</t>
  </si>
  <si>
    <t>人造纤维制经编织物（部分）：人造纤维制未漂白经编织物、人造纤维制色织经编织物；</t>
  </si>
  <si>
    <t>毛制经编织物；</t>
  </si>
  <si>
    <t>丝及绢丝制经编织物；</t>
  </si>
  <si>
    <t>其他经编织物；</t>
  </si>
  <si>
    <t>棉制纬编织物（部分）：棉制未漂白纬编织物、棉制色织纬编织物；</t>
  </si>
  <si>
    <t>合成纤维制纬编织物（部分）：合成纤维制未漂白纬编织物、合成纤维制色织纬编织物；</t>
  </si>
  <si>
    <t>人造纤维制纬编织物（部分）：人造纤维制未漂白纬编织物、人造纤维制色织纬编织物；</t>
  </si>
  <si>
    <t>毛制纬编织物；</t>
  </si>
  <si>
    <t>丝及绢丝制纬编织物；</t>
  </si>
  <si>
    <t>其他纬编织物。</t>
  </si>
  <si>
    <t>针织或钩针编织成的男、女及儿童服装外衣，田径服、滑雪衫及其他制品制造，分别列入1819（其他机织服装制造）、1811（运动机织服装制造）；</t>
  </si>
  <si>
    <t>独立帽厂针织或钩针编织成的毛线帽，列入1830（服饰制造）。</t>
  </si>
  <si>
    <t>针织或钩针编织物印染精加工</t>
  </si>
  <si>
    <t>指对非自产的针织品进行漂白、染色、印花、轧光、起绒、缩水等工序的加工。</t>
  </si>
  <si>
    <t>包括对下列针织或钩针编织物的印染精加工活动：</t>
  </si>
  <si>
    <t>棉制经编织物（部分）：棉制漂白经编织物、棉制染色经编织物、棉制印花经编织物；</t>
  </si>
  <si>
    <t>合成纤维制经编织物（部分）：合成纤维制漂白经编织物、合成纤维制染色经编织物、合成纤维制印花经编织物；</t>
  </si>
  <si>
    <t>人造纤维制经编织物（部分）：人造纤维制漂白经编织物、人造纤维制染色经编织物、人造纤维制印花经编织物；</t>
  </si>
  <si>
    <t>棉制纬编织物（部分）：棉制漂白纬编织物、棉制染色纬编织物、棉制印花纬编织物；</t>
  </si>
  <si>
    <t>合成纤维制纬编织物（部分）：合成纤维制漂白纬编织物、合成纤维制染色纬编织物、合成纤维制印花纬编织物；</t>
  </si>
  <si>
    <t>人造纤维制纬编织物（部分）：人造纤维制漂白纬编织物、人造纤维制染色纬编织物、人造纤维制印花纬编织物。</t>
  </si>
  <si>
    <t>针织或钩针编织品制造</t>
  </si>
  <si>
    <t>指除针织或钩针编织服装以外的其他针织品或钩针编织品的加工。</t>
  </si>
  <si>
    <t>包括对下列针织或钩针编织品的制造活动：</t>
  </si>
  <si>
    <t>针织床罩：手工针织床罩、非手工针织床罩；</t>
  </si>
  <si>
    <t>钩编床罩：手工钩编床罩、非手工钩编床罩；</t>
  </si>
  <si>
    <t>棉针织床上用织物制品：棉针织枕套、其他棉针织床上用织物制品；</t>
  </si>
  <si>
    <t>化纤针织床上用织物制品：化纤针织枕套、其他化纤针织床上用织物制品；</t>
  </si>
  <si>
    <t>丝制针织床上用织物制品；</t>
  </si>
  <si>
    <t>麻针织床上用织物制品：麻针织凉席、其他麻针织床上用织物制品；</t>
  </si>
  <si>
    <t>其他针织或钩编相关床上制品；</t>
  </si>
  <si>
    <t>针织台布：手工针织台布、非手工针织台布；</t>
  </si>
  <si>
    <t>钩编台布：手工钩编台布、非手工钩编台布；</t>
  </si>
  <si>
    <t>针织相关餐桌用制品：手工针织餐桌用织物制品、非手工针织餐桌用织物制品；</t>
  </si>
  <si>
    <t>钩编相关餐桌用制品：手工钩编餐桌用织物制品、非手工钩编餐桌用织物制品；</t>
  </si>
  <si>
    <t>棉针织或钩编窗帘及类似品：棉针织窗帘及类似品、棉钩编窗帘及类似品；</t>
  </si>
  <si>
    <t>合成纤维针织或钩编窗帘及类似品：合成纤维针织窗帘及类似品、合成纤维钩编窗帘及类似品；</t>
  </si>
  <si>
    <t>其他针织或钩编窗帘及类似品：其他针织窗帘及类似品、其他钩编窗帘及类似品。</t>
  </si>
  <si>
    <t>177</t>
  </si>
  <si>
    <t>家用纺织制成品制造</t>
  </si>
  <si>
    <t>床上用品制造</t>
  </si>
  <si>
    <t>指以棉、麻、竹、丝、毛、化学纤维等纤维及纺织品为主要原料，加工制造床上用品（包括含有填充物的被子、睡袋、枕头等类产品）的生产活动。</t>
  </si>
  <si>
    <t>包括对下列床上用品的制造活动：</t>
  </si>
  <si>
    <t>床褥单</t>
  </si>
  <si>
    <t>棉制床褥单：棉制印花床褥单、棉制刺绣床褥单、其他棉制床褥单；</t>
  </si>
  <si>
    <t>化学纤维制床褥单：化纤制印花床褥单、化纤制刺绣床褥单、其他化学纤维制床褥单；</t>
  </si>
  <si>
    <t>麻制床单：麻制印花床单、麻制刺绣床单、其他麻制床单；</t>
  </si>
  <si>
    <t>其他床褥单；</t>
  </si>
  <si>
    <t>被面</t>
  </si>
  <si>
    <t>丝绸被面：丝制印花被面、丝制绣花被面、其他丝绸被面；</t>
  </si>
  <si>
    <t>其他被面；</t>
  </si>
  <si>
    <t>枕套</t>
  </si>
  <si>
    <t>棉制枕套：棉制印花枕套、棉制刺绣枕套、其他棉制枕套；</t>
  </si>
  <si>
    <t>化学纤维制枕套：化纤制印花枕套、化纤制刺绣枕套、其他化学纤维制枕套；</t>
  </si>
  <si>
    <t>丝绸枕套：丝制印花枕套、丝制绣花枕套、其他丝绸枕套；</t>
  </si>
  <si>
    <t>其他枕套；</t>
  </si>
  <si>
    <t>被罩</t>
  </si>
  <si>
    <t>棉制被罩：棉制印花被罩、棉制刺绣被罩、其他棉制被罩；</t>
  </si>
  <si>
    <t>化学纤维制被罩：化纤制印花被罩、化纤制刺绣被罩、其他化学纤维制被罩；</t>
  </si>
  <si>
    <t>麻制被罩：麻制印花被罩、麻制刺绣被罩、其他麻制被罩；</t>
  </si>
  <si>
    <t>其他被罩；</t>
  </si>
  <si>
    <t>床罩</t>
  </si>
  <si>
    <t>棉制床罩：棉制刺绣床罩、其他棉制床罩；</t>
  </si>
  <si>
    <t>化学纤维制床罩：化纤制刺绣床罩、其他化纤制床罩；</t>
  </si>
  <si>
    <t>麻制床罩：麻制刺绣床罩、其他麻制床罩；</t>
  </si>
  <si>
    <t>丝制床罩；</t>
  </si>
  <si>
    <t>其他床罩；</t>
  </si>
  <si>
    <t>毯子</t>
  </si>
  <si>
    <t>棉制毯；</t>
  </si>
  <si>
    <t>毛制毯：纯毛毛毯、毛混纺毛毯、化纤毛毯；</t>
  </si>
  <si>
    <t>麻制毯；</t>
  </si>
  <si>
    <t>其他毯子；</t>
  </si>
  <si>
    <t>部分寝具及类似填充用品</t>
  </si>
  <si>
    <t>兽毛制寝具及类似填充制品（部分）：羊毛被，其他羽绒（毛）、兽毛制寝具及类似填充制品；</t>
  </si>
  <si>
    <t>棉制寝具及类似填充制品（部分）：棉被、化纤棉制睡袋、化纤棉枕头、其他棉制寝具及类似填充制品；</t>
  </si>
  <si>
    <t>丝制寝具及类似填充制品（部分）：蚕丝被、丝制睡袋、丝制枕头、其他丝制寝具及类似填充制品；</t>
  </si>
  <si>
    <t>其他寝具及类似填充用品；</t>
  </si>
  <si>
    <t>毛巾被</t>
  </si>
  <si>
    <t>棉制毛巾被：棉制单人毛巾被、棉制双人毛巾被、棉制儿童毛巾被；</t>
  </si>
  <si>
    <t>化纤制毛巾被：化纤制单人毛巾被、化纤制双人毛巾被、化纤制儿童毛巾被；</t>
  </si>
  <si>
    <t>麻制毛巾被：麻制单人毛巾被、麻制双人毛巾被、麻制儿童毛巾被；</t>
  </si>
  <si>
    <t>丝及绢丝制毛巾被；</t>
  </si>
  <si>
    <t>其他毛巾被；</t>
  </si>
  <si>
    <t>枕巾：棉制枕巾、化纤制枕巾、麻制枕巾、丝制枕巾、其他枕巾；</t>
  </si>
  <si>
    <t>其他床上用织物制品。</t>
  </si>
  <si>
    <t>羽绒被、羽绒或羽毛睡袋、羽绒枕头，列入1942（羽毛（绒）制品加工）。</t>
  </si>
  <si>
    <t>毛巾类制品制造</t>
  </si>
  <si>
    <t>指以棉、麻、竹、丝及化学纤维等为主要原料，加工制造毛巾类产品的生产活动。</t>
  </si>
  <si>
    <t>包括对下列毛巾类制品的制造活动：</t>
  </si>
  <si>
    <t>面巾：棉制面巾、化纤制面巾、丝制面巾、其他面巾；</t>
  </si>
  <si>
    <t>方巾：棉制方巾、化纤制方巾、丝制方巾、其他方巾；</t>
  </si>
  <si>
    <t>浴巾：棉制浴巾、化纤制浴巾、丝制浴巾、其他浴巾；</t>
  </si>
  <si>
    <t>其他毛巾。</t>
  </si>
  <si>
    <t>毛巾被的制造，列入1771（床上用品制造）。</t>
  </si>
  <si>
    <t>窗帘、布艺类产品制造</t>
  </si>
  <si>
    <t>指以棉、麻、丝、毛及化学纤维等为主要原料，加工制造窗帘、各种装饰罩（套）、靠垫、坐垫、贮物袋等生活用布艺产品的生产活动。</t>
  </si>
  <si>
    <t>包括对下列窗帘、布艺类产品的制造活动：</t>
  </si>
  <si>
    <t>寝具及类似填充用品（部分）：羽绒或羽毛靠垫，化纤棉靠垫、座垫，丝制靠垫、座垫；</t>
  </si>
  <si>
    <t>窗帘及类似品</t>
  </si>
  <si>
    <t>棉制窗帘及类似品：棉制窗帘、棉制帐幔、棉制帘帷、棉制床帷、其他棉制窗帘类似品；</t>
  </si>
  <si>
    <t>合成纤维制窗帘及类似品：合成纤维制窗帘、合成纤维制帐幔、合成纤维制帘帷、其他合成纤维制窗帘类似品；</t>
  </si>
  <si>
    <t>丝制非针织非钩编窗帘；</t>
  </si>
  <si>
    <t>毛制窗帘及类似品；</t>
  </si>
  <si>
    <t>其他纺织材料制窗帘及类似品；</t>
  </si>
  <si>
    <t>垫子套</t>
  </si>
  <si>
    <t>棉制垫子套：棉制刺绣垫子套、其他棉制垫子套；</t>
  </si>
  <si>
    <t>丝制垫子套：丝制刺绣垫子套、其他丝制垫子套；</t>
  </si>
  <si>
    <t>合成纤维制垫子套：合成纤维制刺绣垫子套、其他合成纤维制垫子套；</t>
  </si>
  <si>
    <t>其他垫子套；</t>
  </si>
  <si>
    <t>无纺布袋。</t>
  </si>
  <si>
    <t>地毯、手工编织挂毯的编织，列入2437（地毯、挂毯制造）；</t>
  </si>
  <si>
    <t>单纯以聚烯烃为原料生产的编织袋，以及塑料厂生产的塑料编织袋，列入2923（塑料丝、绳及编织品制造）；</t>
  </si>
  <si>
    <t>金属丝编织布，列入3340（金属丝绳及其制品制造）。</t>
  </si>
  <si>
    <t>其他家用纺织制成品制造</t>
  </si>
  <si>
    <t>指以棉、麻、丝、毛及化学纤维等为主要原料，加工制造毛毯、桌布、台布、餐巾、擦布、洗碗巾等餐厨生活制品的其他家用纺织制成品生产活动。</t>
  </si>
  <si>
    <t>包括对下列其他家用纺织制成品的制造活动：</t>
  </si>
  <si>
    <t>台布（桌布）</t>
  </si>
  <si>
    <t>棉制台布：棉制刺绣台布、其他棉制台布；</t>
  </si>
  <si>
    <t>化学纤维制台布：化学纤维制刺绣台布、其他化学纤维制台布；</t>
  </si>
  <si>
    <t>毛制台布；</t>
  </si>
  <si>
    <t>丝制台布：丝制餐桌用织物制品、其他丝制台布；</t>
  </si>
  <si>
    <t>麻制台布：亚麻制刺绣餐桌用织物制品、其他麻制台布；</t>
  </si>
  <si>
    <t>其他纺织材料制台布；</t>
  </si>
  <si>
    <t>餐桌、盥洗及厨房用织物制品</t>
  </si>
  <si>
    <t>棉制餐桌、盥洗织物制品：餐桌用棉制刺绣织物制品，盥洗及厨房用棉制织物制品，其他棉制餐桌、盥洗织物制品；</t>
  </si>
  <si>
    <t>化学纤维制餐桌、盥洗织物制品：餐桌用化纤制刺绣织物制品，盥洗及厨房用化学纤维制织物制品，其他化学纤维制餐桌、盥洗织物制品；</t>
  </si>
  <si>
    <t>亚麻制餐桌、盥洗用织物制品：餐桌用亚麻制刺绣织物制品、盥洗及厨房用亚麻制织物制品，其他亚麻制餐桌、盥洗用织物制品；</t>
  </si>
  <si>
    <t>丝制盥洗及厨房织物制品；</t>
  </si>
  <si>
    <t>其他餐桌、盥洗及厨房用织物制品；</t>
  </si>
  <si>
    <t>充气褥垫：棉制充气褥垫、化纤制充气褥垫、其他充气褥垫；</t>
  </si>
  <si>
    <t>野营用织物制品</t>
  </si>
  <si>
    <t>棉制野营用织物制品：棉制野营用吊床、其他棉制野营用织物制品；</t>
  </si>
  <si>
    <t>化纤制野营用织物制品：化纤制野营用吊床、其他化纤制野营用织物制品；</t>
  </si>
  <si>
    <t>其他野营用织物制品：其他纺织材料制野营用吊床、其他未列明野营用织物制品；</t>
  </si>
  <si>
    <t>无纺织物制品（部分）：婴儿尿布表层垫片、卫生巾表层垫片、衬里织物；</t>
  </si>
  <si>
    <t>纺织材料絮胎制卫生用品：絮胎制卫生巾、絮胎制止血塞、絮胎制尿布、其他纺织材料絮胎制卫生用品；</t>
  </si>
  <si>
    <t>其他家用纺织制品：擦地布、抹布及类似擦拭用布、其他未列明纺织制品。</t>
  </si>
  <si>
    <t>金属丝编织布，列入3340（金属丝绳及其制品制造）；</t>
  </si>
  <si>
    <t>无纺布袋的生产，列入1773（窗帘、布艺类产品制造）；</t>
  </si>
  <si>
    <t>无纺布的生产，列入1781（非织造布制造）；</t>
  </si>
  <si>
    <t>工业用呢、毡的生产，列入1789（其他产业用纺织制成品制造）；</t>
  </si>
  <si>
    <t>锦旗、旗帜的生产，列入1789（其他产业用纺织制成品制造）；</t>
  </si>
  <si>
    <t>网、绳的生产，列入1782（绳、索、缆制造）；</t>
  </si>
  <si>
    <t>其他非家用纺织品的生产，列入178（产业用纺织制成品制造）相关类别中。</t>
  </si>
  <si>
    <t>178</t>
  </si>
  <si>
    <t>产业用纺织制成品制造</t>
  </si>
  <si>
    <t>也称产业用纺织制成品制造（包括帐篷等户外及庭院休闲用品制造）。</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</si>
  <si>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</si>
  <si>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</si>
  <si>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包括对下列非织造布的制造活动：</t>
  </si>
  <si>
    <t>无纺布（无纺织物）</t>
  </si>
  <si>
    <t>化学纤维长丝制非织造布（无纺织物）：纺粘法非织造布、熔喷法非织造布；</t>
  </si>
  <si>
    <t>短纤维制非织造布（无纺织物）：针刺法非织造布、水刺法非织造布、热粘合法非织造布、化学粘合法非织造布、其他工艺制作非织造布（无纺织物）；</t>
  </si>
  <si>
    <t>无纺织物制品（部分）：盖面纤维网（面网）。</t>
  </si>
  <si>
    <t>婴儿尿布表层垫片，列入1779（其他家用纺织制成品制造）；</t>
  </si>
  <si>
    <t>卫生巾表层垫片，列入1779（其他家用纺织制成品制造）；</t>
  </si>
  <si>
    <t>防护衣衬里织物，列入1779（其他家用纺织制成品制造）；</t>
  </si>
  <si>
    <t>生产用其他无纺织物制品，列入1789（其他产业用纺织制成品制造）。</t>
  </si>
  <si>
    <t>绳、索、缆制造</t>
  </si>
  <si>
    <t>指用天然纤维和化学纤维制造绳、索具、缆绳、合股线的生产活动。</t>
  </si>
  <si>
    <t>包括对下列绳、索、缆的制造活动：</t>
  </si>
  <si>
    <t>纤维纺制绳、缆</t>
  </si>
  <si>
    <t>麻纤维纺制绳、缆：黄麻纤维纺制绳、缆，大麻纤维纺制绳、缆，其他麻纤维纺制绳、缆；</t>
  </si>
  <si>
    <t>合成纤维纺制绳、缆：聚乙烯纺制绳、缆，聚丙烯纺制绳、缆，其他合成纤维纺制绳、缆；</t>
  </si>
  <si>
    <t>龙舌兰类纤维纺制绳、缆：龙舌兰类纤维纺制包扎用绳，其他龙舌兰类纤维纺制绳、缆；</t>
  </si>
  <si>
    <t>蕉麻等硬质（叶）纤维纺绳、缆；</t>
  </si>
  <si>
    <t>其他纤维纺制绳、缆；</t>
  </si>
  <si>
    <t>网类制品</t>
  </si>
  <si>
    <t>渔网：化纤制渔网、其他渔网；</t>
  </si>
  <si>
    <t>安全网：锦纶制安全网、维纶制安全网、涤纶制安全网、丙纶制安全网、聚乙烯制安全网、蚕丝制安全网、其他安全网；</t>
  </si>
  <si>
    <t>体育项目用网（兜）：网球网、篮球网、乒乓球网、羽毛球网、其他体育项目用网（兜）；</t>
  </si>
  <si>
    <t>网料：化纤材料制网料、其他网料；</t>
  </si>
  <si>
    <t>其他网类制品：化纤材料网类制品、其他未列明网类制品；</t>
  </si>
  <si>
    <t>吊装绳索具：吊装绳、安全保险绳、吊带、汽车牵引带、石油管道专用带、其他吊装绳索具；</t>
  </si>
  <si>
    <t>绳梯类制品：尼龙绳梯（滑动尼龙软梯、带环尼龙绳梯、其他尼龙绳梯）、其他绳梯类制品；</t>
  </si>
  <si>
    <t>其他纤维纺制绳、索、缆。</t>
  </si>
  <si>
    <t>缝纫线的生产，分别列入1711（棉纺纱加工）和1742（绢纺和丝织加工）；</t>
  </si>
  <si>
    <t>毛绒线的生产，列入1721（毛条和毛纱线加工）；</t>
  </si>
  <si>
    <t>盖面纤维网（面网）的生产，列入1781（非织造布制造）；</t>
  </si>
  <si>
    <t>纺织带和帘子布制造</t>
  </si>
  <si>
    <t>指帘子布、复合材料用基布、输送带基布、传送带和胶管等增强材料的生产活动。</t>
  </si>
  <si>
    <t>包括对下列纺织带和帘子布的制造活动：</t>
  </si>
  <si>
    <t>帘子布：聚酰胺高强力纱制帘子布、聚酯高强力纱制帘子布、粘胶纤维高强力纱制帘子布、其他帘子布；</t>
  </si>
  <si>
    <t>纺织材料制传输带：棉制传输带、化学纤维制传输带、毛制传输带、其他纺织材料制传输带；</t>
  </si>
  <si>
    <t>用塑料处理纺织物</t>
  </si>
  <si>
    <t>聚氯乙烯处理纺织物：聚氯乙烯处理绝缘布、聚氯乙烯处理绝缘带、聚氯乙烯处理人造革、其他聚氯乙烯处理纺织物；</t>
  </si>
  <si>
    <t>聚氨基甲酸酯处理纺织物：聚氨基甲酸酯处理绝缘布、聚氨基甲酸酯处理绝缘带、聚氨基甲酸酯处理人造革、其他聚氨基甲酸酯处理纺织物；</t>
  </si>
  <si>
    <t>其他塑料处理纺织物：其他塑料处理绝缘布、其他塑料处理绝缘带、其他塑料处理人造革、其他未列明塑料处理纺织物；</t>
  </si>
  <si>
    <t>涂胶或淀粉纺织物：涂胶或淀粉棉织物、涂胶或淀粉化纤纺织物、涂胶或淀粉麻织物、其他涂胶或淀粉纺织物；</t>
  </si>
  <si>
    <t>涂焦油、蜡、沥青或类似产品纺织物：涂焦油、蜡、沥青绝缘布或带，涂焦油、蜡、沥青舞台用画布，其他材料处理纺织物；</t>
  </si>
  <si>
    <t>硬挺纺织物</t>
  </si>
  <si>
    <t>油画布、描图布：棉制描图布、麻制描图布、化纤制描图布、其他描图布；</t>
  </si>
  <si>
    <t>硬衬布及类似硬挺纺织物：棉制硬衬布及类似硬挺纺织物、麻制硬衬布及类似硬挺纺织物、化纤制硬衬布及类似硬挺纺织物、其他硬衬布及类似硬挺纺织物；</t>
  </si>
  <si>
    <t>狭幅机织物</t>
  </si>
  <si>
    <t>狭幅起绒、绳绒机织物：棉制狭幅起绒、绳绒机织物，麻制狭幅起绒、绳绒机织物，丝制狭幅起绒、绳绒机织物，其他狭幅起绒、绳绒机织物；</t>
  </si>
  <si>
    <t>松紧带；</t>
  </si>
  <si>
    <t>其他狭幅机织物。</t>
  </si>
  <si>
    <t>篷布、帐篷、遮阳帘、帆等织品，列入1784（篷、帆布制造）；</t>
  </si>
  <si>
    <t>篷、帆布制造</t>
  </si>
  <si>
    <t>指车用篷布、帐篷布、鞋用纺织材料、灯箱布等纺织材料的生产活动。</t>
  </si>
  <si>
    <t>包括对下列篷、帆布的制造活动：</t>
  </si>
  <si>
    <t>油苫布：棉制油苫布、合成纤维制油苫布、其他油苫布；</t>
  </si>
  <si>
    <t>天篷：棉制天篷、合成纤维制天篷、其他天篷；</t>
  </si>
  <si>
    <t>遮阳篷</t>
  </si>
  <si>
    <t>棉制遮阳篷：棉制曲臂遮阳篷、棉制直臂遮阳篷、棉制伸缩遮阳篷、棉制折叠遮阳篷、其他棉制遮阳篷；</t>
  </si>
  <si>
    <t>合成纤维制遮阳篷：合成纤维制曲臂遮阳篷、合成纤维制直臂遮阳篷、合成纤维制伸缩遮阳篷、合成纤维制折叠遮阳篷、其他合成纤维制遮阳篷；</t>
  </si>
  <si>
    <t>其他遮阳篷：其他曲臂遮阳篷、其他直臂遮阳篷、其他伸缩遮阳篷、其他折叠遮阳篷、其他未列明遮阳篷；</t>
  </si>
  <si>
    <t>帐篷</t>
  </si>
  <si>
    <t>棉制帐篷：棉制庭院帐篷、棉制野营帐篷、棉制车顶折叠帐篷、其他棉制帐篷；</t>
  </si>
  <si>
    <t>合成纤维制帐篷：合成纤维制庭院帐篷、合成纤维制野营帐篷、合成纤维制车顶折叠帐篷、其他合成纤维制帐篷；</t>
  </si>
  <si>
    <t>其他帐篷：其他庭院帐篷、其他野营帐篷、其他车顶折叠帐篷、其他未列明帐篷；</t>
  </si>
  <si>
    <t>篷房：棉制、合成纤维制或其他材料制移动或固定式篷房；</t>
  </si>
  <si>
    <t>救灾、救险用临时居住帐篷等；</t>
  </si>
  <si>
    <t>风帆：棉制风帆、合成纤维制风帆、其他风帆；</t>
  </si>
  <si>
    <t>运动用帆布、蓬；</t>
  </si>
  <si>
    <t>其他帐篷、遮阳篷等；</t>
  </si>
  <si>
    <t>休闲帐篷、遮阳蓬等</t>
  </si>
  <si>
    <t>野营帐篷：适用于居住、旅游、睡眠使用的帐篷，包括棉制、合成纤维制和其他未列明材料制野营帐篷；</t>
  </si>
  <si>
    <t>露营帐篷：可以在户外露营的帐篷，通常功能包含防雨、防晒、防风、透气和隔温等，选择时注意露营的天气、活动的环境来选择帐篷的款式和布料材质、内部空间的大小等；</t>
  </si>
  <si>
    <t>遮阳篷：能独立支撑，不依附建筑物，遮阳防雨的篷帐；按骨架材质分为铁、铝、木、玻璃纤维及其他骨架材质的遮阳篷；按结构分为折叠式、固定式和插管式的遮阳篷；</t>
  </si>
  <si>
    <t>狩猎、渔猎用帐篷：用于野外蹲守、隐蔽狩猎、渔猎用的帐篷，功能包含防雨、防晒、防风、透气、隔音、隔温、隐藏气味等；</t>
  </si>
  <si>
    <t>景观篷、展示篷等；</t>
  </si>
  <si>
    <t>车载帐篷；</t>
  </si>
  <si>
    <t>儿童戏嘻用帐篷。</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</si>
  <si>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</si>
  <si>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</si>
  <si>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包括对下列其他非家用纺织制成品的制造活动：</t>
  </si>
  <si>
    <t>安全用织物制品：救生衣、安全带、其他安全用织物制品；</t>
  </si>
  <si>
    <t>毡呢：毛制毡呢、其他毡呢；</t>
  </si>
  <si>
    <t>包装用织物制品：棉制包装袋、化学纤维制包装袋、麻袋（黄洋青麻袋、麻聚烯烃交织袋、其他麻袋）；</t>
  </si>
  <si>
    <t>降落伞、旗帜及类似品；</t>
  </si>
  <si>
    <t>无纺织物制品（部分）：液体或空气过滤片、填塞片、隔音片、土木工程用过滤片或分隔片、其他无纺织物制品；</t>
  </si>
  <si>
    <t>纤维制絮胎及其制品：棉制絮胎及其制品、化纤制絮胎及其制品、其他纤维制絮胎及其制品；</t>
  </si>
  <si>
    <t>纺织材料制标签、徽章及类似品：机织标签、徽章及类似品，非机织标签、徽章及类似品；</t>
  </si>
  <si>
    <t>成匹编带、装饰带及类似品：成匹编带，流苏、绒球，其他成匹装饰带；</t>
  </si>
  <si>
    <t>网眼薄纱：丝及绢丝制网眼薄纱、棉制网眼薄纱、化纤制网眼薄纱、其他网眼薄纱及网眼织物；</t>
  </si>
  <si>
    <t>供技术用途纺织品：纺织材料包覆橡胶线、橡塑浸涂纺织纱线及类似品、含金属纱线、纺织材料制软管、筛布、滤布、机械用联接物织物、纸纱线机织物；</t>
  </si>
  <si>
    <t>特殊处理纺织面料制服装：潜水服（不带呼吸装置）、防辐射服、油布雨衣、其他特殊处理纺织面料制服装；</t>
  </si>
  <si>
    <t>表带及其零件（部分）：部分非金属表带（化纤制表带）；</t>
  </si>
  <si>
    <t>其他未列明非家用纺织产品。</t>
  </si>
  <si>
    <t>各种家用纺织品的生产，列入177（家用纺织制成品制造）相关类别中。</t>
  </si>
  <si>
    <t>18</t>
  </si>
  <si>
    <t>纺织服装、服饰业</t>
  </si>
  <si>
    <t>机织服装制造</t>
  </si>
  <si>
    <t>指以机织面料为主要原料，缝制各种男、女服装，以及儿童成衣的活动；包括非自产原料制作的服装，以及固定生产地点的服装制作活动。</t>
  </si>
  <si>
    <t>运动机织服装制造</t>
  </si>
  <si>
    <t>指运动服、滑雪服、登山服、游泳衣等服装制造。</t>
  </si>
  <si>
    <t>包括下列运动机织服装制造活动：</t>
  </si>
  <si>
    <t>田径服、球类运动机织服装制造；</t>
  </si>
  <si>
    <t>水上运动服制造；</t>
  </si>
  <si>
    <t>举重服、摔跤服制造；</t>
  </si>
  <si>
    <t>体操服、体育舞蹈服制造；</t>
  </si>
  <si>
    <t>击剑服、赛车服制造；</t>
  </si>
  <si>
    <t>航空运动服制造；</t>
  </si>
  <si>
    <t>登山和户外运动服制造；</t>
  </si>
  <si>
    <t>冰雪运动服制造；</t>
  </si>
  <si>
    <t>领奖服、体育礼服制造；</t>
  </si>
  <si>
    <t>其他机织运动服装制造。</t>
  </si>
  <si>
    <t>运动专用防护用具，列入2444（运动防护用具制造）。</t>
  </si>
  <si>
    <t>其他机织服装制造</t>
  </si>
  <si>
    <t>指除运动机织服装以外的其他机织服装制造。</t>
  </si>
  <si>
    <t>包括下列其他机织服装制造活动：</t>
  </si>
  <si>
    <t>毛制大衣：毛制长大衣、毛制短大衣；</t>
  </si>
  <si>
    <t>羽绒服装：羽绒大衣、羽绒短上衣、其他羽绒服装；</t>
  </si>
  <si>
    <t>防寒服：防寒长大衣、防寒短上衣；</t>
  </si>
  <si>
    <t>防风衣：毛制防风衣、棉制防风衣、化纤防风衣、其他防风衣；</t>
  </si>
  <si>
    <t>西服套装：毛制西服套装、合成纤维制西服套装、丝制西服套装、其他西服套装；</t>
  </si>
  <si>
    <t>便服套装：毛制便服套装、棉制便服套装、合成纤维制便服套装、丝制便服套装、其他便服套装；</t>
  </si>
  <si>
    <t>上衣：毛制上衣、棉制上衣、合成纤维制上衣、丝制上衣、其他上衣；</t>
  </si>
  <si>
    <t>衬衫：毛制衬衫、棉制衬衫、化纤制衬衫、丝制衬衫、其他衬衫；</t>
  </si>
  <si>
    <t>裤：毛制裤、棉制裤、合成纤维制裤、丝制裤、其他材料制裤；</t>
  </si>
  <si>
    <t>裙</t>
  </si>
  <si>
    <t>连衣裙：毛制连衣裙、棉制连衣裙、合成纤维制连衣裙、人造纤维制连衣裙、丝制连衣裙、其他连衣裙；</t>
  </si>
  <si>
    <t>长裙：毛制长裙、棉制长裙、合成纤维制长裙、丝制长裙、其他长裙；</t>
  </si>
  <si>
    <t>短裙：毛制短裙、棉制短裙、合成纤维制短裙、丝制短裙、其他短裙；</t>
  </si>
  <si>
    <t>裙裤：毛制裙裤、棉制裙裤、合成纤维制裙裤、丝制裙裤、其他裙裤；</t>
  </si>
  <si>
    <t>衬裙：化纤制衬裙、丝及绢丝制衬裙、棉制衬裙、其他衬裙；</t>
  </si>
  <si>
    <t>睡衣裤：棉制睡衣裤、化纤制睡衣裤、丝制睡衣裤、其他睡衣裤；</t>
  </si>
  <si>
    <t>浴衣及类似品：棉制浴衣及类似品、化纤制浴衣及类似品、丝制浴衣及类似品、其他浴衣及类似品；</t>
  </si>
  <si>
    <t>婴儿服装及衣着附件</t>
  </si>
  <si>
    <t>婴儿服装：棉制婴儿服装、合成纤维制婴儿服装、毛制婴儿服装、其他婴儿服装；</t>
  </si>
  <si>
    <t>婴儿衣着附件；</t>
  </si>
  <si>
    <t>舞蹈用特种服装：毛制舞蹈用特种服装、棉制舞蹈用特种服装、化学纤维制舞蹈用特种服装、丝制舞蹈用特种服装、其他舞蹈用特种服装；</t>
  </si>
  <si>
    <t>职业服装、工作服及类似服装：毛制职业服装、工作服，棉制职业服装、工作服，化纤制职业服装、工作服，丝制职业服装、工业服，其他职业服装、工作服；</t>
  </si>
  <si>
    <t>毡呢或无纺织物制服装：棉毡呢或无纺织物制服装、化纤毡呢或无纺织物制服装、毛毡呢或无纺织物制服装、麻毡呢或无纺织物制服装、其他毡呢或无纺织物制服装；</t>
  </si>
  <si>
    <t>其他机织服装。</t>
  </si>
  <si>
    <t>裘皮服装、皮革服装的制作，分别列入1932（毛皮服装加工）和1921（皮革服装制造）；</t>
  </si>
  <si>
    <t>非缝制，而只是压合在一起的橡胶或塑料服装制作，分别列入2915（日用及医用橡胶制品制造）和2927（日用塑料制品制造）；</t>
  </si>
  <si>
    <t>针织服装，列入182（针织或钩针编织服装制造）相关行业类别中；</t>
  </si>
  <si>
    <t>家用纺织品的制造，列入177（家用纺织制成品制造）相关行业类别中。</t>
  </si>
  <si>
    <t>针织或钩针编织服装制造</t>
  </si>
  <si>
    <t>指以针织、钩针编织面料为主要原料，经裁剪后缝制各种男、女服装，以及儿童成衣的活动。</t>
  </si>
  <si>
    <t>运动休闲针织服装制造</t>
  </si>
  <si>
    <t>指针织T恤、针织休闲衫、针织运动类服装制造。</t>
  </si>
  <si>
    <t>包括下列运动休闲针织服装制造活动：</t>
  </si>
  <si>
    <t>针织Ｔ恤衫</t>
  </si>
  <si>
    <t>棉针织Ｔ恤衫：棉毛类棉针织Ｔ恤衫、绒布类棉针织Ｔ恤衫、单面布类棉针织Ｔ恤衫；</t>
  </si>
  <si>
    <t>化学纤维针织Ｔ恤衫：棉毛类化学纤维针织Ｔ恤衫、绒布类化学纤维针织Ｔ恤衫、单面布类化学纤维针织Ｔ恤衫；</t>
  </si>
  <si>
    <t>丝针织Ｔ恤衫：桑蚕丝针织Ｔ恤衫、柞蚕丝针织Ｔ恤衫、其他丝针织Ｔ恤衫；</t>
  </si>
  <si>
    <t>其他针织Ｔ恤衫；</t>
  </si>
  <si>
    <t>针织休闲衫</t>
  </si>
  <si>
    <t>棉针织休闲衫：棉布类棉针织休闲衫、绒布类棉针织休闲衫、单面布类棉针织休闲衫；</t>
  </si>
  <si>
    <t>化学纤维针织休闲衫：棉布类化学纤维针织休闲衫、绒布类化学纤维针织休闲衫、单面布类化学纤维针织休闲衫；</t>
  </si>
  <si>
    <t>毛针织休闲衫：山羊绒针织休闲衫、羊毛针织休闲衫、纯化纤毛针织休闲衫、兔毛针织休闲衫、牛绒针织休闲衫、其他毛针织休闲衫；</t>
  </si>
  <si>
    <t>丝针织休闲衫：桑蚕丝针织休闲衫、柞蚕丝针织休闲衫、其他丝针织休闲衫；</t>
  </si>
  <si>
    <t>麻针织休闲衫：亚麻针织休闲衫、苎麻针织休闲衫、其他麻针织休闲衫；</t>
  </si>
  <si>
    <t>其他针织休闲衫；</t>
  </si>
  <si>
    <t>针织运动类服装</t>
  </si>
  <si>
    <t>针织运动服：棉针织运动服、合成纤维针织运动服、其他针织运动服；</t>
  </si>
  <si>
    <t>针织滑雪服：棉针织滑雪服、化学纤维针织滑雪服、其他针织滑雪服；</t>
  </si>
  <si>
    <t>针织游泳服。</t>
  </si>
  <si>
    <t>其他针织或钩针编织服装制造</t>
  </si>
  <si>
    <t>指除运动休闲针织服装以外其他针织或钩织编织服装制造。</t>
  </si>
  <si>
    <t>包括下列针织或钩针编织服装制造活动：</t>
  </si>
  <si>
    <t>针织内衣</t>
  </si>
  <si>
    <t>棉针织内衣：双面类棉针织内衣、绒布类棉针织内衣、单面布类棉针织内衣；</t>
  </si>
  <si>
    <t>化学纤维针织内衣：双面类化学纤维针织内衣、绒布类化学纤维针织内衣、单面布类化学纤维针织内衣；</t>
  </si>
  <si>
    <t>丝针织内衣：桑蚕丝针织内衣、柞蚕丝针织内衣、其他丝针织内衣；</t>
  </si>
  <si>
    <t>其他针织内衣；</t>
  </si>
  <si>
    <t>针织背心</t>
  </si>
  <si>
    <t>棉针织背心：双面类棉针织背心、绒布类棉针织背心、单面布类棉针织背心；</t>
  </si>
  <si>
    <t>化学纤维针织背心：双面类化学纤维针织背心、绒布类化学纤维针织背心、单面布类化学纤维针织背心；</t>
  </si>
  <si>
    <t>丝针织背心：桑蚕丝针织背心、柞蚕丝针织背心、其他丝针织背心；</t>
  </si>
  <si>
    <t>其他针织背心；</t>
  </si>
  <si>
    <t>针织内裤：棉针织内裤、化学纤维针织内裤、丝针织内裤、其他针织内裤；</t>
  </si>
  <si>
    <t>针织睡衣裤：棉针织睡衣裤、化学纤维针织睡衣裤、丝针织睡衣裤、其他针织睡衣裤；</t>
  </si>
  <si>
    <t>其他针织服装</t>
  </si>
  <si>
    <t>针织衬衫：棉制针织衬衫、化纤制针织衬衫、丝制针织衬衫、其他针织衬衫；</t>
  </si>
  <si>
    <t>针织大衣、风衣：棉针织大衣、风衣，化纤针织大衣、风衣，丝针织大衣、风衣，其他针织大衣、风衣；</t>
  </si>
  <si>
    <t>针织西服及西服套装：棉针织西服及西服套装、合成纤维针织西服及西服套装、丝及绢丝制针织或钩编西服及西服套装、其他针织西服及西服套装；</t>
  </si>
  <si>
    <t>针织便服套装：棉针织便服套装、合成纤维针织便服套装、丝纤维针织便服套装、丝及绢丝针织或钩编便服套装、其他针织便服套装；</t>
  </si>
  <si>
    <t>针织上衣：男棉针织上衣、合成纤维针织上衣、丝纤维针织上衣、丝及绢丝制钩编、麻针织上衣、其他男式针织上衣；</t>
  </si>
  <si>
    <t>针织裤：棉针织裤、合成纤维针织裤、丝针织裤、麻针织裤、其他针织裤；</t>
  </si>
  <si>
    <t>针织裙</t>
  </si>
  <si>
    <t>针织连衣裙：棉针织女式连衣裙、合成纤维针织女式连衣裙、丝针织女式连衣裙、人造纤维针织女式连衣裙、其他针织连衣裙；</t>
  </si>
  <si>
    <t>针织裙及裙裤：棉针织女式裙子及裙裤、合成纤维针织女式裙子及裙裤、丝针织女式裙子及裙裤、其他针织裙及裙裤；</t>
  </si>
  <si>
    <t>针织或钩编女衬裙：棉针织女衬裙、化纤针织女衬裙、丝及绢丝制针织女衬裙、其他针织或钩编女衬裙；</t>
  </si>
  <si>
    <t>针织婴儿服装</t>
  </si>
  <si>
    <t>棉针织婴儿服装：棉毛类棉针织婴儿服装、绒布类棉针织婴儿服装、单面布类棉针织婴儿服装；</t>
  </si>
  <si>
    <t>合成纤维针织婴儿服装：棉毛类合成纤维针织婴儿服装、绒布类合成纤维针织婴儿服装、单面布类合成纤维针织婴儿服装；</t>
  </si>
  <si>
    <t>毛针织婴儿服装；</t>
  </si>
  <si>
    <t>丝针织婴儿服装；</t>
  </si>
  <si>
    <t>其他针织婴儿服装；</t>
  </si>
  <si>
    <t>部分女式保健内衣</t>
  </si>
  <si>
    <t>胸罩（乳罩）：化纤制胸罩、棉制胸罩、丝制胸罩、其他胸罩；</t>
  </si>
  <si>
    <t>束腰带及腹带：化纤制束腰带及腹带、其他束腰带及腹带；</t>
  </si>
  <si>
    <t>紧身胸衣：化纤制紧身胸衣、其他紧身胸衣；</t>
  </si>
  <si>
    <t>其他针织或钩针编织服装。</t>
  </si>
  <si>
    <t>独立帽厂针织或钩针编织成的毛线帽，列入1830（服饰制造）；</t>
  </si>
  <si>
    <t>针织手套、袜子、围巾、领带、手绢等生产，列入1830（服饰制造）；</t>
  </si>
  <si>
    <t>针织家用纺织品的制造，列入177（家用纺织制成品制造）相关行业类别中。</t>
  </si>
  <si>
    <t>183</t>
  </si>
  <si>
    <t>服饰制造</t>
  </si>
  <si>
    <t>指帽子、手套、围巾、领带、领结、手绢，以及袜子等服装饰品的加工。</t>
  </si>
  <si>
    <t>包括对下列服饰的制造活动：</t>
  </si>
  <si>
    <t>袜子</t>
  </si>
  <si>
    <t>连裤及紧身裤袜：棉制连裤及紧身袜、合成纤维制连裤及紧身袜、毛针织连裤及连裤袜、丝制连裤及紧身袜、其他连裤及紧身裤袜；</t>
  </si>
  <si>
    <t>长统袜及中统袜：棉制长统袜及中统袜、合成纤维制长统袜及中统袜、毛针织长统袜及中统袜、丝制长统袜及中统袜、其他长统袜及中统袜；</t>
  </si>
  <si>
    <t>短针织袜：棉制短袜、合成纤维制短袜、毛针织短袜、麻针织短袜、丝针织短袜、其他短针织袜；</t>
  </si>
  <si>
    <t>其他袜子；</t>
  </si>
  <si>
    <t>手套</t>
  </si>
  <si>
    <t>棉制针织手套：未浸、涂棉针织手套，经浸、涂棉针织手套；</t>
  </si>
  <si>
    <t>合成纤维制针织手套：未浸、涂合成纤维针织手套，经浸、涂合成纤维针织手套；</t>
  </si>
  <si>
    <t>毛针织手套：未浸、涂毛针织手套，经浸、涂毛针织手套；</t>
  </si>
  <si>
    <t>丝制针织手套；</t>
  </si>
  <si>
    <t>其他手套；</t>
  </si>
  <si>
    <t>围巾类</t>
  </si>
  <si>
    <t>针织围巾：羊绒针织围巾、羊毛针织围巾、丝针织围巾、合成纤维长丝针织围巾、其他针织围巾；</t>
  </si>
  <si>
    <t>钩编围巾：毛钩编围巾、丝钩编围巾、合成纤维长丝钩编围巾、其他钩编围巾；</t>
  </si>
  <si>
    <t>非针织或钩编围巾类：非针织丝制围巾类、羊绒机织围巾、羊毛机织围巾、合成纤维制围巾类、人造纤维制围巾类、其他非针织或钩编围巾类；</t>
  </si>
  <si>
    <t>领带</t>
  </si>
  <si>
    <t>针织领带：丝针织领带、毛针织领带、其他针织领带；</t>
  </si>
  <si>
    <t>非针织领带：丝制领带、化纤制领带、其他非针织领带；</t>
  </si>
  <si>
    <t>手帕</t>
  </si>
  <si>
    <t>丝制手帕：丝制刺绣手帕、其他丝制手帕；</t>
  </si>
  <si>
    <t>棉制手帕：棉制刺绣手帕、其他棉制手帕；</t>
  </si>
  <si>
    <t>化纤制手帕：化纤制刺绣手帕、其他化纤制手帕；</t>
  </si>
  <si>
    <t>帽子</t>
  </si>
  <si>
    <t>缝制帽；</t>
  </si>
  <si>
    <t>毡呢帽；</t>
  </si>
  <si>
    <t>编结帽：化纤编结帽、草编结帽、其他材料编结帽；</t>
  </si>
  <si>
    <t>针织帽：化纤针织帽、毛针织帽、丝针织帽、其他针织帽；</t>
  </si>
  <si>
    <t>钩编帽：化纤钩编帽、毛钩编帽、丝钩编帽、其他钩编帽；</t>
  </si>
  <si>
    <t>毛皮帽：水獭皮帽、鼠皮帽、羊毛皮帽、其他毛皮帽；</t>
  </si>
  <si>
    <t>皮革帽；</t>
  </si>
  <si>
    <t>其他帽子；</t>
  </si>
  <si>
    <t>帽子附件：发网、束发带及类似品，其他帽子附件；</t>
  </si>
  <si>
    <t>吊裤带及类似品：化纤制吊裤带、其他吊裤带和类似品；</t>
  </si>
  <si>
    <t>运动服饰制造；</t>
  </si>
  <si>
    <t>其他未列明纺织服装服饰。</t>
  </si>
  <si>
    <t>家用纺织品的制造，列入177（家用纺织制成品制造）相关类别中；</t>
  </si>
  <si>
    <t>针织家用纺织品的制造，列入177（家用纺织制成品制造）相关类别中；</t>
  </si>
  <si>
    <t>针织、钩针、编制服装制造，分别列入1821（运动休闲针织服装制造）、1829（其他针织或钩针编织服装制造）；</t>
  </si>
  <si>
    <t>纺织服装的制造，分别列入181（机织服装制造）相关类别中和182（针织或钩针编织服装制造）相关类别中；</t>
  </si>
  <si>
    <t>安全帽的制作，应按其构成材料分别列入2929（塑料零件及其他塑料制品制造）或3353（安全、消防用金属制品制造）。</t>
  </si>
  <si>
    <t>19</t>
  </si>
  <si>
    <t>皮革、毛皮、羽毛及其制品和制鞋业</t>
  </si>
  <si>
    <t>制革加工固体废弃物综合利用；</t>
  </si>
  <si>
    <t>制革加工废水综合利用。</t>
  </si>
  <si>
    <t>191</t>
  </si>
  <si>
    <t>皮革鞣制加工</t>
  </si>
  <si>
    <t>指动物生皮经脱毛、鞣制等物理和化学方法加工，再经涂饰和整理，制成具有不易腐烂、柔韧、透气等性能的皮革生产活动。</t>
  </si>
  <si>
    <t>包括对下列皮革的鞣制加工活动：</t>
  </si>
  <si>
    <t>鞣制皮革；</t>
  </si>
  <si>
    <t>轻革加工（即加工后具有轻而柔软、多数染有颜色等特性，可制作鞋面、服装、手套和软包、皮件等的皮革）；</t>
  </si>
  <si>
    <t>重革加工（即加工后具有较厚且坚韧耐磨等特性，可供制作鞋底以及军需、工业及民用皮件等的皮革）；</t>
  </si>
  <si>
    <t>稀有动物皮加工；</t>
  </si>
  <si>
    <t>再生皮革加工。</t>
  </si>
  <si>
    <t>人造革、合成革制造，列入2925（塑料人造革、合成革制造）。</t>
  </si>
  <si>
    <t>192</t>
  </si>
  <si>
    <t>皮革制品制造</t>
  </si>
  <si>
    <t>皮革服装制造</t>
  </si>
  <si>
    <t>指全部或大部分用皮革、人造革、合成革为面料，制作各式服装的活动。</t>
  </si>
  <si>
    <t>包括对下列皮革服装的制造活动：</t>
  </si>
  <si>
    <t>天然皮革服装：天然皮革大衣、天然皮革上衣、天然皮革裤、天然皮革背心、其他天然皮革服装；</t>
  </si>
  <si>
    <t>非天然皮革服装</t>
  </si>
  <si>
    <t>非天然皮革大衣：合成革大衣、人造革大衣、再生皮革大衣、其他非天然皮革大衣；</t>
  </si>
  <si>
    <t>非天然皮革上衣：合成革上衣、人造革上衣、再生皮革上衣、其他非天然皮革上衣；</t>
  </si>
  <si>
    <t>非天然皮革裤：合成革皮裤、人造革皮裤、再生皮革皮裤、其他非天然皮革裤；</t>
  </si>
  <si>
    <t>非天然皮革背心：合成革皮背心、人造革皮背心、再生皮革皮背心、其他非天然皮革背心；</t>
  </si>
  <si>
    <t>其他非天然皮革服装。</t>
  </si>
  <si>
    <t>运动员专用保护皮具，列入2444（运动防护用具制造）。</t>
  </si>
  <si>
    <t>皮箱、包(袋)制造</t>
  </si>
  <si>
    <t>指全部或大部分用皮革、人造革、合成革为材料，或者以塑料、纺织物为材料，制作各种用途的皮箱、皮包(袋)，或其他材料的箱、包(袋)等制作活动。</t>
  </si>
  <si>
    <t>包括对下列皮箱、包（袋）的制造活动：</t>
  </si>
  <si>
    <t>衣箱、提箱及类似容器</t>
  </si>
  <si>
    <t>皮革制行李箱、提箱及类似容器：皮革制行李箱、皮革制公文箱、其他皮革制提箱及类似容器；</t>
  </si>
  <si>
    <t>塑料作面衣箱、提箱及类似容器：塑料作面行李箱、塑料作面提箱、塑料作面公文箱、其他塑料作面衣箱及类似容器；</t>
  </si>
  <si>
    <t>纺织材料作面衣箱、提箱及类似容器：纺织材料作面行李箱、纺织材料作面提箱、其他纺织材料作面衣箱及类似容器；</t>
  </si>
  <si>
    <t>其他衣箱、提箱及类似容器；</t>
  </si>
  <si>
    <t>手提包（袋）、背包</t>
  </si>
  <si>
    <t>皮革制手提包（袋）、背包：天然皮革制手提包（袋）、背包，人造革或合成革制手提包（袋）、背包，其他皮革制手提包（袋）、背包；</t>
  </si>
  <si>
    <t>塑料作面手提包、背包：塑料编织手提包、背包，其他塑料作面手提包、背包；</t>
  </si>
  <si>
    <t>纺织材料作面手提包、背包；</t>
  </si>
  <si>
    <t>其他手提包（袋）、背包；</t>
  </si>
  <si>
    <t>皮革作面类似箱、包容器：皮革面望远镜盒，皮革面相机套，皮革面乐器盒，皮革面枪套及类似品，其他皮革作面类似箱、包容器；</t>
  </si>
  <si>
    <t>塑料作面类似箱、包容器：塑料面运动包，塑料面工具包，塑料面刀叉餐具盒及类似容器，其他塑料作面类似箱、包容器；</t>
  </si>
  <si>
    <t>纺织材料作面类似箱、包容器：纺织材料面运动包，纺织材料面工具包，纺织材料面刀叉餐具盒及类似容器，其他纺织材料作面类似箱、包容器；</t>
  </si>
  <si>
    <t>其他箱、包及类似容器；</t>
  </si>
  <si>
    <t>竹及其他天然面料的类似箱、包容器：钱包、手包、挎包、包装盒及类似品，其他竹藤柳草等天然材料作面类似箱、包容器；</t>
  </si>
  <si>
    <t>特殊功能的专业包袋（如具有太阳能发电、卫星定位等特殊功能专业包袋）。</t>
  </si>
  <si>
    <t>皮手套及皮装饰制品制造</t>
  </si>
  <si>
    <t>指全部或大部分用皮革、人造革、合成革为材料制成的皮手套、皮带，以及皮领带等皮装饰制品的生产活动。</t>
  </si>
  <si>
    <t>包括对下列皮手套及皮装饰制品的制造活动：</t>
  </si>
  <si>
    <t>皮革手套：日常用皮革制手套、劳保用皮革制手套、其他皮革手套；</t>
  </si>
  <si>
    <t>毛皮手套：动物毛皮手套、人造毛皮手套；</t>
  </si>
  <si>
    <t>皮革制衣着附件：皮革腰带（天然皮革制腰带、非天然皮革制腰带）、皮领带、皮革制子弹带、其他皮革制衣着附件。</t>
  </si>
  <si>
    <t>特制的运动用手套，如拳击手套、棒球手套，列入2444（运动防护用具制造）。</t>
  </si>
  <si>
    <t>其他皮革制品制造</t>
  </si>
  <si>
    <t>指全部或大部分用皮革、人造革、合成革为材料制成上述未列明的其他各种皮革制品的生产活动。</t>
  </si>
  <si>
    <t>包括对下列其他皮革制品的制造活动：</t>
  </si>
  <si>
    <t>钱包及类似物品：皮革面钱包、皮夹，塑料面钱包、皮夹，纺织材料面钱包、皮夹，其他钱包及类似物品；</t>
  </si>
  <si>
    <t>皮革制座套：天然皮革制座套（天然皮革制沙发座套、天然皮革制汽车座套、其他天然皮革制座套）、非天然皮革制座套；</t>
  </si>
  <si>
    <t>机器、机械器具或其他专门技术用途的皮革或再生皮革制品；</t>
  </si>
  <si>
    <t>皮凉席及类似品；</t>
  </si>
  <si>
    <t>鞍具及挽具等适于动物用的各种皮具；</t>
  </si>
  <si>
    <t>皮革制表带；</t>
  </si>
  <si>
    <t>手机皮套；</t>
  </si>
  <si>
    <t>其他相关皮革制品。</t>
  </si>
  <si>
    <t>皮制足球、篮球、排球的生产，列入2441（球类制造）；</t>
  </si>
  <si>
    <t>运动员专用保护皮具，列入2444（运动防护用具制造）；</t>
  </si>
  <si>
    <t>皮帽制作，列入1830（服饰制造）。</t>
  </si>
  <si>
    <t>193</t>
  </si>
  <si>
    <t>毛皮鞣制及制品加工</t>
  </si>
  <si>
    <t>毛皮鞣制加工</t>
  </si>
  <si>
    <t>指带毛动物生皮经鞣制等化学和物理方法处理后，保持其绒毛形态及特点的毛皮(又称裘皮)的生产活动。</t>
  </si>
  <si>
    <t>包括对下列毛皮的鞣质加工活动：</t>
  </si>
  <si>
    <t>鞣制毛皮</t>
  </si>
  <si>
    <t>未缝制整张毛皮：未缝制整张水貂皮、未缝制整张狐狸皮、未缝制羔羊整张毛皮、未缝制整张兔皮、其他未缝制整张毛皮；</t>
  </si>
  <si>
    <t>未缝制头、尾、爪及其块、片；</t>
  </si>
  <si>
    <t>已缝制整张毛皮及其块、片：已缝制整张水貂皮，已缝制整张羔羊毛皮，已缝制整张兔皮，已缝制整张毛皮的块、片，其他已缝制整张毛皮；</t>
  </si>
  <si>
    <t>染色毛皮。</t>
  </si>
  <si>
    <t>毛皮服装加工</t>
  </si>
  <si>
    <t>指用各种动物毛皮和人造毛皮为面料或里料，加工制作毛皮服装的生产活动。</t>
  </si>
  <si>
    <t>包括对下列毛皮服装的加工活动：</t>
  </si>
  <si>
    <t>毛皮服装</t>
  </si>
  <si>
    <t>天然毛皮服装：貂皮服装、狐皮服装、兔皮服装、毛革两用皮外衣、毛皮背心、其他天然毛皮服装；</t>
  </si>
  <si>
    <t>人造毛皮服装：人造毛皮大衣、其他人造毛皮服装；</t>
  </si>
  <si>
    <t>毛皮服装附件</t>
  </si>
  <si>
    <t>天然毛皮服装附件：天然毛皮披肩、天然毛皮衣领、其他天然毛皮服装附件；</t>
  </si>
  <si>
    <t>人造毛皮服装附件：人造毛皮披肩、人造毛皮衣领、其他人造毛皮服装附件。</t>
  </si>
  <si>
    <t>其他毛皮制品加工</t>
  </si>
  <si>
    <t>指用各种动物毛皮和人造毛皮为材料，加工制作上述类别未列明的其他各种用途毛皮制品的生产活动。</t>
  </si>
  <si>
    <t>包括对下列其他毛皮制品的加工活动：</t>
  </si>
  <si>
    <t>天然毛皮制品：皮褥子、毛皮围巾、皮筒子、皮领子等；</t>
  </si>
  <si>
    <t>人造毛皮；</t>
  </si>
  <si>
    <t>人造毛皮制品；</t>
  </si>
  <si>
    <t>用毛皮作面料制作的其他毛皮制品。</t>
  </si>
  <si>
    <t>毛皮帽子，列入1830（服饰制造）。</t>
  </si>
  <si>
    <t>194</t>
  </si>
  <si>
    <t>羽毛（绒）加工及制品制造</t>
  </si>
  <si>
    <t>羽毛(绒)加工</t>
  </si>
  <si>
    <t>指对鹅、鸭等禽类羽毛进行加工成标准毛的生产活动。</t>
  </si>
  <si>
    <t>包括对下列羽毛（绒）的加工活动：</t>
  </si>
  <si>
    <t>鸭羽毛（绒）：灰鸭羽毛（绒）、白鸭羽毛（绒）；</t>
  </si>
  <si>
    <t>鹅羽毛（绒）：灰鹅羽毛（绒）、白鹅羽毛（绒）；</t>
  </si>
  <si>
    <t>羽粉。</t>
  </si>
  <si>
    <t>羽毛(绒)制品加工</t>
  </si>
  <si>
    <t>指用加工过的羽毛(绒)作为填充物制作各种用途的羽绒制品(如羽绒服装、羽绒寝具、羽绒睡袋等)的生产活动。</t>
  </si>
  <si>
    <t>包括对下列羽毛（绒）制品的加工活动：</t>
  </si>
  <si>
    <t>羽绒寝具：羽绒被、羽绒褥、羽绒睡袋、羽绒枕；</t>
  </si>
  <si>
    <t>羽绒靠垫，羽绒手套等羽绒制品；</t>
  </si>
  <si>
    <t>在同一羽绒制品企业生产的羽绒服装、羽绒背心等。</t>
  </si>
  <si>
    <t>单独生产羽绒服、羽绒背心的活动，列入1819（其他机织服装制造）。</t>
  </si>
  <si>
    <t>195</t>
  </si>
  <si>
    <t>制鞋业</t>
  </si>
  <si>
    <t>指纺织面料鞋、皮鞋、塑料鞋、橡胶鞋及其他各种鞋的生产活动。</t>
  </si>
  <si>
    <t>纺织面料鞋制造</t>
  </si>
  <si>
    <t>指用各种纺织面料、木材、棕草等原料缝制、模压或编制各种鞋的生产活动。</t>
  </si>
  <si>
    <t>包括对下列纺织面料鞋的制造活动：</t>
  </si>
  <si>
    <t>纺织面鞋</t>
  </si>
  <si>
    <t>纺织面单鞋：橡塑底布单鞋、皮底布单鞋、布底布单鞋、其他纺织面单鞋；</t>
  </si>
  <si>
    <t>纺织面棉鞋：橡塑底布棉鞋、皮底布棉鞋、布底布棉鞋、其他纺织面棉鞋；</t>
  </si>
  <si>
    <t>纺织面凉鞋：橡塑底布凉鞋、皮底布凉鞋、其他纺织面凉鞋；</t>
  </si>
  <si>
    <t>纺织面拖鞋：橡塑底布拖鞋、皮底布拖鞋、其他纺织面拖鞋；</t>
  </si>
  <si>
    <t>纺织面运动鞋：纺织面普通运动鞋（旅游鞋）、橡塑底纺织面普通运动鞋、其他纺织面运动鞋；</t>
  </si>
  <si>
    <t>其他纺织面鞋；</t>
  </si>
  <si>
    <t>木制鞋：木屐、其他木制鞋；</t>
  </si>
  <si>
    <t>舞蹈、戏剧用靴鞋（部分）：纺织材料鞋面制舞蹈、戏剧用靴鞋；</t>
  </si>
  <si>
    <t>靴鞋零件、护腿及类似品（部分）：鞋靴零件，护腿、裹腿及类似品。</t>
  </si>
  <si>
    <t>皮鞋制作，列入1952（皮鞋制造）；</t>
  </si>
  <si>
    <t>橡胶鞋的制造，列入1954（橡胶鞋制造）；</t>
  </si>
  <si>
    <t>塑料鞋的制造，列入1953（塑料鞋制造）；</t>
  </si>
  <si>
    <t>石棉鞋，列入3081（石棉制品制造）；</t>
  </si>
  <si>
    <t>矫形鞋，列入3586（康复辅具制造）。</t>
  </si>
  <si>
    <t>皮鞋制造</t>
  </si>
  <si>
    <t>指全部或大部分用皮革、人造革、合成革为面料，以橡胶、塑料或合成材料等为外底，按缝绱、胶粘、模压、注塑等工艺方法制作各种皮鞋的生产活动。</t>
  </si>
  <si>
    <t>包括对下列皮鞋的制造活动：</t>
  </si>
  <si>
    <t>皮面皮鞋：日用皮鞋、皮运动鞋、跑鞋、足球鞋、皮旅游鞋、皮便鞋、皮凉鞋、皮拖鞋、皮民族靴（鞋）等；</t>
  </si>
  <si>
    <t>合成革人造革鞋：男女合成革人造革鞋、儿童合成革人造革鞋、运动鞋和旅游鞋、其他合成革人造革鞋；</t>
  </si>
  <si>
    <t>皮制舞蹈、戏剧用靴鞋；</t>
  </si>
  <si>
    <t>各类职业皮劳保鞋（靴）等；</t>
  </si>
  <si>
    <t>皮鞋面及其零件、配件等；</t>
  </si>
  <si>
    <t>活动式鞋内底、跟垫（鞋垫）及类似品。</t>
  </si>
  <si>
    <t>运动员专用皮制鞋，列入2444（运动防护用具制造）。</t>
  </si>
  <si>
    <t>塑料鞋制造</t>
  </si>
  <si>
    <t>指以聚氯乙烯、聚乙烯、聚氨酯和乙烯醋酸乙烯等树脂为原料生产发泡或不发泡的塑料鞋类制品的活动。</t>
  </si>
  <si>
    <t>包括对下列塑料鞋的制造活动：</t>
  </si>
  <si>
    <t>全塑凉鞋、拖鞋；</t>
  </si>
  <si>
    <t>塑料鞋零件、护腿及类似品；</t>
  </si>
  <si>
    <t>运动用塑料鞋靴及其他运动鞋制造；</t>
  </si>
  <si>
    <t>其他塑料鞋。</t>
  </si>
  <si>
    <t>塑料制滑雪靴，列入2444（运动防护用具制造）；</t>
  </si>
  <si>
    <t>塑料制滑雪板，列入2442（专项运动器材及配件制造）。</t>
  </si>
  <si>
    <t>橡胶鞋制造</t>
  </si>
  <si>
    <t>指以橡胶作为鞋底、鞋帮的运动鞋及其他橡胶鞋和橡胶鞋部件的生产活动。</t>
  </si>
  <si>
    <t>包括对下列橡胶鞋的制造活动：</t>
  </si>
  <si>
    <t>布面胶鞋：网球鞋、篮球鞋、体操鞋、训练鞋、其他布面胶鞋；</t>
  </si>
  <si>
    <t>胶面胶鞋：高统防水橡胶靴，中、短统防水橡胶靴，短统橡塑靴（过踝），其他胶面胶鞋；</t>
  </si>
  <si>
    <t>橡胶凉鞋、橡胶拖鞋；</t>
  </si>
  <si>
    <t>橡塑防护鞋：金属防护鞋头橡塑鞋、金属防护鞋头橡塑鞋靴；</t>
  </si>
  <si>
    <t>其他橡胶制靴鞋。</t>
  </si>
  <si>
    <t>运动员专用橡胶制鞋，列入2444（运动防护用具制造）。</t>
  </si>
  <si>
    <t>其他制鞋业</t>
  </si>
  <si>
    <t>包括下列皮鞋制造活动：</t>
  </si>
  <si>
    <t>其他未列明的鞋及零部件。</t>
  </si>
  <si>
    <t>20</t>
  </si>
  <si>
    <t>木材加工和木、竹、藤、棕、草制品业</t>
  </si>
  <si>
    <t>201</t>
  </si>
  <si>
    <t>木材加工</t>
  </si>
  <si>
    <t>锯材加工</t>
  </si>
  <si>
    <t>指以原木为原料，利用锯木机械或手工工具将原木纵向锯成具有一定断面尺寸（宽、厚度）的木材加工生产活动，用防腐剂和其他物质浸渍木料或对木料进行化学处理的加工，以及地板毛料的制造。</t>
  </si>
  <si>
    <t>包括对下列锯材的加工活动：</t>
  </si>
  <si>
    <t>普通锯材；</t>
  </si>
  <si>
    <t>特种锯材：铁路货车锯材、载重汽车锯材、船用锯材、罐道木、包装箱锯材、机台木、其他特种锯材；</t>
  </si>
  <si>
    <t>未浸渍枕木：未浸渍普通枕木、未浸渍道岔枕木、未浸渍桥梁枕木、其他未浸渍枕木；</t>
  </si>
  <si>
    <t>已浸渍枕木：已浸渍普通枕木、已浸渍道岔枕木、已浸渍桥梁枕木、其他已浸渍枕木；</t>
  </si>
  <si>
    <t>其他锯材。</t>
  </si>
  <si>
    <t>木片加工</t>
  </si>
  <si>
    <t>指利用森林采伐、造材、加工等剩余物和定向培育的木材，经削（刨）片机加工成一定规格的产品生产活动。</t>
  </si>
  <si>
    <t>包括对下列木片的加工活动：</t>
  </si>
  <si>
    <t>木片：针叶木木片、非针叶木木片；</t>
  </si>
  <si>
    <t>木粒：针叶木木粒、非针叶木木粒；</t>
  </si>
  <si>
    <t>木丝、木粉；</t>
  </si>
  <si>
    <t>锯末、木废料及碎片：锯木屑、其他木废碎料。</t>
  </si>
  <si>
    <t>地板毛料的制造，列入2011（锯材加工）；</t>
  </si>
  <si>
    <t>木地板条的制造，列入2031（建筑用木料及木材组件加工）。</t>
  </si>
  <si>
    <t>单板加工</t>
  </si>
  <si>
    <t>指用于胶合板、细工木板、木质重组装饰材、装饰单板（厚度0.55mm以下)、单层板积材（LVL）、纺织用木质层压板、电工层压板和木质层积塑料等材料的生产活动。</t>
  </si>
  <si>
    <t>包括对下列单板的加工活动：</t>
  </si>
  <si>
    <t>单板：刨切单板、旋切单板、微薄木、其他单板。</t>
  </si>
  <si>
    <t>其他木材加工</t>
  </si>
  <si>
    <t>指对木材进行干燥、防腐、改性、染色加工等活动。</t>
  </si>
  <si>
    <t>包括对下列其他木材的加工活动：</t>
  </si>
  <si>
    <t>木材的干燥加工活动；</t>
  </si>
  <si>
    <t>木材的防腐加工活动；</t>
  </si>
  <si>
    <t>木材的改性加工活动；</t>
  </si>
  <si>
    <t>木材的染色加工活动；</t>
  </si>
  <si>
    <t>木材的碳化加工活动；</t>
  </si>
  <si>
    <t>其他未列明的木材加工。</t>
  </si>
  <si>
    <t>202</t>
  </si>
  <si>
    <t>人造板制造</t>
  </si>
  <si>
    <t>指用木材及其剩余物、棉秆、甘蔗渣和芦苇等植物纤维为原料，加工成符合国家标准的胶合板、纤维板、刨花板、细木工板和木丝板等产品的生产活动，以及人造板二次加工装饰板的制造。</t>
  </si>
  <si>
    <t>胶合板制造</t>
  </si>
  <si>
    <t>指具有一定规格的原木经旋（刨）切成单板，再经干燥、涂胶、组坯、热压而成的符合国家标准及供需双方协定标准的产品生产活动。</t>
  </si>
  <si>
    <t>包括对下列胶合板的制造活动：</t>
  </si>
  <si>
    <t>木胶合板；</t>
  </si>
  <si>
    <t>其他胶合板。</t>
  </si>
  <si>
    <t>纤维板制造</t>
  </si>
  <si>
    <t>指用木材碎料（包括木片）、棉秆、甘蔗渣、芦苇等植物纤维作原料，经削片纤维分离，铺装成型，热压而成的产品生产活动。</t>
  </si>
  <si>
    <t>包括对下列纤维板的制造活动：</t>
  </si>
  <si>
    <t>木质纤维板：硬质纤维板、中密度纤维板、高密度纤维板、软质纤维板、其他木质纤维板。</t>
  </si>
  <si>
    <t>刨花板制造</t>
  </si>
  <si>
    <t>指用木材碎料（包括木片）和其他植物纤维作原料，制成刨花，经干燥、施胶，铺装成型，热压而成的产品生产活动。</t>
  </si>
  <si>
    <t>包括对下列刨花板的制造活动：</t>
  </si>
  <si>
    <t>普通刨花板、定向刨花板、其他木质刨花板；</t>
  </si>
  <si>
    <t>水泥刨花板、石膏刨花板等非木质刨花板的制造，列入3024（轻质建筑材料制造）。</t>
  </si>
  <si>
    <t>其他人造板制造</t>
  </si>
  <si>
    <t>包括非木质人造板、细工木板、胶合木等其他各类人造板的制造。</t>
  </si>
  <si>
    <t>包括对下列其他人造板的制造活动：</t>
  </si>
  <si>
    <t>细木工板、胶合木、集成材、重组木、指接材、层积材、强化木、木丝板等；</t>
  </si>
  <si>
    <t>饰面人造板：浸渍胶膜纸饰面人造板、印刷木纹纸贴面板、直接印刷板；</t>
  </si>
  <si>
    <t>装饰单板；</t>
  </si>
  <si>
    <t>其他未列明的人造板、材的生产。</t>
  </si>
  <si>
    <t>203</t>
  </si>
  <si>
    <t>木质制品制造</t>
  </si>
  <si>
    <t>指以木材为原料加工成建筑用木料和木材组件、木容器、软木制品及其他木制品的生产活动，但不包括木质家具的制造。</t>
  </si>
  <si>
    <t>建筑用木料及木材组件加工</t>
  </si>
  <si>
    <t>指主要用于建筑施工工程的木质制品，如建筑施工用的大木工或其他支撑物，以及建筑木工的生产活动。</t>
  </si>
  <si>
    <t>包括对下列建筑用木料及木材组件的加工活动：</t>
  </si>
  <si>
    <t>建筑用的木工制品：梁、椽，屋顶支梁、木瓦及木制盖屋板；</t>
  </si>
  <si>
    <t>用于结构或拱形支撑的类似物品，脚手架或其他支撑物；</t>
  </si>
  <si>
    <t>木制栏杆；</t>
  </si>
  <si>
    <t>其他建筑用木料及加工木材组件。</t>
  </si>
  <si>
    <t>木家具制造，列入2110（木质家具制造）；</t>
  </si>
  <si>
    <t>软木百叶窗帘，列入2039（软木制品及其他木制品制造）。</t>
  </si>
  <si>
    <t>木门窗制造</t>
  </si>
  <si>
    <t>包括下列木门窗制造活动：</t>
  </si>
  <si>
    <t>木制门及其框架和门槛：实木制门、非实木制门、木制门框架和门槛；</t>
  </si>
  <si>
    <t>木制窗及其木制窗框架：木制窗、木制窗框架；</t>
  </si>
  <si>
    <t>与门窗有关的木制栏杆。</t>
  </si>
  <si>
    <t>木楼梯制造</t>
  </si>
  <si>
    <t>包括下列木楼梯制造活动：</t>
  </si>
  <si>
    <t>木制楼梯；</t>
  </si>
  <si>
    <t>与楼梯有关的木制栏杆。</t>
  </si>
  <si>
    <t>木地板制造</t>
  </si>
  <si>
    <t>包括对下列地板的制造活动：</t>
  </si>
  <si>
    <t>实木木地板、复合木地板；</t>
  </si>
  <si>
    <t>强化木地板；</t>
  </si>
  <si>
    <t>格形拼花地板及地板条等；</t>
  </si>
  <si>
    <t>体育场馆等运动场地用木地板制造；</t>
  </si>
  <si>
    <t>其他木地板。</t>
  </si>
  <si>
    <t>木制容器制造</t>
  </si>
  <si>
    <t>包括对下列木质容器的制造活动：</t>
  </si>
  <si>
    <t>木制桶、槽、盆及类似容器：木桶，木制槽、盆，桶板木，木制桶容器配件；</t>
  </si>
  <si>
    <t>包装用木容器：包装用木箱、包装用木盒、板条箱、电缆卷筒（木质电缆盘）、其他包装用木容器；</t>
  </si>
  <si>
    <t>木质保温容器；</t>
  </si>
  <si>
    <t>木托板、箱形托盘及类似装载木板：木托板，箱形木托盘，装载用木板，托盘、护框。</t>
  </si>
  <si>
    <t>软木制品及其他木制品制造</t>
  </si>
  <si>
    <t>指天然软木除去表皮，经初加工后获得的结块软木及其制品的生产活动，以及其他未列明的木质产品的生产活动，包括整体定制家具制造的活动。</t>
  </si>
  <si>
    <t>包括对下列软木制品及其他木制品的制造活动：</t>
  </si>
  <si>
    <t>天然软木：软木板，软木片，天然或压制软木废料，软木碎、软木粒或软木粉；</t>
  </si>
  <si>
    <t>天然软木制品：软木砖、块、条，软木纸，软木管，软木塞，软木圆片、垫片及薄片，天然软木垫，软木救生圈，软木橡胶地板，软木橡胶纸，软木铁轨枕垫，软木垒球芯，软木复合制品，软木百叶窗帘，软木扇等其他软木制品；</t>
  </si>
  <si>
    <t>压制软木及其制品：压制软木砖、块、条，其他压制软木制品；</t>
  </si>
  <si>
    <t>木制农具、工具，工具主体、扫帚或刷子的柄和主体、鞋楦、衣架；</t>
  </si>
  <si>
    <t>木制卷轴、帽盖、筒管，线团木芯和类似品；</t>
  </si>
  <si>
    <t>木制餐具及厨房用具：木筷子（一次性木筷子、其他木筷子），木碗，木勺、木铲，木案板，其他木制餐具及厨房用具；</t>
  </si>
  <si>
    <t>木质框架，相关木制品：木制镜框、木制相框、木制晾衣架、木制工具、其他相关木制品。</t>
  </si>
  <si>
    <t>木雕、软木雕、木制首饰盒、镶嵌装饰品等木制工艺品，列入2431（雕塑工艺品制造）；</t>
  </si>
  <si>
    <t>木制船只制造，列入3732（非金属船舶制造）。</t>
  </si>
  <si>
    <t>204</t>
  </si>
  <si>
    <t>竹、藤、棕、草等制品制造</t>
  </si>
  <si>
    <t>指除木材以外，以竹、藤、棕、草等天然植物为原料生产制品的活动，但不包括家具的制造。</t>
  </si>
  <si>
    <t>竹制品制造</t>
  </si>
  <si>
    <t>指竹胶合板、竹地板、竹丝板、竹梯子、竹键盘、竹篮子、竹筷子、竹席、高温竹炭制品等竹制工业用品、建筑用品、包装用品、保健品和生活日用品的制造。</t>
  </si>
  <si>
    <t>包括对下列竹制品的制造活动：</t>
  </si>
  <si>
    <t>竹制工业、建筑用品：竹胶合板、重组竹、竹地板，竹梯子，竹踏板，竹架子，其他竹制工业、建筑用品；</t>
  </si>
  <si>
    <t>竹制包装用品：竹篓子、竹篮子、竹苫席、竹酒囤、其他竹制包装用品；</t>
  </si>
  <si>
    <t>竹制炊事用具：竹筷子（竹制一次性筷子、其他竹筷子），竹蒸笼，竹盖，竹饭桶，竹淘米、洗菜箩筐，竹砧板，其他竹制炊事用具；</t>
  </si>
  <si>
    <t>竹编结制品，相关竹制品：竹帘、竹睡席、竹笼子、竹扇子、竹床笆、竹童车、其他相关竹制品；</t>
  </si>
  <si>
    <t>竹碳制生活和保健用品（高温竹炭制品）：可食用竹炭制品、净化用竹炭制品、家居养生竹炭制品、杀菌美容竹炭制品、其他高温竹炭制品；</t>
  </si>
  <si>
    <t>竹制保健休闲用品；</t>
  </si>
  <si>
    <t>竹纤维制生活、节庆、装饰、文创等用品；</t>
  </si>
  <si>
    <t>其他竹制品。</t>
  </si>
  <si>
    <t>竹藤家具，列入2120（竹、藤家具制造）；</t>
  </si>
  <si>
    <t>竹藤棕草工艺品，分别列入2431（雕塑工艺品制造）和2435（天然植物纤维编织工艺品制造）。</t>
  </si>
  <si>
    <t>藤制品制造</t>
  </si>
  <si>
    <t>包括对下列藤制品的制造活动：</t>
  </si>
  <si>
    <t>藤制席；</t>
  </si>
  <si>
    <t>藤枕头；</t>
  </si>
  <si>
    <t>藤垫子；</t>
  </si>
  <si>
    <t>藤包；</t>
  </si>
  <si>
    <t>藤篮；</t>
  </si>
  <si>
    <t>藤帽；</t>
  </si>
  <si>
    <t>其他藤制品。</t>
  </si>
  <si>
    <t>棕制品制造</t>
  </si>
  <si>
    <t>包括对下列棕制品的制造活动：</t>
  </si>
  <si>
    <t>棕席；</t>
  </si>
  <si>
    <t>棕蓑衣；</t>
  </si>
  <si>
    <t>棕坐垫；</t>
  </si>
  <si>
    <t>棕蒲团；</t>
  </si>
  <si>
    <t>棕扫帚；</t>
  </si>
  <si>
    <t>棕笤帚；</t>
  </si>
  <si>
    <t>其他棕制品。</t>
  </si>
  <si>
    <t>草及其他制品制造</t>
  </si>
  <si>
    <t>包括对下列草及其他制品的制造活动：</t>
  </si>
  <si>
    <t>柳（荆）条制品：柳条筐、柳条篓、柳条包、柳条箱、柳条篮、柳条帽、其他柳（荆）条制品；</t>
  </si>
  <si>
    <t>苇制品：苇帘、苇席、苇箔、其他苇制品；</t>
  </si>
  <si>
    <t>草制品：草席、草制篮筐、草蓑衣、草扫帚、其他草制品；</t>
  </si>
  <si>
    <t>秸秆制品：环保秸秆餐具、秸秆复合板、秸秆浆模塑制品、其他秸秆复合制品；</t>
  </si>
  <si>
    <t>玉米皮制篮筐、类似编结品；</t>
  </si>
  <si>
    <t>其他未列明的草及类似制品。</t>
  </si>
  <si>
    <t>竹、藤、棕、草制宠物猫、狗、鸟、免、鼠等各种用品，列入4119（其他日用杂品制造）。</t>
  </si>
  <si>
    <t>21</t>
  </si>
  <si>
    <t>家具制造业</t>
  </si>
  <si>
    <t>指用木材、金属、塑料、竹、藤等材料制作的，具有坐卧、凭倚、储藏、间隔等功能，可用于住宅、旅馆、办公室、学校、餐馆、医院、剧场、公园、船舰、飞机、机动车等任何场所的各种家具的制造。</t>
  </si>
  <si>
    <t>包括对下列家具的制造活动：</t>
  </si>
  <si>
    <t>各种床、桌、椅、凳、柜、箱、架、沙发、屏风等。</t>
  </si>
  <si>
    <t>园林陶瓷桌椅，列入3076（园艺陶瓷制造）；</t>
  </si>
  <si>
    <t>附有科研、医疗或实验设备的家具，列入3589（其他医疗设备及器械制造）；</t>
  </si>
  <si>
    <t>作为商品销售的家具零部件和家具配件，视其材料分别列入3351（建筑、家具用金属配件制造）和2929（塑料零件及其他塑料制品制造）。</t>
  </si>
  <si>
    <t>211</t>
  </si>
  <si>
    <t>木质家具制造</t>
  </si>
  <si>
    <t>指以天然木材和木质人造板为主要材料，配以其他辅料（如油漆、贴面材料、玻璃、五金配件等）制作各种家具的生产活动。</t>
  </si>
  <si>
    <t>包括对下列木质家具的制造活动：</t>
  </si>
  <si>
    <t>卧室用木质家具：木质床、木质床头柜、木质卧室柜、木质五斗橱、木质梳妆台、其他卧室用木质家具；</t>
  </si>
  <si>
    <t>木质坐具：木质沙发、木质沙发床、其他木质坐具；</t>
  </si>
  <si>
    <t>办公室用木质家具：木质桌、木质柜、其他办公室用木质家具；</t>
  </si>
  <si>
    <t>客厅、餐厅用木质家具：红木制客厅、餐厅用家具，漆木制客厅、餐厅用家具，人造板制客厅、餐厅用家具，其他客厅、餐厅用木质家具；</t>
  </si>
  <si>
    <t>厨房用木质家具：木质厨房整体橱柜、木质碗柜、其他厨房用木质家具；</t>
  </si>
  <si>
    <t>其他木质普通家具；</t>
  </si>
  <si>
    <t>木质工艺家具：红木雕刻工艺家具、其他木质工艺家具；</t>
  </si>
  <si>
    <t>木质家具零配件：木质床板、木质床架、其他木质家具零配件。</t>
  </si>
  <si>
    <t>床垫、椅垫的制造，列入2190（其他家具制造）。</t>
  </si>
  <si>
    <t>212</t>
  </si>
  <si>
    <t>竹、藤家具制造</t>
  </si>
  <si>
    <t>指以竹材和藤材为主要材料，配以其他辅料制作各种家具的生产活动。</t>
  </si>
  <si>
    <t>包括对下列竹、藤家具的制造活动：</t>
  </si>
  <si>
    <t>竹家具</t>
  </si>
  <si>
    <t>卧室用竹家具：竹床、竹制卧室柜、竹制五斗橱、竹制梳妆台、其他卧室用竹家具；</t>
  </si>
  <si>
    <t>竹制坐具：竹椅、竹凳、竹躺椅、竹制沙发、其他竹制坐具；</t>
  </si>
  <si>
    <t>竹制桌：竹桌、竹茶几、其他竹制桌；</t>
  </si>
  <si>
    <t>竹制柜；</t>
  </si>
  <si>
    <t>竹制箱；</t>
  </si>
  <si>
    <t>其他竹家具；</t>
  </si>
  <si>
    <t>藤家具</t>
  </si>
  <si>
    <t>卧室用藤家具：藤床、藤制卧室柜、藤制五斗橱、藤制梳妆台、其他卧室用藤家具；</t>
  </si>
  <si>
    <t>藤制桌：藤桌、藤茶几、其他藤制桌；</t>
  </si>
  <si>
    <t>藤制坐具：藤椅、藤凳、藤躺椅、藤制沙发、其他藤制坐具；</t>
  </si>
  <si>
    <t>藤制柜；</t>
  </si>
  <si>
    <t>藤制箱；</t>
  </si>
  <si>
    <t>其他藤家具；</t>
  </si>
  <si>
    <t>竹家具零配件：竹床板、竹床架、其他竹制家具零配件；</t>
  </si>
  <si>
    <t>藤家具零配件：藤床架、其他藤制家具零配件。</t>
  </si>
  <si>
    <t>213</t>
  </si>
  <si>
    <t>金属家具制造</t>
  </si>
  <si>
    <t>指支(框)架及主要部件以铸铁、钢材、钢板、钢管、合金等金属为主要材料，结合使用木、竹、塑等材料，配以人造革、尼龙布、泡沫塑料等其他辅料制作各种家具的生产活动。</t>
  </si>
  <si>
    <t>包括对下列金属家具的制造活动：</t>
  </si>
  <si>
    <t>金属制坐具：飞机用坐具、机动车辆用坐具、金属底座转动坐具、金属框架沙发、金属框架沙发床、金属框架躺椅、金属椅、金属框架凳、其他金属框架坐具；</t>
  </si>
  <si>
    <t>金属制床：钢木床、铜床、其他金属制床；</t>
  </si>
  <si>
    <t>办公室用金属家具：金属文件柜、金属衣帽柜、金属框架电脑桌、钢木桌、其他办公室用金属家具；</t>
  </si>
  <si>
    <t>厨房用金属家具：不锈钢厨房整体橱柜、其他厨房用金属家具；</t>
  </si>
  <si>
    <t>金属架家具：金属书架、金属花架、金属框架屏风、其他金属架家具；</t>
  </si>
  <si>
    <t>金属家具零配件：钢床架、钢床绷、铜床架、其他金属家具零配件；</t>
  </si>
  <si>
    <t>其他金属制家具。</t>
  </si>
  <si>
    <t>床垫、椅垫，列入2190（其他家具制造）；</t>
  </si>
  <si>
    <t>保险柜、保险箱、现金契据收藏箱等，列入3353（安全、消防用金属制品制造）；</t>
  </si>
  <si>
    <t>厨房调理、卫生用和清洁盥洗用的各种金属用具，分别列入3381（金属制厨房用器具制造）、3383（金属制卫生器具制造）。</t>
  </si>
  <si>
    <t>214</t>
  </si>
  <si>
    <t>塑料家具制造</t>
  </si>
  <si>
    <t>指用塑料管、板、异型材加工或用塑料、玻璃钢（即增强塑料）直接在模具中成型的家具的生产活动。</t>
  </si>
  <si>
    <t>包括对下列塑料家具的制造活动：</t>
  </si>
  <si>
    <t>塑料坐具、塑料桌、塑料柜、塑料架家具、木塑家具、铝塑家具、其他塑料家具；</t>
  </si>
  <si>
    <t>玻璃纤维增强塑料坐具：玻璃钢餐椅、玻璃钢课椅、玻璃钢等候椅、玻璃钢运动场座椅、玻璃钢公园休闲椅、其他玻璃纤维增强塑料坐具；</t>
  </si>
  <si>
    <t>其他玻璃纤维增强塑料家具：玻璃钢餐桌、玻璃钢课桌、玻璃钢制茶几、其他未列明玻璃纤维增强塑料家具；</t>
  </si>
  <si>
    <t>塑料家具零配件。</t>
  </si>
  <si>
    <t>219</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</si>
  <si>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</si>
  <si>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</si>
  <si>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包括对下列其他家具的制造活动：</t>
  </si>
  <si>
    <t>软体家具：软体坐具（软体沙发、其他软体坐具），床垫、褥垫（弹簧床垫，棕制床垫，海绵橡胶制褥垫，泡沫塑料制褥垫，其他床垫、褥垫）；</t>
  </si>
  <si>
    <t>玻璃家具：玻璃桌、玻璃柜、玻璃茶几、其他玻璃家具；</t>
  </si>
  <si>
    <t>石制家具：石制坐具、其他石制家具；</t>
  </si>
  <si>
    <t>软体家具零配件；</t>
  </si>
  <si>
    <t>玻璃家具零配件；</t>
  </si>
  <si>
    <t>坐具零配件：机动车辆用座椅调角器、其他各种坐具零配件；</t>
  </si>
  <si>
    <t>花园庭院用木藤铁家居用品；</t>
  </si>
  <si>
    <t>其他家具及配件。</t>
  </si>
  <si>
    <t>22</t>
  </si>
  <si>
    <t>造纸和纸制品业</t>
  </si>
  <si>
    <t>造纸企业废水综合利用；</t>
  </si>
  <si>
    <t>碱回收白泥综合利用；</t>
  </si>
  <si>
    <t>废水污泥、脱墨污泥综合利用。</t>
  </si>
  <si>
    <t>221</t>
  </si>
  <si>
    <t>纸浆制造</t>
  </si>
  <si>
    <t>指经机械或化学方法加工纸浆的生产活动。</t>
  </si>
  <si>
    <t>木竹浆制造</t>
  </si>
  <si>
    <t>包括对下列木竹浆的制造活动：</t>
  </si>
  <si>
    <t>木浆</t>
  </si>
  <si>
    <t>机械木浆：磨石磨木浆、木片磨木浆、其他机械木浆；</t>
  </si>
  <si>
    <t>化学木浆：漂白化学木浆、未漂白化学木浆；</t>
  </si>
  <si>
    <t>化学机械木浆；</t>
  </si>
  <si>
    <t>其他木浆；</t>
  </si>
  <si>
    <t>竹浆。</t>
  </si>
  <si>
    <t>纺织用化纤浆粕的生产，分别列入2811（化纤浆粕制造）和283（生物基材料制造）相关类别中。</t>
  </si>
  <si>
    <t>非木竹浆制造</t>
  </si>
  <si>
    <t>包括对下列非木竹浆的制造活动：</t>
  </si>
  <si>
    <t>化学法非木材纤维纸浆（部分）：苇（荻）浆、蔗渣浆、麦草浆、麻浆、棉短绒纸浆、稻草浆（禾草浆）、其他化学法非木材纤维纸浆；</t>
  </si>
  <si>
    <t>其他非木材纤维纸浆；</t>
  </si>
  <si>
    <t>废纸纸浆：脱墨废纸浆、未脱墨废纸浆、其他废纸纸浆；</t>
  </si>
  <si>
    <t>化学溶解浆；</t>
  </si>
  <si>
    <t>其他非木竹纸浆。</t>
  </si>
  <si>
    <t>222</t>
  </si>
  <si>
    <t>造纸</t>
  </si>
  <si>
    <t>指用纸浆或其他原料（如矿渣棉、云母、石棉等）悬浮在流体中的纤维，经过造纸机或其他设备成型，或手工操作而成的纸及纸板的制造。</t>
  </si>
  <si>
    <t>机制纸及纸板制造</t>
  </si>
  <si>
    <t>包括对下列机制纸及纸板的制造活动：</t>
  </si>
  <si>
    <t>未涂布印刷书写用纸：新闻纸（超级压光纸、其他新闻纸）、书写印刷纸（书写纸、胶版纸、复印原纸、其他书写印刷纸）、其他未涂布印刷书写用纸；</t>
  </si>
  <si>
    <t>涂布类印刷用纸：铜版纸、轻量涂布纸、其他涂布类印刷用纸；</t>
  </si>
  <si>
    <t>卫生用纸原纸：卫生纸原纸、面巾纸原纸、餐巾纸原纸、其他卫生用纸原纸；</t>
  </si>
  <si>
    <t>包装用纸及纸板</t>
  </si>
  <si>
    <t>包装纸：袋用牛皮纸、薄页类包装纸、其他包装纸；</t>
  </si>
  <si>
    <t>箱纸板：牛皮挂面箱纸板、挂面箱纸板、涂布箱纸板、其他箱纸板；</t>
  </si>
  <si>
    <t>白纸板：白卡纸、白底白纸板、灰底白纸板、其他白纸板；</t>
  </si>
  <si>
    <t>瓦楞原纸：半化学瓦楞原纸、草浆瓦楞原纸、其他瓦楞原纸；</t>
  </si>
  <si>
    <t>工业技术配套用纸：卷烟纸、装饰原纸、建筑用纸、纸管原纸、电器绝缘用纸、其他工业技术配套用纸；</t>
  </si>
  <si>
    <t>其他包装用纸及纸板；</t>
  </si>
  <si>
    <t>感应纸及纸板：光敏纸原纸和原纸板（照相原纸、其他光敏纸原纸和原纸板）、热敏纸原纸和原纸板、压敏纸原纸和原纸板、其他感应纸及纸板；</t>
  </si>
  <si>
    <t>纤维类过滤纸及纸板：油滤纸及纸板、空气过滤纸及纸板、液体过滤纸及纸板、其他纤维类过滤纸及纸板；</t>
  </si>
  <si>
    <t>其他机制纸及纸板；</t>
  </si>
  <si>
    <t>瓦楞纸板。</t>
  </si>
  <si>
    <t>砂纸的制造，列入3099（其他非金属矿物制品制造）。</t>
  </si>
  <si>
    <t>手工纸制造</t>
  </si>
  <si>
    <t>指采用手工操作成型，制成纸的生产活动。</t>
  </si>
  <si>
    <t>包括对下列手工纸的制造活动：</t>
  </si>
  <si>
    <t>手工纸：宣纸、国画纸、其他手工纸；</t>
  </si>
  <si>
    <t>手工纸板。</t>
  </si>
  <si>
    <t>加工纸制造</t>
  </si>
  <si>
    <t>指对原纸及纸板进一步加工的生产活动。</t>
  </si>
  <si>
    <t>包括对下列加工纸的制造活动：</t>
  </si>
  <si>
    <t>美纹纸及纸板（美纹纸、美纹纸板）、穿孔纸及纸板（穿孔纸、穿孔纸纸板）；</t>
  </si>
  <si>
    <t>转印纸：静电复印纸、复写纸（无碳复写纸、涂碳复写纸、其他复写纸）、热敏纸、工业转移印刷纸、其他转印纸；</t>
  </si>
  <si>
    <t>油印蜡纸或胶印版纸：油印蜡纸、胶印版纸；</t>
  </si>
  <si>
    <t>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t>
  </si>
  <si>
    <t>其他加工纸。</t>
  </si>
  <si>
    <t>223</t>
  </si>
  <si>
    <t>纸制品制造</t>
  </si>
  <si>
    <t>指用纸及纸板为原料，进一步加工制成纸制品的生产活动。</t>
  </si>
  <si>
    <t>纸和纸板容器制造</t>
  </si>
  <si>
    <t>包括对下列纸和纸板容器的制造活动：</t>
  </si>
  <si>
    <t>纸和纸板制容器</t>
  </si>
  <si>
    <t>瓦楞纸及纸板容器：瓦楞纸箱，瓦楞纸盒、匣，其他瓦楞纸及纸板容器；</t>
  </si>
  <si>
    <t>非瓦楞纸及纸板容器：可折叠纸箱，可折叠纸盒、匣，其他非瓦楞纸及纸板容器；</t>
  </si>
  <si>
    <t>纸袋：底宽≥40厘米纸袋、锥形纸袋、手提纸袋、其他纸袋；</t>
  </si>
  <si>
    <t>纸制餐具：纸杯，纸餐盒，纸制盘、碟，纸碗，其他纸制餐具；</t>
  </si>
  <si>
    <t>纸制文具及办公用品（部分）：纸制卷宗盒、纸制信件盘、纸制存储盒、纸制唱片套、纸制文件袋（夹）；</t>
  </si>
  <si>
    <t>其他纸和纸板制容器。</t>
  </si>
  <si>
    <t>其他纸制品制造</t>
  </si>
  <si>
    <t>指符合出售规格或包装要求的纸制品，以及其他未列明的纸制品的制造。</t>
  </si>
  <si>
    <t>包括对下列其他纸制品的制造活动：</t>
  </si>
  <si>
    <t>纸制文具及办公用品（部分）：信封、明信片类制品、其他纸制文具及办公用品；</t>
  </si>
  <si>
    <t>纸浆模制品：一次性纸浆模餐具、方便面碗、纸浆模制超市托盒（盘）、医用一次性托盘和用具、精密工业品包装纸浆模制品、其他纸浆模制品；</t>
  </si>
  <si>
    <t>卫生用纸制品：卫生纸，纸手帕及面巾纸，纸餐巾，纸台布，纸卫生巾，纸止血塞，纸尿布，尿布衬里，纸浆、纸、纤维素絮制服装，其他卫生用纸制品；</t>
  </si>
  <si>
    <t>壁纸及类似品：木粒或草粒饰面壁纸、塑料涂面或盖面壁纸、编结材料盖面壁纸及类似品、纺织材料糊墙纸、其他壁纸及类似品；</t>
  </si>
  <si>
    <t>纸制窗纸及类似品：窗用透明纸、其他纸制窗纸及类似品；</t>
  </si>
  <si>
    <t>纸制铺地制品、其他纸制铺地制品类似品；</t>
  </si>
  <si>
    <t>纸浆制滤块、纸浆制滤板及滤片；</t>
  </si>
  <si>
    <t>纸或纸板制标签：印有文字图画纸制标签、未印文字图画纸制标签；</t>
  </si>
  <si>
    <t>纸制筒管、卷轴、纡子及类似品：纸制纺织纱线用筒管、纸制纺织纱线用卷轴、其他纸制纡子及类似品；</t>
  </si>
  <si>
    <t>神纸及类似用品；</t>
  </si>
  <si>
    <t>纸扇；</t>
  </si>
  <si>
    <t>其他纸制品。</t>
  </si>
  <si>
    <t>日记本、练习本、账册、集邮簿、相册的生产，列入2312（本册印制）。</t>
  </si>
  <si>
    <t>23</t>
  </si>
  <si>
    <t>印刷和记录媒介复制业</t>
  </si>
  <si>
    <t>231</t>
  </si>
  <si>
    <t>印刷</t>
  </si>
  <si>
    <t>书、报刊印刷</t>
  </si>
  <si>
    <t>包括对下列书、报刊的印刷活动：</t>
  </si>
  <si>
    <t>图书类印刷品：书籍类印刷品、印刷词典类丛书、印刷少年儿童读物、单页书籍类印刷品；</t>
  </si>
  <si>
    <t>报纸类印刷品：日报、周报、月报等印刷品；</t>
  </si>
  <si>
    <t>期刊类印刷品：日刊、周刊、月刊等印刷品；</t>
  </si>
  <si>
    <t>地图、地图册：单页地图、地图册、地图仪、地图类似印刷品；</t>
  </si>
  <si>
    <t>图片、设计图样及照片：示意地图，教学示教图表及图解，设计图案，集邮大型张，印有图画首日封，宣传画，其他图片、设计图样及照片；</t>
  </si>
  <si>
    <t>其他出版物的印刷。</t>
  </si>
  <si>
    <t>装订、压印媒介制造等印刷服务，列入2320（装订及印刷相关服务）。</t>
  </si>
  <si>
    <t>本册印制</t>
  </si>
  <si>
    <t>指由各种纸及纸板制作的，用于书写和其他用途的本册生产活动。</t>
  </si>
  <si>
    <t>包括对下列本册的印制活动：</t>
  </si>
  <si>
    <t>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t>
  </si>
  <si>
    <t>其他本册：相册（插袋式相册、胶粘相册、其他相册）、集邮册、名片册、纪念册、粘贴簿、其他未列明本册。</t>
  </si>
  <si>
    <t>包装装潢及其他印刷</t>
  </si>
  <si>
    <t>指根据一定的商品属性、形态，采用一定的包装材料，经过对商品包装的造型结构艺术和图案文字的设计与安排来装饰美化商品的印刷，以及其他印刷活动。</t>
  </si>
  <si>
    <t>包括对下列包装装潢及其他的印刷活动：</t>
  </si>
  <si>
    <t>商业广告印刷品：广告类年刊、商品海报、商品目录册、艺术作品目录、其他商业广告印刷品；</t>
  </si>
  <si>
    <t>票证：邮票、钞票、有价证券凭证、印花税票、其他票证；</t>
  </si>
  <si>
    <t>明信片、卡片、日历（有图画明信片、印制问候卡片、印刷各种日历）；</t>
  </si>
  <si>
    <t>奖状及证书；</t>
  </si>
  <si>
    <t>塑料印刷品：包装装潢塑料印刷、其他塑料印刷；</t>
  </si>
  <si>
    <t>金属印刷品：包装装潢金属印刷品、其他金属印刷品；</t>
  </si>
  <si>
    <t>文件、资料、图表、证件、名片印刷；</t>
  </si>
  <si>
    <t>扑克纸牌的印刷；</t>
  </si>
  <si>
    <t>其他印刷品：盲文印本、其他未列明印刷品。</t>
  </si>
  <si>
    <t>为商务服务的零散复印活动，列入7293（办公服务）。</t>
  </si>
  <si>
    <t>232</t>
  </si>
  <si>
    <t>装订及印刷相关服务</t>
  </si>
  <si>
    <t>指专门企业从事的装订、压印媒介制造等与印刷有关的服务。</t>
  </si>
  <si>
    <t>包括下列装订及印刷活动：</t>
  </si>
  <si>
    <t>装订：装订图书、装订期刊、其他装订；</t>
  </si>
  <si>
    <t>排版用活字；</t>
  </si>
  <si>
    <t>印版、滚筒。</t>
  </si>
  <si>
    <t>233</t>
  </si>
  <si>
    <t>记录媒介复制</t>
  </si>
  <si>
    <t>指将母带、母盘上的信息进行批量翻录的生产活动。</t>
  </si>
  <si>
    <t>包括对下列记录媒介的复制活动：</t>
  </si>
  <si>
    <t>录音带复制品：已录制教学用录音带、已录制非教学用录音带；</t>
  </si>
  <si>
    <t>录像带复制品：已录制教学用录像带、已录制非教学用录像带；</t>
  </si>
  <si>
    <t>软磁盘复制品：教学用磁盘、非教学用磁盘；</t>
  </si>
  <si>
    <t>其他磁介质复制品；</t>
  </si>
  <si>
    <t>唱片复制品：教学用唱片、其他唱片复制品；</t>
  </si>
  <si>
    <t>光盘复制品：音频光盘复制品、视频光盘复制品、其他光盘复制品；</t>
  </si>
  <si>
    <t>非音像复制品：教学用非音像复制品、计算机用非音像复制品、其他非音像复制品；</t>
  </si>
  <si>
    <t>电影胶片拷贝；</t>
  </si>
  <si>
    <t>其他非磁介质复制品。</t>
  </si>
  <si>
    <t>空白磁带、磁盘、光盘的制造，列入2664（文化用信息化学品制造）；</t>
  </si>
  <si>
    <t>印刷品的复印，列入7293（办公服务）。</t>
  </si>
  <si>
    <t>24</t>
  </si>
  <si>
    <t>文教、工美、体育和娱乐用品制造业</t>
  </si>
  <si>
    <t>241</t>
  </si>
  <si>
    <t>文教办公用品制造</t>
  </si>
  <si>
    <t>文具制造</t>
  </si>
  <si>
    <t>指办公、学习等使用的各种文具的制造。</t>
  </si>
  <si>
    <t>包括对下列文具的制造活动：</t>
  </si>
  <si>
    <t>文具盒（袋）及类似品</t>
  </si>
  <si>
    <t>文具盒（铅笔盒）:塑料文具盒、金属文具盒、其他文具盒；</t>
  </si>
  <si>
    <t>文具袋（笔袋）；</t>
  </si>
  <si>
    <t>其他文具盒（袋）类似品；</t>
  </si>
  <si>
    <t>文件夹类文具</t>
  </si>
  <si>
    <t>资料册：固定资料册、活页资料册、替芯袋、其他资料册；</t>
  </si>
  <si>
    <t>管理夹：快劳夹、管夹、D形夹、O形夹、其他管理夹；</t>
  </si>
  <si>
    <t>整理夹：压力夹、弹簧夹、吊挂夹、板夹、抽杆夹、拉杆夹、其他整理夹；</t>
  </si>
  <si>
    <t>文件袋（套）：按扣/粘扣文件袋、拉链文件袋、文件套、其他文件袋（套）；</t>
  </si>
  <si>
    <t>文件盒；</t>
  </si>
  <si>
    <t>文件包：风琴包、空格包、其他文件包；</t>
  </si>
  <si>
    <t>其他文件夹类文具；</t>
  </si>
  <si>
    <t>文件架及类似物品</t>
  </si>
  <si>
    <t>文件架：金属文件架、塑料文件架、其他材质文件架；</t>
  </si>
  <si>
    <t>台式文件柜：金属制台式文件柜（文具类）、塑料制台式文件柜、其他材质台式文件柜；</t>
  </si>
  <si>
    <t>文件筐（篮）；</t>
  </si>
  <si>
    <t>其他文件架及类似物品；</t>
  </si>
  <si>
    <t>装订类文具</t>
  </si>
  <si>
    <t>装订文件用钉、针：条形钉书钉，图钉，安全别针，回形针，大头针，其他装订文件用钉、针；</t>
  </si>
  <si>
    <t>其他装订类文具；</t>
  </si>
  <si>
    <t>夹具类文具：塑料票夹、金属票夹、长尾票夹、书板夹、其他夹具类文具；</t>
  </si>
  <si>
    <t>修改类文具</t>
  </si>
  <si>
    <t>修正液：普通修正液、蜡纸改正液、其他修正液；</t>
  </si>
  <si>
    <t>修正笔；</t>
  </si>
  <si>
    <t>修正带；</t>
  </si>
  <si>
    <t>橡皮：普通橡皮、绘图橡皮、其他橡皮；</t>
  </si>
  <si>
    <t>其他修改类文具；</t>
  </si>
  <si>
    <t>粘合类文具：浆糊、胶水、固体胶、其他粘合类文具；</t>
  </si>
  <si>
    <t>文印类用品：印泥、印油、印台、印戳、手印器、打字色带、其他文印类用品。</t>
  </si>
  <si>
    <t>绘图仪器的制造，列入4013（绘图、计算及测量仪器制造）；</t>
  </si>
  <si>
    <t>本册的生产，列入2312（本册印制）；</t>
  </si>
  <si>
    <t>铅笔刀的制造，列入2419（其他文教办公用品制造）；</t>
  </si>
  <si>
    <t>订书机、打孔机、号码机等，列入3479（其他文化、办公用机械制造）。</t>
  </si>
  <si>
    <t>笔的制造</t>
  </si>
  <si>
    <t>指用于学习、办公或绘画等用途的各种笔制品的制造。</t>
  </si>
  <si>
    <t>包括对下列笔的制造活动：</t>
  </si>
  <si>
    <t>自来水笔：金笔、铱金笔、钢笔、其他自来水笔；</t>
  </si>
  <si>
    <t>圆珠笔：中性圆珠笔、水性圆珠笔（滚珠笔）、油性圆珠笔、中油圆珠笔、可擦圆珠笔、其他圆珠笔；</t>
  </si>
  <si>
    <t>铅笔：木杆铅笔、活动铅笔、纸杆铅笔、塑料铅笔、其他铅笔；</t>
  </si>
  <si>
    <t>绘画笔：毛笔、油画笔、油画棒、粉笔、木炭笔、蜡笔、其他绘画用笔；</t>
  </si>
  <si>
    <t>记号笔：彩色水笔、荧光笔、白板笔、微孔墨水笔（签字笔）、油性记号笔、其他记号笔；</t>
  </si>
  <si>
    <t>专业用笔：机器、仪器用笔，蜡纸铁笔，其他专业用笔；</t>
  </si>
  <si>
    <t>笔配件和零件：铅笔芯、圆珠笔芯、自来水笔笔尖、笔杆、圆珠笔笔头、纤维笔笔头、其他笔配件和零件。</t>
  </si>
  <si>
    <t>教学用模型及教具制造</t>
  </si>
  <si>
    <t>指主要用于教学的各种专用模型、标本及教具的制造。</t>
  </si>
  <si>
    <t>包括对下列教学用模型及教具的制造活动：</t>
  </si>
  <si>
    <t>文化办公用架类用具：图书、期刊架，报夹，挂纸板，学生阅读书架，其他文化办公用架类用具；</t>
  </si>
  <si>
    <t>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t>
  </si>
  <si>
    <t>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t>
  </si>
  <si>
    <t>具有书写或绘画面板类教具：可书写石板、黑板、白板、其他具有书写或绘画面板类教具；</t>
  </si>
  <si>
    <t>教学或学生绘图用具：学生圆规、分规，其他教学或学生用绘图用具；</t>
  </si>
  <si>
    <t>教学或学生用量具：学生用三角尺、学生用量角器、学生用刻度尺（直尺）、其他教学或学生用量具；</t>
  </si>
  <si>
    <t>其他教学或学生绘图；</t>
  </si>
  <si>
    <t>测量用类似器具；</t>
  </si>
  <si>
    <t>算盘；</t>
  </si>
  <si>
    <t>其他教具及类似用具。</t>
  </si>
  <si>
    <t>物理、化学、生物等教学仪器，列入4026（教学专用仪器制造）；</t>
  </si>
  <si>
    <t>幻灯机及投影设备，列入3472（幻灯及投影设备制造）；</t>
  </si>
  <si>
    <t>专业用测绘用具，列入4013（绘图、计算及测量仪器制造）。</t>
  </si>
  <si>
    <t>墨水、墨汁制造</t>
  </si>
  <si>
    <t>包括对下列墨水、墨汁的制造活动：</t>
  </si>
  <si>
    <t>普通墨水</t>
  </si>
  <si>
    <t>书写用墨水：红墨水、蓝墨水、黑墨水、蓝黑墨水、碳素墨水、其他书写墨水；</t>
  </si>
  <si>
    <t>其他普通墨水：记号笔墨水（油性）、微孔笔墨水、白板笔墨水、荧光笔墨水、其他未列明普通墨水；</t>
  </si>
  <si>
    <t>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t>
  </si>
  <si>
    <t>墨汁：瓶装墨汁、其他墨汁；</t>
  </si>
  <si>
    <t>墨汁类似品：方便墨、其他墨汁类似品。</t>
  </si>
  <si>
    <t>其他文教办公用品制造</t>
  </si>
  <si>
    <t>指上述未列明的文教办公类用品的制造。</t>
  </si>
  <si>
    <t>包括对下列其他文教办公用品的制造活动：</t>
  </si>
  <si>
    <t>画具及类似用品：画架，画夹，画板，调色盒、调色板，其他画具及类似用品；</t>
  </si>
  <si>
    <t>其他文具及类似用品；</t>
  </si>
  <si>
    <t>削笔类用具：手动削笔机、电动削笔机、卷笔刀、削笔刀、其他削笔类用具。</t>
  </si>
  <si>
    <t>绘画用水彩、水粉、颜料等生产，列入2644（工艺美术颜料制造）；</t>
  </si>
  <si>
    <t>各种棋类生产，列入2462（游艺用品及室内游艺器材制造）；</t>
  </si>
  <si>
    <t>纸牌的印刷，列入2319（包装装潢及其他印刷）。</t>
  </si>
  <si>
    <t>242</t>
  </si>
  <si>
    <t>乐器制造</t>
  </si>
  <si>
    <t>指中国民族乐器、西乐器等各种乐器及乐器零部件和配套产品的制造，但不包括玩具乐器的制造。</t>
  </si>
  <si>
    <t>中乐器制造</t>
  </si>
  <si>
    <t>包括对下列中乐器的制造活动：</t>
  </si>
  <si>
    <t>中乐弦乐器：二胡、京胡、板胡、其他中乐弦乐器；</t>
  </si>
  <si>
    <t>中乐弹拨乐器：古筝、三弦琵琶、月琴、柳琴、其他中乐弹拨乐器；</t>
  </si>
  <si>
    <t>中乐吹管乐器：竹笛、箫、笙、唢呐、其他中乐吹管乐器；</t>
  </si>
  <si>
    <t>中乐打击乐器：扬琴、鼓（中乐）、锣、响板、响铜乐器、其他中乐打击乐器；</t>
  </si>
  <si>
    <t>其他中乐器。</t>
  </si>
  <si>
    <t>西乐器制造</t>
  </si>
  <si>
    <t>包括对下列西乐器的制造活动：</t>
  </si>
  <si>
    <t>西弦乐器：小提琴、大提琴、竖琴、吉他、其他西弦乐器；</t>
  </si>
  <si>
    <t>西管乐器：号、笛、双簧管、单簧管（黑管）、萨克斯、其他西管乐器；</t>
  </si>
  <si>
    <t>西乐打击乐器：鼓（西乐）、镲、木琴、沙槌、其他西乐打击乐器；</t>
  </si>
  <si>
    <t>西乐键盘乐器：钢琴、手风琴、其他西乐键盘乐器；</t>
  </si>
  <si>
    <t>口琴；</t>
  </si>
  <si>
    <t>其他西乐器。</t>
  </si>
  <si>
    <t>电子琴、电钢琴、电吉他等电子乐器的制造，列入2423（电子乐器制造）。</t>
  </si>
  <si>
    <t>电子乐器制造</t>
  </si>
  <si>
    <t>包括对下列电子乐器的制造活动：</t>
  </si>
  <si>
    <t>电子琴；</t>
  </si>
  <si>
    <t>数码钢琴（电钢琴）；</t>
  </si>
  <si>
    <t>电吉他；</t>
  </si>
  <si>
    <t>电子鼓；</t>
  </si>
  <si>
    <t>其他电子乐器。</t>
  </si>
  <si>
    <t>其他乐器及零件制造</t>
  </si>
  <si>
    <t>指其他未列明的乐器、乐器零件及配套产品的制造。</t>
  </si>
  <si>
    <t>包括对下列其他乐器及零件的制造活动：</t>
  </si>
  <si>
    <t>媒诱音响器，相关乐器：百音盒、哨子、其他相关乐器；</t>
  </si>
  <si>
    <t>乐器辅助用品及零件：节拍器、音叉、定音管、百音盒机械装置、乐器用弦、其他乐器零件；</t>
  </si>
  <si>
    <t>各种乐器的零件及配套产品：琴弦线、琴弓、二胡弓、发音片、音簧片、哨片、琴键、琴脚、拨音琴附件等。</t>
  </si>
  <si>
    <t>243</t>
  </si>
  <si>
    <t>工艺美术及礼仪用品制造</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</si>
  <si>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</si>
  <si>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</si>
  <si>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包括对下列雕塑工艺品的制造活动：</t>
  </si>
  <si>
    <t>雕刻工艺品</t>
  </si>
  <si>
    <t>石雕工艺品：玉石雕刻工艺品、宝石雕刻工艺品、水晶雕刻工艺品、彩石雕刻工艺品、建筑石材雕刻工艺品、其他石雕工艺品；</t>
  </si>
  <si>
    <t>牙雕工艺品；</t>
  </si>
  <si>
    <t>骨雕工艺品；</t>
  </si>
  <si>
    <t>角雕工艺品；</t>
  </si>
  <si>
    <t>贝壳雕工艺品；</t>
  </si>
  <si>
    <t>木雕工艺品：根雕工艺品、其他木雕工艺品；</t>
  </si>
  <si>
    <t>竹雕工艺品；</t>
  </si>
  <si>
    <t>果壳、果核雕刻工艺品：椰壳雕刻工艺品、果核雕刻工艺品、其他果壳雕刻工艺品；</t>
  </si>
  <si>
    <t>雕刻礼仪用品</t>
  </si>
  <si>
    <t>蛋雕工艺礼品；</t>
  </si>
  <si>
    <t>皮雕工艺礼品；</t>
  </si>
  <si>
    <t>纸雕工艺礼品；</t>
  </si>
  <si>
    <t>沉香雕刻工艺礼品；</t>
  </si>
  <si>
    <r>
      <rPr>
        <sz val="10"/>
        <color theme="1"/>
        <rFont val="宋体"/>
        <family val="3"/>
        <charset val="134"/>
      </rPr>
      <t>其他</t>
    </r>
    <r>
      <rPr>
        <strike/>
        <sz val="10"/>
        <color theme="1"/>
        <rFont val="宋体"/>
        <family val="3"/>
        <charset val="134"/>
      </rPr>
      <t>它</t>
    </r>
    <r>
      <rPr>
        <sz val="10"/>
        <color theme="1"/>
        <rFont val="宋体"/>
        <family val="3"/>
        <charset val="134"/>
      </rPr>
      <t>雕刻类工艺礼品；</t>
    </r>
  </si>
  <si>
    <t>其他雕刻工艺品；</t>
  </si>
  <si>
    <t>塑造工艺品、塑造礼仪用品</t>
  </si>
  <si>
    <t>石膏塑造工艺品：石膏塑造画框、相框，石膏塑造庭园喷泉装饰品，其他石膏塑造工艺品；</t>
  </si>
  <si>
    <t>面塑工艺品；</t>
  </si>
  <si>
    <t>泥塑工艺品：泥塑画框、相框，泥塑庭园喷泉装饰品，其他泥塑工艺品；</t>
  </si>
  <si>
    <t>蜡塑工艺品；</t>
  </si>
  <si>
    <t>其他塑造工艺品：树脂塑造画框、相框，树脂塑造庭园喷泉装饰品，其他未列明塑造工艺品；</t>
  </si>
  <si>
    <t>其他雕塑类庭院、节庆装饰工艺礼品；</t>
  </si>
  <si>
    <t>其他雕塑工艺品。</t>
  </si>
  <si>
    <t>建筑石雕、石刻的加工，列入3032（建筑用石加工）。</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</si>
  <si>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</si>
  <si>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</si>
  <si>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包括对下列金属工艺品的制造活动：</t>
  </si>
  <si>
    <t>景泰蓝工艺品：掐丝景泰蓝、机制景泰蓝、画珐琅（烧瓷）、其他景泰蓝工艺品；</t>
  </si>
  <si>
    <t>珐琅珀晶工艺品；</t>
  </si>
  <si>
    <t>银蓝工艺品；</t>
  </si>
  <si>
    <t>铜制工艺品：仿古铜制工艺品（仿古铜兵器、仿古铜炉鼎、其他仿古铜制工艺品）、斑铜工艺品、铸铜工艺品、镀铜工艺品、煅铜工艺品、其他铜制工艺品；</t>
  </si>
  <si>
    <t>铁制工艺品：铁画、其他铁制工艺品；</t>
  </si>
  <si>
    <t>锡制工艺品；</t>
  </si>
  <si>
    <t>金属制民间刀剑工艺品；</t>
  </si>
  <si>
    <t>金属丝编织工艺品；</t>
  </si>
  <si>
    <t>金属制艺术标牌及类似品：艺术徽章、纪念章及类似品，艺术装潢标牌，仿古金属挂牌，其他金属制艺术标牌及类似品；</t>
  </si>
  <si>
    <t>蒙镶工艺品：蒙镶炉、鼎，蒙镶动物，其他蒙镶工艺品；</t>
  </si>
  <si>
    <t>金属制工艺框架类制品：金属制工艺画框、相框，其他金属制工艺框架类制品；</t>
  </si>
  <si>
    <t>其他金属工艺礼品；</t>
  </si>
  <si>
    <t>其他金属工艺品。</t>
  </si>
  <si>
    <t>珐琅首饰，列入2438（珠宝首饰及有关物品制造）；</t>
  </si>
  <si>
    <t>贵金属制纪念币，列入3399（其他未列明金属制品制造）；</t>
  </si>
  <si>
    <t>一次冲压成型的普通机械标牌，列入3399（其他未列明金属制品制造）。</t>
  </si>
  <si>
    <t>漆器工艺品制造</t>
  </si>
  <si>
    <t>指将半生漆、腰果漆加工调配成各种鲜艳的漆料，以木、纸、塑料、铜、布等作胎，采用推光、雕填、彩画、镶嵌、刻灰等传统工艺和现代漆器工艺进行的各种供欣赏、实用和礼仪用的工艺制品制作活动。</t>
  </si>
  <si>
    <t>包括对下列漆器工艺品的制造活动：</t>
  </si>
  <si>
    <t>镶嵌漆器工艺品：牙玉镶嵌漆器工艺品、骨石镶嵌漆器（金漆镶嵌）工艺品、螺钿镶嵌漆器工艺品、点螺镶嵌漆器工艺品、其他镶嵌漆器工艺品；</t>
  </si>
  <si>
    <t>雕漆漆器工艺品：云雕漆器工艺品、木雕漆器工艺品、其他雕漆漆器工艺品；</t>
  </si>
  <si>
    <t>脱胎漆器工艺品：夹苎胎漆器工艺品（麻胎漆器）、纸胎漆器工艺品、其他脱胎漆器工艺品；</t>
  </si>
  <si>
    <t>彩绘雕填漆器工艺品：彩绘漆器工艺品、雕填漆器工艺品；</t>
  </si>
  <si>
    <t>漆线雕工艺品：堆漆漆器工艺品、其他漆线雕工艺品；</t>
  </si>
  <si>
    <t>刻灰漆器工艺品；</t>
  </si>
  <si>
    <t>漆画工艺品；</t>
  </si>
  <si>
    <t>漆器工艺框架类制品；</t>
  </si>
  <si>
    <t>其他漆器工艺礼品；</t>
  </si>
  <si>
    <t>其他漆器工艺品。</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</si>
  <si>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</si>
  <si>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</si>
  <si>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包括对下列花画工艺品的制造活动：</t>
  </si>
  <si>
    <t>人造花、叶、果实制品：塑料制人造花、叶、果实制品，羽毛制人造花、叶、果实制品，丝及绢丝制人造花、叶、果实制品，化纤制人造花、叶、果实制品，其他材料制人造花、叶等制品；</t>
  </si>
  <si>
    <t>油画、粉画、彩绘、水彩画、国画等绘画作品及其仿制、复制品；</t>
  </si>
  <si>
    <t>雕版画、印制画、石印画：雕版画、石印画、白云石画、烙画、其他手绘画；</t>
  </si>
  <si>
    <t>以贝壳、软木、羽毛、麦杆等材料制作而成的各种立体、半立体并配以框架的画（如羽毛画、贝雕画、树皮画、彩蛋画等）；</t>
  </si>
  <si>
    <t>版画：木版画（如杨柳青木版年画、桃花坞木版年画、木版水印画等）、其他版画；</t>
  </si>
  <si>
    <t>邮票画：邮票、首日封、纪念封、其他类似品；</t>
  </si>
  <si>
    <t>其他画类工艺品：无笔画、金属画等；</t>
  </si>
  <si>
    <t>其他画类工艺礼品。</t>
  </si>
  <si>
    <t>集邮大型张、有图画首日封，列入2311（书、报刊印刷）。</t>
  </si>
  <si>
    <t>天然植物纤维编织工艺品制造</t>
  </si>
  <si>
    <t>指以竹、藤、棕、草、柳、葵、麻等天然植物纤维为材料，经编织或镶嵌而成具有造型艺术或图案花纹，以欣赏为主的工艺陈列品、礼仪用品以及工艺实用品的制作活动。</t>
  </si>
  <si>
    <t>包括对下列天然植物纤维编织工艺品的制造活动：</t>
  </si>
  <si>
    <t>竹编工艺品；</t>
  </si>
  <si>
    <t>藤编工艺品；</t>
  </si>
  <si>
    <t>草编工艺品；</t>
  </si>
  <si>
    <t>棕编工艺品；</t>
  </si>
  <si>
    <t>玉米皮编织工艺品；</t>
  </si>
  <si>
    <t>柳编工艺品；</t>
  </si>
  <si>
    <t>葵编工艺品；</t>
  </si>
  <si>
    <t>麻制工艺品；</t>
  </si>
  <si>
    <t>其他天然植物纤维编织工艺品。</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</si>
  <si>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</si>
  <si>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</si>
  <si>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包括对下列抽纱刺绣工艺品的制造活动：</t>
  </si>
  <si>
    <t>图案花边：机制花边（化纤制机制花边、丝及绢丝制机制花边、棉制机制花边、其他机制花边）、手工制花边；</t>
  </si>
  <si>
    <t>刺绣工艺品：手工刺绣工艺品、机绣工艺品、其他刺绣工艺品；</t>
  </si>
  <si>
    <t>抽纱工艺品；</t>
  </si>
  <si>
    <t>手工编结工艺品：针结工艺品、线结工艺品、勾针工艺品、其他手工编结工艺品；</t>
  </si>
  <si>
    <t>手工染织工艺品及机织工艺品：印花品、蜡染、扎染、拔染、手绘、烧花制品、缂丝、其他手工染织工艺品及机织工艺品；</t>
  </si>
  <si>
    <t>工艺织锦：云锦、宋锦、蜀锦、傣锦等其他工艺织锦；</t>
  </si>
  <si>
    <t>其他抽纱刺绣工艺品。</t>
  </si>
  <si>
    <t>只经过简单抽纱刺绣工艺加工，装饰效果不强的床上用品、窗帘、台布及类似品制造，列入177（家用纺织制成品制造）的相关类别。</t>
  </si>
  <si>
    <t>地毯、挂毯制造</t>
  </si>
  <si>
    <t>指以羊毛、丝、棉、麻及人造纤维等为原料，经手工编织、机织、栽绒等方式加工而成的各种具有装饰性的地面覆盖物或可用于悬挂、垫坐等用途的生活装饰用品和礼仪用品的制作活动。</t>
  </si>
  <si>
    <t>包括对下列地毯、挂毯的制造活动：</t>
  </si>
  <si>
    <t>手工地毯、挂毯</t>
  </si>
  <si>
    <t>手工打结地毯、挂毯：手工打结羊毛地毯、挂毯，手工打结真丝地毯、挂毯，手工打结人造丝地毯、挂毯，其他手工打结地毯、挂毯；</t>
  </si>
  <si>
    <t>手工簇绒（手工胶背）地毯、挂毯：手工簇绒羊毛地毯、挂毯，手工簇绒化纤地毯、挂毯，手工簇绒浴室垫，其他手工簇绒地毯、挂毯；</t>
  </si>
  <si>
    <t>手工编织地毯、挂毯（无绒头）：手工编织羊毛地毯（奥比松地毯），其他手工编织地毯、挂毯；</t>
  </si>
  <si>
    <t>其他手工地毯、挂毯；</t>
  </si>
  <si>
    <t>机制地毯、挂毯</t>
  </si>
  <si>
    <t>机织地毯、挂毯：威尔顿地毯、挂毯，阿克明斯地毯、挂毯，其他机织地毯、挂毯；</t>
  </si>
  <si>
    <t>机制簇绒地毯、挂毯：羊毛簇绒地毯、挂毯，化纤簇绒地毯、挂毯，混纺簇绒地毯、挂毯，其他机制簇绒地毯、挂毯；</t>
  </si>
  <si>
    <t>针刺地毯、挂毯：化纤针刺地毯、挂毯，羊毛针刺地毯、挂毯，其他针刺地毯、挂毯；</t>
  </si>
  <si>
    <t>浴室毯、垫：化纤浴室、门前毯、垫，羊毛浴室、门前毯、垫，棉浴室毯、垫，其他浴室毯、垫；</t>
  </si>
  <si>
    <t>室内庭院人造草坪毯：室内运动草坪毯，室内休闲草坪毯，室内其他人造草坪毯，庭院休闲人造草坪毯；</t>
  </si>
  <si>
    <t>其他机制地毯、挂毯。</t>
  </si>
  <si>
    <t>珠宝首饰及有关物品制造</t>
  </si>
  <si>
    <t>指以金、银、铂等贵金属及其合金以及钻石、宝石、玉石、翡翠、珍珠等为原料，经金属加工和连结组合、镶嵌等工艺加工制作各种图案的装饰品和礼仪用品的制作活动。</t>
  </si>
  <si>
    <t>包括对下列珠宝首饰及有关物品的制造活动：</t>
  </si>
  <si>
    <t>贵金属摆件：金摆件、银摆件、铂摆件、其他贵金属摆件；</t>
  </si>
  <si>
    <t>贵金属首饰：金首饰、银首饰、铂首饰、其他贵金属首饰；</t>
  </si>
  <si>
    <t>玉石首饰：翡翠首饰、其他玉石首饰；</t>
  </si>
  <si>
    <t>珍珠首饰；</t>
  </si>
  <si>
    <t>其他首饰；</t>
  </si>
  <si>
    <t>珠宝首饰类似品：珍珠类似品、其他珠宝首饰类似品；</t>
  </si>
  <si>
    <t>珠宝首饰及类似品半成品</t>
  </si>
  <si>
    <t>钻石：已加工钻石、未加工钻石；</t>
  </si>
  <si>
    <t>玉石：已加工翡翠、已加工相关玉石、未加工玉石；</t>
  </si>
  <si>
    <t>珍珠：天然珍珠、养殖珍珠；</t>
  </si>
  <si>
    <t>红宝石、蓝宝石、祖母绿；</t>
  </si>
  <si>
    <t>其他珠宝首饰及类似品半成品。</t>
  </si>
  <si>
    <t>仿珠宝玻璃首饰、玻璃工艺品的制作，列入2439（其他工艺美术及礼仪用品制造）；</t>
  </si>
  <si>
    <t>仿珠宝或贵金属制成的首饰，列入2439（其他工艺美术及礼仪用品制造）；</t>
  </si>
  <si>
    <t>非贵金属流行饰品及摆件：贵金属覆盖层、非贵金属、铜锡覆盖层、合成金属制饰品及摆件等，列入2439（其他工艺美术及礼仪用品制造）；</t>
  </si>
  <si>
    <t>其他非金属、非宝石、非玉石制饰品及摆件等，列入2439（其他工艺美术及礼仪用品制造）；</t>
  </si>
  <si>
    <t>人造饰品及摆件等，列入2439（其他工艺美术及礼仪用品制造）；</t>
  </si>
  <si>
    <t>贵金属制实验室用的坩锅、烤钵等贵金属制品制造，列入3399（其他未列明金属制品制造）。</t>
  </si>
  <si>
    <t>其他工艺美术及礼仪用品制造</t>
  </si>
  <si>
    <t>包括对下列其他工艺美术品的制造活动：</t>
  </si>
  <si>
    <t>人造纤维编织工艺品；</t>
  </si>
  <si>
    <t>剧装、道具：剧装（戏剧演员用剧装、其他剧装）、道具（舞台道具、其他道具）；</t>
  </si>
  <si>
    <t>假发：合成纺织材料制假发、人发制假发；</t>
  </si>
  <si>
    <t>人体毛发装饰用品：合成纺织材料制胡须、眉毛及睫毛，人发制胡须、眉毛、睫毛，其他人体毛发装饰用品；</t>
  </si>
  <si>
    <t>发制品及类似品专用原料；</t>
  </si>
  <si>
    <t>民间工艺品：风筝（民间工艺）、皮影、剪纸、鼻烟壶、其他民间工艺品；</t>
  </si>
  <si>
    <t>工艺扇：象牙扇、檀香扇、羽毛扇、绢折扇、其他工艺扇；</t>
  </si>
  <si>
    <t>工艺伞：绢伞、绸伞、其他工艺伞；</t>
  </si>
  <si>
    <t>灯彩：木雕工艺灯、宫灯、纱灯、走马灯、其他灯彩；</t>
  </si>
  <si>
    <t>料器；</t>
  </si>
  <si>
    <t>美术人形；</t>
  </si>
  <si>
    <t>节庆庆典婚庆礼仪用玩偶摆件；</t>
  </si>
  <si>
    <t>节庆庆典婚庆喜庆装饰及工艺礼品；</t>
  </si>
  <si>
    <t>节庆庆典婚庆用装饰用工艺彩灯礼品；</t>
  </si>
  <si>
    <t>节庆庆典婚庆礼仪用玻璃、水晶装饰品及工艺礼品；</t>
  </si>
  <si>
    <t>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t>
  </si>
  <si>
    <t>民族装饰用品：蜡染、扎染、汴绣、苗绣、焗瓷、其他民族装饰用品；</t>
  </si>
  <si>
    <t>非贵金属流行饰品及摆件：贵金属覆盖层、非贵金属、铜锡覆盖层、合成金属制饰品及摆件等；</t>
  </si>
  <si>
    <t>其他非金属、非宝石、非玉石制饰品及摆件等；</t>
  </si>
  <si>
    <t>人造饰品及摆件等；</t>
  </si>
  <si>
    <t>其他相关工艺美术品。</t>
  </si>
  <si>
    <t>绣花鞋的制作，列入1951（纺织面料鞋制造）；</t>
  </si>
  <si>
    <t>烟花爆竹的制造，列入2672（焰火、鞭炮产品制造）。</t>
  </si>
  <si>
    <t>244</t>
  </si>
  <si>
    <t>体育用品制造</t>
  </si>
  <si>
    <t>球类制造</t>
  </si>
  <si>
    <t>指各种皮制、胶制、革制的可充气的运动用球，以及其他材料制成的各种运动用硬球、软球等球类产品的生产活动。</t>
  </si>
  <si>
    <t>包括下列球类及其辅助用品的制造活动：</t>
  </si>
  <si>
    <t>足球及其辅助用品的制造；</t>
  </si>
  <si>
    <t>篮球及其辅助用品的制造；</t>
  </si>
  <si>
    <t>排球及其辅助用品的制造；</t>
  </si>
  <si>
    <t>手球及其辅助用品的制造；</t>
  </si>
  <si>
    <t>橄榄球及其辅助用品的制造；</t>
  </si>
  <si>
    <t>棒球及其辅助用品的制造；</t>
  </si>
  <si>
    <t>垒球及其辅助用品的制造；</t>
  </si>
  <si>
    <t>曲棍球及其辅助用品的制造；</t>
  </si>
  <si>
    <t>乒乓球及其辅助用品的制造；</t>
  </si>
  <si>
    <t>羽毛球及其辅助用品的制造；</t>
  </si>
  <si>
    <t>网球及其辅助用品的制造；</t>
  </si>
  <si>
    <t>高尔夫球及其辅助用品的制造；</t>
  </si>
  <si>
    <t>冰球及其辅助用品的制造；</t>
  </si>
  <si>
    <t>壁球及其辅助用品的制造；</t>
  </si>
  <si>
    <t>软式网球及其辅助用品的制造；</t>
  </si>
  <si>
    <t>台球及其辅助用品的制造；</t>
  </si>
  <si>
    <t>保龄球及其辅助用品的制造；</t>
  </si>
  <si>
    <t>掷球及其辅助用品的制造；</t>
  </si>
  <si>
    <t>门球及其辅助用品的制造；</t>
  </si>
  <si>
    <t>藤球及其辅助用品的制造；</t>
  </si>
  <si>
    <t>毽球及其辅助用品的制造；</t>
  </si>
  <si>
    <t>热气球及其辅助用品的制造。</t>
  </si>
  <si>
    <t>专项运动器材及配件制造</t>
  </si>
  <si>
    <t>指各项竞技比赛和训练用器材及用品，体育场馆设施及器件的生产活动。</t>
  </si>
  <si>
    <t>包括下列项目器材及其辅助用品的制造活动：</t>
  </si>
  <si>
    <t>田径类项目（含马拉松）专项器材及配件；</t>
  </si>
  <si>
    <t>游泳类项目（游泳、花样游泳、跳水、水球等）专项器材及配件；</t>
  </si>
  <si>
    <t>体操类项目（体操、艺术体操、蹦床、少儿体操、健身操、广场舞、健美操、排舞、啦啦操等）专项器材及配件；</t>
  </si>
  <si>
    <t>足球类项目专项器材及配件；</t>
  </si>
  <si>
    <t>篮球类项目专项器材及配件；</t>
  </si>
  <si>
    <t>排球运动专项器材及配件；</t>
  </si>
  <si>
    <t>棒球、垒球、手球运动专项器材及配件；</t>
  </si>
  <si>
    <t>橄榄球运动专项器材及配件；</t>
  </si>
  <si>
    <t>曲棍球运动专项器材及配件；</t>
  </si>
  <si>
    <t>乒乓球运动专项器材及配件；</t>
  </si>
  <si>
    <t>羽毛球运动专项器材及配件；</t>
  </si>
  <si>
    <t>网球、软式网球运动专项器材及配件；</t>
  </si>
  <si>
    <t>壁球运动专项器材及配件；</t>
  </si>
  <si>
    <t>射箭运动专项器材及配件；</t>
  </si>
  <si>
    <t>击剑运动专项器材及配件；</t>
  </si>
  <si>
    <t>马术运动专项器材及配件；</t>
  </si>
  <si>
    <t>自行车运动专项器材及配件；</t>
  </si>
  <si>
    <t>现代五项运动专项器材及配件；</t>
  </si>
  <si>
    <t>铁人三项运动专项器材及配件；</t>
  </si>
  <si>
    <t>高尔夫运动专项器材及配件；</t>
  </si>
  <si>
    <t>体育舞蹈运动专项器材及配件；</t>
  </si>
  <si>
    <t>健美、瑜珈运动专项器材及配件；</t>
  </si>
  <si>
    <t>举重运动专项器材及配件；</t>
  </si>
  <si>
    <t>电子竞技运动专项器材及配件；</t>
  </si>
  <si>
    <t>搏击类项目运动（摔跤、柔道、跆拳道、拳击、空手道等）专项器材及配件；</t>
  </si>
  <si>
    <t>滑雪类项目运动（含滑雪、北欧两项等）专项器材及配件制造；</t>
  </si>
  <si>
    <t>滑冰类项目运动（含滑冰、花样滑冰、冰壶、冰球、雪橇运动等）专项器材及配件；</t>
  </si>
  <si>
    <t>山地户外项目运动（含登山、攀岩、滑板、滑沙、滑草、蹦极、定向越野、无线电测向、极限运动等）专项器材及配件；</t>
  </si>
  <si>
    <t>其他项目运动(掷球、门球、毽球、藤球等)专项器材及配件。</t>
  </si>
  <si>
    <t>各种球类产品制造，列入2441（球类制造）。</t>
  </si>
  <si>
    <t>健身器材制造</t>
  </si>
  <si>
    <t>指供健身房、家庭或体育训练用的健身器材及运动物品的制造。</t>
  </si>
  <si>
    <t>包括下列健身器材的制造活动：</t>
  </si>
  <si>
    <t>全身性综合性室内健身器械：如10功能、16功能健身器等；</t>
  </si>
  <si>
    <t>局部性室内健身器械：如健身自行车、划船器、楼梯机、跑步机，以及小腿弯举器、重锤拉力器、提踵练习器等；</t>
  </si>
  <si>
    <t>小型室内健身器械：如人们所熟知的哑铃、壶铃、曲柄杠铃、弹簧拉力器、健身盘、弹力棒、握力器等；</t>
  </si>
  <si>
    <t>室外健身器材：健身路径器材等。</t>
  </si>
  <si>
    <t>运动防护用具制造</t>
  </si>
  <si>
    <t>指用各种材质，为各项运动特制手套、鞋、帽和护具的生产活动。</t>
  </si>
  <si>
    <t>包括下列运动防护用具的制造活动：</t>
  </si>
  <si>
    <t>运动专用手套（部分）：棒球、垒球、拳击、冰球、滑雪、其他运动等专用手套；</t>
  </si>
  <si>
    <t>运动专用帽：棒球、垒球、冰球、赛车、游泳及其他运动等专用帽；</t>
  </si>
  <si>
    <t>运动专用鞋靴：溜冰鞋、钉鞋、跑鞋、足球鞋、滑雪鞋、轮滑鞋、其他运动专用鞋靴；</t>
  </si>
  <si>
    <t>运动专用护具：击剑护罩、垒球、冰球、轮滑、跆拳道、其他运动等专用护具；</t>
  </si>
  <si>
    <t>其他运动防护用具。</t>
  </si>
  <si>
    <t>其他体育用品制造</t>
  </si>
  <si>
    <t>指钓鱼专用的各种用具及用品，以及上述未列明的体育用品制造。</t>
  </si>
  <si>
    <t>包括下列体育用品的制造活动：</t>
  </si>
  <si>
    <t>钓鱼运动器材及辅助用品；</t>
  </si>
  <si>
    <t>滑水、漂流、冲浪、潜水运动器材及辅助用品；</t>
  </si>
  <si>
    <t>车辆模型、航空模型、航海模型运动器材及辅助用品；</t>
  </si>
  <si>
    <t>围棋、象棋、桥牌运动器材及辅助用品；</t>
  </si>
  <si>
    <t>摩托车、卡丁车运动运动器材及辅助用品；</t>
  </si>
  <si>
    <t>轮滑、舞龙舞狮、龙舟运动器材及辅助用品；</t>
  </si>
  <si>
    <t>风筝、信鸽运动器材及辅助用品；</t>
  </si>
  <si>
    <t>拔河、飞镖运动器材及辅助用品；</t>
  </si>
  <si>
    <t>狩猎休闲用品；</t>
  </si>
  <si>
    <t>马术休闲用品；</t>
  </si>
  <si>
    <t>其他运动器材及辅助用品。</t>
  </si>
  <si>
    <t>运动、娱乐用救生圈及救生器材和用品，列入3792（水下救捞装备制造）。</t>
  </si>
  <si>
    <t>玩具制造</t>
  </si>
  <si>
    <t>指以儿童为主要使用者，用于玩耍、智力开发等娱乐器具的制造。</t>
  </si>
  <si>
    <t>电玩具制造</t>
  </si>
  <si>
    <t>指制造供14岁以下儿童玩耍的、至少有一种玩耍功能需要使用额定电压小于或等于24V的玩具产品。</t>
  </si>
  <si>
    <t>包括下列电玩具制造活动：</t>
  </si>
  <si>
    <t>带动力装置仿真模型及其附件：带动力装置仿真车模及其附件、带动力装置仿真航模及其附件、带动力装置仿真船模及其附件、其他带动力装置仿真模型及其附件。</t>
  </si>
  <si>
    <t>婴儿推车及其零件制造，列入4119（其他日用杂品制造）。</t>
  </si>
  <si>
    <t>塑胶玩具制造</t>
  </si>
  <si>
    <t>指制造供14岁以下儿童玩耍的、玩具主体或主要玩耍部分由塑胶制成的，非预定承载儿童体重的非电玩具产品。</t>
  </si>
  <si>
    <t>包括下列塑胶玩具制造活动：</t>
  </si>
  <si>
    <t>塑胶玩具：静态塑胶玩具、机动塑胶玩具、其他塑胶玩具、塑胶（仿真）模型（无动力）。</t>
  </si>
  <si>
    <t>金属玩具制造</t>
  </si>
  <si>
    <t>指制造供14岁以下儿童玩耍的、玩具主体或主要玩耍部分由金属材料制成的，非预定承载儿童体重的非电玩具产品。</t>
  </si>
  <si>
    <t>包括下列金属玩具制造活动：</t>
  </si>
  <si>
    <t>金属玩具车、飞机（非电动）；</t>
  </si>
  <si>
    <t>金属玩具枪；</t>
  </si>
  <si>
    <t>模型汽车、模型飞机、模型火车等非动力金属仿真模型；</t>
  </si>
  <si>
    <t>其他金属玩具（非电动）。</t>
  </si>
  <si>
    <t>弹射玩具制造</t>
  </si>
  <si>
    <t>指制造供14岁以下儿童玩耍的，各种材质的通过可贮存和释放能量的弹射机构发射弹射物的蓄能弹射玩具和由儿童给予的能量发射弹射物的非蓄能弹射玩具的玩具产品。</t>
  </si>
  <si>
    <t>包括下列弹射玩具制造活动：</t>
  </si>
  <si>
    <t>飞镖等弹射玩具。</t>
  </si>
  <si>
    <t>娃娃玩具制造</t>
  </si>
  <si>
    <t>指制造供14岁以下儿童玩耍的、至少头部和四肢由非纺织物材质的聚合材料制成，并带有服装或身体由软性材料填充的非电的婴儿娃娃或人物娃娃玩具产品。</t>
  </si>
  <si>
    <t>包括下列娃娃玩具制造活动：</t>
  </si>
  <si>
    <t>塑胶、陶瓷、搪胶娃娃；</t>
  </si>
  <si>
    <t>公仔；</t>
  </si>
  <si>
    <t>其他娃娃玩具。</t>
  </si>
  <si>
    <t>毛绒玩具，列入2459（其他玩具制造）；</t>
  </si>
  <si>
    <t>纯布娃娃玩具，列入2459（其他玩具制造）；</t>
  </si>
  <si>
    <t>节庆婚庆礼仪用玩偶摆件，列入2439（其他工艺美术及礼仪用品制造）。</t>
  </si>
  <si>
    <t>儿童乘骑玩耍的童车类产品制造</t>
  </si>
  <si>
    <t>指制造供儿童乘骑玩耍的童车类产品（含儿童推车、婴儿学步车）。</t>
  </si>
  <si>
    <t>包括下列儿童乘骑玩耍的童车类产品制造活动：</t>
  </si>
  <si>
    <t>供儿童乘骑带轮玩具：婴儿学步车、儿童自行车、儿童三轮车、儿童推车、电动童车、其他供儿童乘骑带轮玩具。</t>
  </si>
  <si>
    <t>婴儿推车及其零件制造，列入4119（其他日用杂品制造）；</t>
  </si>
  <si>
    <t>非道路平衡车、踏板车等休闲用品，列入3780（非公路休闲车及零配件制造）。</t>
  </si>
  <si>
    <t>其他玩具制造</t>
  </si>
  <si>
    <t>包括下列其他玩具制造活动：</t>
  </si>
  <si>
    <t>无动力仿真车模、航模、船模、建筑套件等模型及其附件；</t>
  </si>
  <si>
    <t>木制玩具：木制拼插类玩具、木制积木类玩具、木制拖拉类玩具、木制幼教类玩具、其他木制玩具；</t>
  </si>
  <si>
    <t>玩具乐器；</t>
  </si>
  <si>
    <t>儿童娱乐塑形用膏、泥；</t>
  </si>
  <si>
    <t>毛绒玩具；</t>
  </si>
  <si>
    <t>纯布娃娃玩具；</t>
  </si>
  <si>
    <t>其他玩具。</t>
  </si>
  <si>
    <t>246</t>
  </si>
  <si>
    <t>游艺器材及娱乐用品制造</t>
  </si>
  <si>
    <t>露天游乐场所游乐设备制造</t>
  </si>
  <si>
    <t>指主要安装在公园、游乐园、水上乐园、儿童乐园等露天游乐场所的电动及非电动游乐设备和游艺器材的制造。</t>
  </si>
  <si>
    <t>包括对下列露天游乐场所游乐设备的制造活动：</t>
  </si>
  <si>
    <t>电动游乐设备：观缆车、过山车、电动小飞船、电动转车、碰碰车、转伞、旋转木马、其他电动游乐设备；</t>
  </si>
  <si>
    <t>非电动游乐设备：转椅、滑轮车、滑梯、秋千、压板、悬梯、幸运转轮机、其他非电动游乐设备；</t>
  </si>
  <si>
    <t>游乐器具：杂耍道具、其他游乐器具；</t>
  </si>
  <si>
    <t>其他游乐场设备。</t>
  </si>
  <si>
    <t>游艺用品及室内游艺器材制造</t>
  </si>
  <si>
    <t>指主要供室内、桌上等游艺及娱乐场所使用的游乐设备、游艺器材和游艺娱乐用品，以及主要安装在室内游乐场所的电子游乐设备的制造。</t>
  </si>
  <si>
    <t>包括对下列游艺用品及室内游艺器材的制造活动：</t>
  </si>
  <si>
    <t>保龄球设备及器材：保龄球自动分瓶机、保龄球、保龄球瓶、其他保龄球设备及器材；</t>
  </si>
  <si>
    <t>台球器材及配件：台球用球、台球桌、台球配套用品；</t>
  </si>
  <si>
    <t>沙狐球桌及其配套器材：沙狐球、沙狐球桌、沙狐球配套器材；</t>
  </si>
  <si>
    <t>桌式足球器材及配件；</t>
  </si>
  <si>
    <t>棋类娱乐用品：围棋、军棋、跳棋、其他棋类娱乐用品；</t>
  </si>
  <si>
    <t>牌类娱乐用品：扑克牌、麻将牌、其他牌类娱乐用品；</t>
  </si>
  <si>
    <t>电子游戏机：自身装荧光屏电子游戏机、投币式电子游戏机、其他电子游戏机；</t>
  </si>
  <si>
    <t>投币式游戏机：弹球机、旋转机、其他投币式游戏机；</t>
  </si>
  <si>
    <t>专供游戏用家具式桌子：麻将桌、桌面带有棋盘桌子、其他专供游戏用家具式桌子；</t>
  </si>
  <si>
    <t>其他游艺用品及室内游艺器材。</t>
  </si>
  <si>
    <t>扑克纸牌的印刷，列入2319（包装装潢及其他印刷）；</t>
  </si>
  <si>
    <t>用于演出的戏装和舞台道具，列入2439（其他工艺美术及礼仪用品制造）。</t>
  </si>
  <si>
    <t>其他娱乐用品制造</t>
  </si>
  <si>
    <t>包括对下列其他娱乐用品制造活动：</t>
  </si>
  <si>
    <t>其他未列明的娱乐用品制造。</t>
  </si>
  <si>
    <t>25</t>
  </si>
  <si>
    <t>石油、煤炭及其他燃料加工业</t>
  </si>
  <si>
    <t>251</t>
  </si>
  <si>
    <t>精炼石油产品制造</t>
  </si>
  <si>
    <t>原油加工及石油制品制造</t>
  </si>
  <si>
    <t>指从天然原油、人造原油中提炼液态或气态燃料以及石油制品的生产活动。</t>
  </si>
  <si>
    <t>包括对下列原油及石油制品的加工、制造活动：</t>
  </si>
  <si>
    <t>汽油：航空汽油、车用汽油、其他汽油；</t>
  </si>
  <si>
    <t>煤油：航空煤油、灯用煤油、其他煤油；</t>
  </si>
  <si>
    <t>柴油：轻柴油、重柴油、其他柴油；</t>
  </si>
  <si>
    <t>润滑油：全损耗系统用油，脱模油，齿轮用油，压缩机用油，内燃机用油，主轴、轴承用油，导轨油，液压系统用油，金属加工油，电器绝缘油，热传导油，防锈油，汽轮机用油，防冻液，热处理用油，工艺用油，蒸汽汽缸用油，特种油，其他润滑油；</t>
  </si>
  <si>
    <t>燃料油：船用燃料油、工业用燃料油、其他燃料油；</t>
  </si>
  <si>
    <t>石脑油：轻石脑油、重石脑油；</t>
  </si>
  <si>
    <t>溶剂油：橡胶溶剂油、油漆溶剂油、抽提溶剂油、其他溶剂油；</t>
  </si>
  <si>
    <t>润滑脂：钙基润滑脂、钠基润滑脂、钙钠基润滑脂、复合钙基润滑脂、锂基润滑脂、复合锂基润滑脂、铝基润滑脂、脲基润滑脂、烃基润滑脂、皂基润滑脂、合成润滑脂、其他润滑脂；</t>
  </si>
  <si>
    <t>润滑油基础油；</t>
  </si>
  <si>
    <t>液体石蜡；</t>
  </si>
  <si>
    <t>石油气，相关烃类气：液化石油气（打火机用丁烷气、其他液化石油气）、其他石油气和相关烃类气；</t>
  </si>
  <si>
    <t>矿物蜡及合成法制类似产品：凡士林、石蜡（精炼石蜡、食品石蜡、皂蜡、微晶石蜡、其他石蜡）、其他合成方法制类似产品；</t>
  </si>
  <si>
    <t>油类残渣：石油焦（未煅烧石油焦、已煅烧石油焦）、石油沥青（道路沥青、建筑沥青、专用沥青、其他石油沥青）、其他油类残渣；</t>
  </si>
  <si>
    <t>其他石油制品。</t>
  </si>
  <si>
    <t>通过化学加工过程把固体煤炭转化成为液体燃料、化工原料和产品的活动，列入2523（煤制液体燃料生产）。</t>
  </si>
  <si>
    <t>其他原油制造</t>
  </si>
  <si>
    <t>指采用油页岩、油砂、焦油以及一氧化碳、氢等气体等加工得到的类似天然石油的液体燃料的生产活动。</t>
  </si>
  <si>
    <t>包括下列其他原油制造活动：</t>
  </si>
  <si>
    <t>页岩原油；</t>
  </si>
  <si>
    <t>其他未列明的原油及类似产品制造。</t>
  </si>
  <si>
    <t>煤炭加工</t>
  </si>
  <si>
    <t>炼焦</t>
  </si>
  <si>
    <t>指主要从硬煤和褐煤中生产焦炭、干馏炭及煤焦油或沥青等副产品的炼焦炉的操作活动。</t>
  </si>
  <si>
    <t>包括下列炼焦活动：</t>
  </si>
  <si>
    <t>煤制焦炭、石油焦（焦炭类）、沥青焦、其他原料生产焦炭；</t>
  </si>
  <si>
    <t>机焦、型焦、土焦、半焦炭、针状焦、其他工艺生产焦炭；</t>
  </si>
  <si>
    <t>矿物焦油：煤焦油、其他矿物焦油。</t>
  </si>
  <si>
    <t>焦化企业废气综合利用。</t>
  </si>
  <si>
    <t>独立以煤焦油为原料加氢精制和转化的活动，列入2519（其他原油制造）。</t>
  </si>
  <si>
    <t>煤制合成气生产</t>
  </si>
  <si>
    <t>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t>
  </si>
  <si>
    <t>包括下列煤制合成气生产活动：</t>
  </si>
  <si>
    <t>一氧化碳；</t>
  </si>
  <si>
    <t>氢气；</t>
  </si>
  <si>
    <t>甲烷；</t>
  </si>
  <si>
    <t>其他煤制合成气。</t>
  </si>
  <si>
    <t>用于燃气供应的煤制合成气，列入4513（煤气生产和供应业）；</t>
  </si>
  <si>
    <t>采用非煤制合成工艺生产的一氧化碳、氢气、甲烷等，列入相关的制造业中。</t>
  </si>
  <si>
    <t>煤制液体燃料生产</t>
  </si>
  <si>
    <t>指通过化学加工过程把固体煤炭转化成为液体燃料、化工原料和产品的活动，如煤制甲醇、煤制烯烃等。</t>
  </si>
  <si>
    <t>包括下列煤制液体燃料生产活动：</t>
  </si>
  <si>
    <t>煤制甲醇；</t>
  </si>
  <si>
    <t>煤制二甲醚；</t>
  </si>
  <si>
    <t>煤制乙二醇；</t>
  </si>
  <si>
    <t>煤制汽油、柴油和航空燃料等；</t>
  </si>
  <si>
    <t>其他煤制液体燃料。</t>
  </si>
  <si>
    <t>采用非煤制液体燃料生产的各种燃料，列入相关的制造业中；</t>
  </si>
  <si>
    <t>以煤焦油为原料加氢精制和转化的活动，列入2519（其他原油制造）；</t>
  </si>
  <si>
    <t>非独立把甲醇、乙醇作为终端销售产品的企业生产活动。</t>
  </si>
  <si>
    <t>煤制品制造</t>
  </si>
  <si>
    <t>指用烟煤、无烟煤、褐煤及其他各种煤炭制成的煤砖、煤球等固体燃料制品的活动。</t>
  </si>
  <si>
    <t>包括对下列煤制品制造活动：</t>
  </si>
  <si>
    <t>煤制品：型煤、蜂窝煤、煤砖、煤球、其他煤制品。</t>
  </si>
  <si>
    <t>其他煤炭加工</t>
  </si>
  <si>
    <t>指煤质活性炭等其他煤炭加工活动。</t>
  </si>
  <si>
    <t>包括下列其他煤炭加工活动：</t>
  </si>
  <si>
    <t>煤质活性炭；</t>
  </si>
  <si>
    <t>其他煤炭加工活动。</t>
  </si>
  <si>
    <t>253</t>
  </si>
  <si>
    <t>核燃料加工</t>
  </si>
  <si>
    <t>指从沥青铀矿或其他含铀矿石中提取铀、浓缩铀的生产，对铀金属的冶炼、加工，以及其他放射性元素、同位素标记、核反应堆燃料元件的制造，还包括与核燃料加工有关的核废物处置活动。</t>
  </si>
  <si>
    <t>包括对下列核燃料的加工活动：</t>
  </si>
  <si>
    <t>稀有放射性金属冶炼产品：钋、镭、锕、钍、镤、铀、人造钫、人造镎、人造钚等；</t>
  </si>
  <si>
    <t>天然铀及其化合物的溶合、弥散或混合物；</t>
  </si>
  <si>
    <t>浓缩铀及其化合物，钚及其化合物；</t>
  </si>
  <si>
    <t>贫化铀及其化合物，钍及其化合物；</t>
  </si>
  <si>
    <t>其他放射性元素、同位素标记或化合物；</t>
  </si>
  <si>
    <t>用于核反应堆的未受辐射的燃料元件；</t>
  </si>
  <si>
    <t>核燃料提取、浓缩和加工；</t>
  </si>
  <si>
    <t>核废物处置。</t>
  </si>
  <si>
    <t>核辐射加工，列入4120（核辐射加工）。</t>
  </si>
  <si>
    <t>生物质燃料加工</t>
  </si>
  <si>
    <t>生物质液体燃料生产</t>
  </si>
  <si>
    <t>指利用农作物秸秆和农业加工剩余物、薪材及林业加工剩余物、禽畜粪便、工业有机废水和废渣、城市生活垃圾和能源植物等生物质资源作为原料转化为液体燃料的活动。</t>
  </si>
  <si>
    <t>包括下列生物质液体燃料生产活动：</t>
  </si>
  <si>
    <t>秸秆制燃油；</t>
  </si>
  <si>
    <t>废物、废料制燃油；</t>
  </si>
  <si>
    <t>林木生物制燃油；</t>
  </si>
  <si>
    <t>淀粉基、糖基原料制生物燃料乙醇；</t>
  </si>
  <si>
    <t>纤维素原料制生物燃料乙醇；</t>
  </si>
  <si>
    <t>航空生物燃油；</t>
  </si>
  <si>
    <t>其他生物燃油。</t>
  </si>
  <si>
    <t>生物质致密成型燃料加工</t>
  </si>
  <si>
    <t>包括对下列生物质燃料的加工活动：林木致密成型燃料，秸秆致密成型燃料，废物、废料致密成型燃料，其他生物致密成型燃料；不包括：木炭、竹炭加工。</t>
  </si>
  <si>
    <t>包括下列生物质致密成型燃料加工活动：</t>
  </si>
  <si>
    <t>林木致密成型燃料；</t>
  </si>
  <si>
    <t>秸秆致密成型燃料；</t>
  </si>
  <si>
    <t>废物、废料致密成型燃料；</t>
  </si>
  <si>
    <t>其他生物密成型燃料。</t>
  </si>
  <si>
    <t>木炭加工，列入2663（林产化学产品制造）；</t>
  </si>
  <si>
    <t>竹炭加工，列入2663（林产化学产品制造）。</t>
  </si>
  <si>
    <t>26</t>
  </si>
  <si>
    <t>化学原料和化学制品制造业</t>
  </si>
  <si>
    <t>261</t>
  </si>
  <si>
    <t>基础化学原料制造</t>
  </si>
  <si>
    <t>无机酸制造</t>
  </si>
  <si>
    <t>包括对下列无机酸的制造活动：</t>
  </si>
  <si>
    <t>硫酸类：硫酸（折100％）、发烟硫酸；</t>
  </si>
  <si>
    <t>硝酸类：浓硝酸、磺硝酸；</t>
  </si>
  <si>
    <t>盐酸（氯化氢，含量31%）；</t>
  </si>
  <si>
    <t>氯磺酸；</t>
  </si>
  <si>
    <t>磷酸（含量85％）：亚磷酸、次磷酸；</t>
  </si>
  <si>
    <t>多磷酸：偏磷酸、焦磷酸、多聚磷酸（四磷酸）、焦磷酸亚锡、其他多磷酸；</t>
  </si>
  <si>
    <t>硼酸；</t>
  </si>
  <si>
    <t>氢氰酸（氰化氢）；</t>
  </si>
  <si>
    <t>氯化酸：次氯酸、氯酸、高氯酸、其他氯化酸；</t>
  </si>
  <si>
    <t>碘酸：氢碘酸、高碘酸、其他碘酸；</t>
  </si>
  <si>
    <t>氢硫酸；</t>
  </si>
  <si>
    <t>氢溴酸；</t>
  </si>
  <si>
    <t>钨酸；</t>
  </si>
  <si>
    <t>硅酸；</t>
  </si>
  <si>
    <t>硒酸；</t>
  </si>
  <si>
    <t>砷酸；</t>
  </si>
  <si>
    <t>钼酸；</t>
  </si>
  <si>
    <t>偏钛酸；</t>
  </si>
  <si>
    <t>氯铀酸；</t>
  </si>
  <si>
    <t>偏锡酸；</t>
  </si>
  <si>
    <t>溴酸；</t>
  </si>
  <si>
    <t>辛酸亚锡；</t>
  </si>
  <si>
    <t>其他无机酸。</t>
  </si>
  <si>
    <t>无机碱制造</t>
  </si>
  <si>
    <t>指烧碱、纯碱等生产活动。</t>
  </si>
  <si>
    <t>包括对下列无机碱的制造活动：</t>
  </si>
  <si>
    <t>烧碱：液体烧碱、固体烧碱（固体氢氧化钠）、离子膜法烧碱；</t>
  </si>
  <si>
    <t>纯碱类</t>
  </si>
  <si>
    <t>纯碱（碳酸钠）：轻质碳酸钠、重质碳酸钠；</t>
  </si>
  <si>
    <t>碳酸氢钠（小苏打）；</t>
  </si>
  <si>
    <t>碳酸钾；</t>
  </si>
  <si>
    <t>碳酸氢钾（重碳酸钾）；</t>
  </si>
  <si>
    <t>金属氢氧化物。</t>
  </si>
  <si>
    <t>氢氧化锂；</t>
  </si>
  <si>
    <t>氢氧化镍。</t>
  </si>
  <si>
    <t>无机盐制造</t>
  </si>
  <si>
    <t>包括对下列无机盐的制造活动：</t>
  </si>
  <si>
    <t>非金属卤化物及硫化物：非金属卤化物、非金属氯氧化物、非金属硫化物；</t>
  </si>
  <si>
    <t>金属硫化物及硫酸盐：金属硫化物，金属多硫化物，金属亚硫酸盐、次亚硫酸钠、硫代硫酸盐；</t>
  </si>
  <si>
    <t>金属硝酸盐、亚硝酸盐；</t>
  </si>
  <si>
    <t>金属氧化物酸盐、金属过氧化物酸盐：铝酸盐，铬酸盐及重铬酸盐，锰酸盐、高锰酸盐，钼酸盐，钨酸盐，钛酸盐，钒酸盐，高铁酸盐及铁酸盐，锌酸盐，锡酸盐，锑酸盐，锆酸盐，铼酸盐，高铅酸盐，其他金属氧化物酸盐、金属过氧化物酸盐；</t>
  </si>
  <si>
    <t>磷化物、金属磷酸盐：磷化物、次磷酸盐及亚磷酸盐、磷酸盐、焦磷酸盐、偏磷酸盐、缩聚磷酸盐、磷酸复盐；</t>
  </si>
  <si>
    <t>氟化物及其盐：氟化物、氟硅酸盐、氟铝酸盐及相关复合氟盐；</t>
  </si>
  <si>
    <t>氯化物及其盐：氯化物，氯酸盐，高氯酸盐，亚氯酸盐、次氯酸盐；</t>
  </si>
  <si>
    <t>氯氧化物及氢氧基氯化物：氯氧化铜、氢氧基氯化铜、氢氧基氯化铝、氯氧化锆、氯氧化铬、氯氧化锡、氯氧化锑、氯氧化铅、氢氧基氯化铅、其他氯氧化物及氢氧基氯化物；</t>
  </si>
  <si>
    <t>溴化物及其盐：溴化物及溴氧化物、溴酸盐及过溴酸盐；</t>
  </si>
  <si>
    <t>碘化物及其盐：碘化物、碘酸盐；</t>
  </si>
  <si>
    <t>氰化物、氧氰化物及氰络合物：氰化物及氧氰化物、氰络合物、氰酸盐及硫氰酸盐；</t>
  </si>
  <si>
    <t>硅化物、硅酸盐；</t>
  </si>
  <si>
    <t>硼化物、硼酸盐、过硼酸盐；</t>
  </si>
  <si>
    <t>碳化物及碳酸盐：碳化物、碳酸盐、过碳酸盐；</t>
  </si>
  <si>
    <t>贵金属化合物：银化合物、金化合物、胶态贵金属、其他贵金属化合物；</t>
  </si>
  <si>
    <t>稀土化合物：单一稀土氧化物、氯化稀土化合物、氟化稀土化合物、碳酸稀土化合物、硝酸稀土化合物、硫酸稀土化合物、大比表面稀土化合物材料、4N以上稀土化合物(纯度99.99%以上)、其他稀土化合物；</t>
  </si>
  <si>
    <t>氢化物、氮化物、叠氮化物；</t>
  </si>
  <si>
    <t>其他无机盐。</t>
  </si>
  <si>
    <t>超细及纳米稀土粉体材料；</t>
  </si>
  <si>
    <t>大颗粒球形粉体材料；</t>
  </si>
  <si>
    <t>3.5-4N稀土卤化物；</t>
  </si>
  <si>
    <t>3.5-4N稀土氟化物镀膜材料；</t>
  </si>
  <si>
    <t>硫酸镍；</t>
  </si>
  <si>
    <t>硫酸钴；</t>
  </si>
  <si>
    <t>氟化锂；</t>
  </si>
  <si>
    <t>钴酸锂；</t>
  </si>
  <si>
    <t>镍钴锰酸锂/镍钴铝酸锂三元材料；</t>
  </si>
  <si>
    <t>锰酸锂；</t>
  </si>
  <si>
    <t>镍酸锂；</t>
  </si>
  <si>
    <t>碳酸锂；</t>
  </si>
  <si>
    <t>磷酸铁锂；</t>
  </si>
  <si>
    <t>其他多元复合材料；</t>
  </si>
  <si>
    <t>六氟磷酸锂；</t>
  </si>
  <si>
    <t>碳化物纳米粉体原料(碳化硅纳米粉体、碳酸钙纳米粉体)；</t>
  </si>
  <si>
    <t>氮化合物纳米粉体原料。</t>
  </si>
  <si>
    <t>有机化学原料制造</t>
  </si>
  <si>
    <t>包括对下列有机化学原料的制造活动：</t>
  </si>
  <si>
    <t>改性乙醇（部分）：合成酒精、变性燃料乙醇、其他改性乙醇；</t>
  </si>
  <si>
    <t>生物能源（部分）：生物丁醇、沼气；</t>
  </si>
  <si>
    <t>无环烃：饱和无环烃、不饱和无环烃；</t>
  </si>
  <si>
    <t>环烃：环烷烃、环烯及环萜烯、芳香烃；</t>
  </si>
  <si>
    <t>无环烃饱和氯化衍生物：一氯甲烷、二氯甲烷、三氯甲烷（氯仿）、四氯化碳、氯乙烷、二氯乙烷、三氯乙烷、四氯乙烷、六氯乙烷、其他无环烃饱和氯化衍生物；</t>
  </si>
  <si>
    <t>无环烃不饱和氯化衍生物：氯乙烯、三氯乙烯、四氯乙烯、二氯乙烯、氯丙烯、三氯丙烯、其他无环烃不饱和氯化衍生物；</t>
  </si>
  <si>
    <t>无环烃氟化、溴化或碘化衍生物：溴甲烷（甲基溴），溴乙烷，溴丙烷，碘乙烷，三氟溴甲烷，四氟乙烯，1-氯丁烷，1-溴丁烷，四溴丁烷，二溴戊烷，二碘代甲烷，三碘代甲烷，其他无环烃氟化、溴化或碘化衍生物；</t>
  </si>
  <si>
    <t>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t>
  </si>
  <si>
    <t>芳香烃卤化衍生物：氯化苯、邻二氯苯、对二氯苯、六氯苯、对氯甲苯、3，4-二氯三氟甲苯、三氯乙醛、其他芳香烃卤化衍生物；</t>
  </si>
  <si>
    <t>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t>
  </si>
  <si>
    <t>无环醇及其衍生物：一元醇、二元醇、多元醇；</t>
  </si>
  <si>
    <t>环醇：环烷醇、环烯醇及环萜烯醇、芳香醇；</t>
  </si>
  <si>
    <t>酚：一元酚、多元酚、酚醇；</t>
  </si>
  <si>
    <t>酚及酚醇衍生物：酚及酚醇卤化衍生物、酚及酚醇磺化衍生物、酚及酚醇硝化或亚硝化衍生物；</t>
  </si>
  <si>
    <t>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t>
  </si>
  <si>
    <t>氨基化合物：无环单胺，无环多胺，环单胺或多胺及其衍生物，环芳香单胺，环香多胺，含氧基氨基化合物，腈基化合物，重氮、偶氮和氧化偶氮化合物，肼或胲有机衍生物；</t>
  </si>
  <si>
    <t>含氮基化合物：异氰酸酯、环己基氨基磺酸钠（甜蜜素）、其他含氮基化合物；</t>
  </si>
  <si>
    <t>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t>
  </si>
  <si>
    <t>醚醇：2，2-氧联二乙醇（二甘醇）、乙二醇单甲醚、二甘醇单甲醚、乙二醇单丁醚、二甘醇单丁醚、乙二醇，相关单烷基醚、二丁醇，相关单烷基醚、间苯氧基苄醇、其他醚醇及其衍生物；</t>
  </si>
  <si>
    <t>醚酚及醚醇酚：醚酚、醚醇酚、焦儿茶酚单乙醚、其他醚酚及醚醇酚；</t>
  </si>
  <si>
    <t>过氧化醇、过氧化醚及过氧化酮：乙过醇（乙基过氧化氢），过氧化二乙基，过氧醚，其他过氧化醇、过氧化醚及过氧化酮；</t>
  </si>
  <si>
    <t>醛：甲醛、乙醛、丁醛、庚醛、丙醛、辛醛、癸醛、壬醛、十一醛、十二醛、丙烯醛、2-丁烯醛（巴豆醛）、柠檬醛、香茅醛、环柠檬醛A、环柠檬醛B、紫苏醛、藏花醛、苯甲醛、铃兰醛、肉桂醛、α-戊基肉桂醛、3-对枯烯基-2-甲基丙醛、苯乙醛、其他醛；</t>
  </si>
  <si>
    <t>醛醇：乙醇醛、3-羟基丁醛、羟基香茅醛、其他醛醇；</t>
  </si>
  <si>
    <t>醛醚、醛酚及含有相关含氧基醛：香草醛（3-甲氧基-4-羟基苯甲醛），乙基香草醛（3-乙氧基-4-羟基苯甲醛），水杨醛（邻羟基苯甲醛），3，4-二羟基苯甲醛（原儿茶醛），茴香醛（对甲氧基苯甲醛），其他醛醚、醛酚及含有相关含氧基醛；</t>
  </si>
  <si>
    <t>环聚醛：三聚甲醛（三恶烷）、三聚乙醛（仲乙醛）、四聚乙醛、其他环聚醛；</t>
  </si>
  <si>
    <t>多聚甲醛：仲甲醛、其他多聚甲醛；</t>
  </si>
  <si>
    <t>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t>
  </si>
  <si>
    <t>酮醇、酮醛及酮酚：酮醇，酮醛，酮酚，其他酮醇、酮醛及酮酚；</t>
  </si>
  <si>
    <t>醌基化合物：蒽醌、对苯醌、1，4-萘醌、2-甲基蒽醌、二氢苊醌、菲醌、α-羟基蒽醌、醌茜、柯嗪、1-氨基蒽醌、酞菁铜（溶剂法酞菁铜、固相法酞菁铜）、其他醌基化合物；</t>
  </si>
  <si>
    <t>无机酸酯及其盐：磷酸酯及其盐、硫代磷酸酯及其盐、硫酸酯及其盐；</t>
  </si>
  <si>
    <t>亚磷酸酯：亚磷酸三甲酯、亚磷酸三乙酯、亚磷酸二甲酯、亚磷酸二乙酯、其他亚磷酸酯；</t>
  </si>
  <si>
    <t>亚硝酸酯、硝酸酯；</t>
  </si>
  <si>
    <t>碳酸酯、过碳酸酯及其盐：碳酸二乙酯，碳酸二愈创木酯，碳酸丙烯酯，碳酸二苯酯，二甘醇双烯丙基碳酸酯，原碳酸四乙酯，过氧化二碳酸双（4-叔丁基环己）酯，其他碳酸酯、过碳酸酯及其盐；</t>
  </si>
  <si>
    <t>硅酸酯及其盐：硅酸乙酯（四乙氧基硅或硅酸四乙酯）、其他硅酸酯及其盐；</t>
  </si>
  <si>
    <t>有机－无机化合物：有机硫化合物、有机汞化合物、有机硅化合物、核酸及其盐类；</t>
  </si>
  <si>
    <t>其他有机化学原料。</t>
  </si>
  <si>
    <t>二苯基甲烷二异氰酸酯（MDI）；</t>
  </si>
  <si>
    <t>甲苯二异氰酸酯（TDI）；</t>
  </si>
  <si>
    <t>六亚甲基二异氰酸酯（HDI）；</t>
  </si>
  <si>
    <t>异佛尔酮二异氰酸酯(IPDI)；</t>
  </si>
  <si>
    <t>二异氰酸酯三聚体；</t>
  </si>
  <si>
    <t>含二异氰酸酯端基的预聚体；</t>
  </si>
  <si>
    <t>聚醚多元醇（PPG）；</t>
  </si>
  <si>
    <t>聚酯多元醇；</t>
  </si>
  <si>
    <t>氟制冷剂(零ODP，低GWP。)；</t>
  </si>
  <si>
    <t>全氟酮；</t>
  </si>
  <si>
    <t>三氟乙酸等高纯度、低杂质精细化学品；</t>
  </si>
  <si>
    <t>二甲基环硅氧烷混合物（DMC）；</t>
  </si>
  <si>
    <t>八甲基环四硅氧烷（D4）；</t>
  </si>
  <si>
    <t>硅烷；</t>
  </si>
  <si>
    <t>硅烷偶联剂和交联剂；</t>
  </si>
  <si>
    <t>有机酸产品和医药中间体(指乳酸、丁二酸、己二酸、聚羟基脂肪酸、琥珀酸以及各种具有特定性能的产品)；</t>
  </si>
  <si>
    <t>高生物相容性葡甘聚糖；</t>
  </si>
  <si>
    <t>壳聚糖复合材料和产品；</t>
  </si>
  <si>
    <t>生物化学原料(指蛋白质、核酸、多糖、氨基酸、核苷酸、糖、脂肪酸、甘油、萜类、生物碱等产品)；</t>
  </si>
  <si>
    <t>异戊二烯；</t>
  </si>
  <si>
    <t>丙二醇；</t>
  </si>
  <si>
    <t>异丙醇；</t>
  </si>
  <si>
    <t>3-羟基丙酸；</t>
  </si>
  <si>
    <t>丁醇；</t>
  </si>
  <si>
    <t>异丁醇；</t>
  </si>
  <si>
    <t>丁二醇；</t>
  </si>
  <si>
    <t>丁三醇；</t>
  </si>
  <si>
    <t>丁二酸；</t>
  </si>
  <si>
    <t>乙醛酸；</t>
  </si>
  <si>
    <t>富马酸；</t>
  </si>
  <si>
    <t>长链二元酸；</t>
  </si>
  <si>
    <t>长链脂肪酸；</t>
  </si>
  <si>
    <t>苹果酸；</t>
  </si>
  <si>
    <t>衣康酸；</t>
  </si>
  <si>
    <t>柠檬酸；</t>
  </si>
  <si>
    <t>柠檬酸酯；</t>
  </si>
  <si>
    <t>异山梨醇；</t>
  </si>
  <si>
    <t>手性化合物；</t>
  </si>
  <si>
    <t>甾体化合物。</t>
  </si>
  <si>
    <t>从石油气中提取甲烷，分别列入0711（陆地石油开采）、0712（海洋石油开采）；</t>
  </si>
  <si>
    <t>乙二醇的生产，列入2653（合成纤维单（聚合）体制造）。</t>
  </si>
  <si>
    <t>其他基础化学原料制造</t>
  </si>
  <si>
    <t>包括对下列其他基础化学原料的制造活动：</t>
  </si>
  <si>
    <t>生物能源（部分）：生物氢气；</t>
  </si>
  <si>
    <t>非金属无机氧化物：硼氧化物、硫氧化物、硅氧化物、硒氧化物、磷氧化物、砷氧化物、氧化氘、其他非金属无机氧化物；</t>
  </si>
  <si>
    <t>过氧化氢（双氧水）；</t>
  </si>
  <si>
    <t>金属氧化物：氧化锌、氧化锶、氧化钡、铬氧化物、锰氧化物、氧化钽、氧化铁、钴氧化物、钛氧化物、铅氧化物、氧化锂、钒氧化物、镍氧化物、氧化铜、锗氧化物、钼氧化物、锑氧化物、氧化钨、锡氧化物、其他金属氧化物；</t>
  </si>
  <si>
    <t>金属过氧化物、超氧化物：过氧化钠，过氧化钾，过氧化镁，过氧化锶，过氧化钡，过氧化锌，过氧化钙，金属超氧化物，其他金属过氧化物、超氧化物；</t>
  </si>
  <si>
    <t>硫磺、磷；</t>
  </si>
  <si>
    <t>非金属基础化学品：硅、精硅、硒、砷、硼、碲；</t>
  </si>
  <si>
    <t>气体及稀有气体</t>
  </si>
  <si>
    <t>一般气体：氢气、氮气、氧气、一氧化碳、二氧化碳、其他一般气体；</t>
  </si>
  <si>
    <t>稀有气体：氩气、氖气、氦气、氪气、氙气、其他稀有气体；</t>
  </si>
  <si>
    <t>液态空气及压缩空气；</t>
  </si>
  <si>
    <t>其他未列明基础化学原料。</t>
  </si>
  <si>
    <t>氧化物纳米粉体原料(氧化锌纳米粉体、氧化硅纳米粉体、氧化钛纳米粉体、氧化锆纳米粉体、氧化铁纳米粉体)；</t>
  </si>
  <si>
    <t>秸秆糖；</t>
  </si>
  <si>
    <t>寡糖；</t>
  </si>
  <si>
    <t>稀少糖。</t>
  </si>
  <si>
    <t>262</t>
  </si>
  <si>
    <t>肥料制造</t>
  </si>
  <si>
    <t>指化学肥料、有机肥料及微生物肥料的制造。</t>
  </si>
  <si>
    <t>氮肥制造</t>
  </si>
  <si>
    <t>指矿物氮肥及用化学方法制成含有作物营养元素氮的化肥的生产活动。</t>
  </si>
  <si>
    <t>包括下列氮肥制造活动：</t>
  </si>
  <si>
    <t>氨及氨水：合成氨（无水氨）、氨水；</t>
  </si>
  <si>
    <t>氮肥：尿素、氯化铵、碳酸氢铵、硝酸铵、硫酸铵（氮肥）、硝酸钠、石灰氮、其他氮肥。</t>
  </si>
  <si>
    <t>磷肥制造</t>
  </si>
  <si>
    <t>指以磷矿石为主要原料，用化学或物理方法制成含有作物营养元素磷的化肥的生产活动。</t>
  </si>
  <si>
    <t>包括下列磷肥制造活动：</t>
  </si>
  <si>
    <t>过磷酸钙、重过磷酸钙、钙镁磷肥、磷酸氢钙（磷肥）、其他磷肥；</t>
  </si>
  <si>
    <t>磷酸二铵、磷酸一铵。</t>
  </si>
  <si>
    <t>钾肥制造</t>
  </si>
  <si>
    <t>指用天然钾盐矿经富集精制加工制成含有作物营养元素钾的化肥的生产活动。</t>
  </si>
  <si>
    <t>包括下列钾肥制造活动：</t>
  </si>
  <si>
    <t>氯化钾、硫酸钾（钾肥）、钾钙肥、硫酸钾镁肥、其他化学钾肥；</t>
  </si>
  <si>
    <t>其他钾肥。</t>
  </si>
  <si>
    <t>复混肥料制造</t>
  </si>
  <si>
    <t>指经过化学或物理方法加工制成的，含有两种以上作物所需主要营养元素（氮、磷、钾）的化肥的生产活动；包括通用型复混肥料和专用型复混肥料。</t>
  </si>
  <si>
    <t>包括下列复混肥料制造活动：</t>
  </si>
  <si>
    <t>合成复合肥料：磷酸二氢铵与磷酸氢二铵混合物、硝酸磷肥、磷酸二氢钾（合成复合肥料）、硝酸钾（合成复合肥料）、硝铵钾肥、其他合成复合肥料；</t>
  </si>
  <si>
    <t>复混（合）肥料：氮磷钾三元复混肥料、氮磷二元复混肥料、氮钾二元复混肥料。</t>
  </si>
  <si>
    <t>有机肥料及微生物肥料制造</t>
  </si>
  <si>
    <t>指来源于动植物，经发酵或腐熟等化学处理后，适用于土壤并提供植物养分供给的，其主要成分为含氮物质的肥料制造。</t>
  </si>
  <si>
    <t>包括下列有机肥料及微生物肥料制造活动：</t>
  </si>
  <si>
    <t>有机肥料：商品有机肥料、有机-无机复混肥料、生物有机肥、其他有机肥料；</t>
  </si>
  <si>
    <t>微生物肥料</t>
  </si>
  <si>
    <t>农用微生物菌剂：根瘤菌菌剂、固氮菌菌剂；</t>
  </si>
  <si>
    <t>解磷类微生物菌剂：硅酸盐微生物菌剂、有机物料腐熟剂、光合细菌菌剂、促生菌剂、菌根菌剂、生物修复菌剂、其他微生物肥料；</t>
  </si>
  <si>
    <t>动物植物肥料：鸟粪，堆肥，厩肥，腐植质，灰肥，绿肥，秸秆，其他动物、植物肥料；</t>
  </si>
  <si>
    <t>复合微生物肥；</t>
  </si>
  <si>
    <t>其他微生物肥。</t>
  </si>
  <si>
    <t>未经化学处理的动植物肥料，如畜粪、家禽粪、皮革废料、鱼渣、鱼粉等分别列入相应行业中。</t>
  </si>
  <si>
    <t>其他肥料制造</t>
  </si>
  <si>
    <t>指上述未列明的微量元素肥料及其他肥料的生产。</t>
  </si>
  <si>
    <t>包括下列其他肥料制造活动：</t>
  </si>
  <si>
    <t>中量元素肥料：钙肥、镁肥、硫肥、其他中量元素肥料；</t>
  </si>
  <si>
    <t>微量元素肥料：铁肥、钼肥、铜肥、锌肥、锰肥、硼肥、其他微量元素肥料。</t>
  </si>
  <si>
    <t>263</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</si>
  <si>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</si>
  <si>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</si>
  <si>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化学农药制造</t>
  </si>
  <si>
    <t>指化学农药原药，以及经过机械粉碎、混合或稀释制成粉状、乳状和水状的化学农药制剂的生产活动。</t>
  </si>
  <si>
    <t>包括下列化学农药制造活动：</t>
  </si>
  <si>
    <t>化学农药原药：杀虫剂（杀螨剂）原药、杀菌剂原药、除草剂原药、植物生长调节剂原药、杀鼠剂原药、其他化学农药原药；</t>
  </si>
  <si>
    <t>化学农药制剂。</t>
  </si>
  <si>
    <t>微生物农药、生物化学农药的生产，列入2632（生物化学农药及微生物农药制造）。</t>
  </si>
  <si>
    <t>生物化学农药及微生物农药制造</t>
  </si>
  <si>
    <t>指由细菌、真菌、病毒和原生动物或基因修饰的微生物等自然产生，以及由植物提取的防治病、虫、草、鼠和其他有害生物的农药制剂生产活动。</t>
  </si>
  <si>
    <t>包括下列生物化学农药及微生物农药制造活动：</t>
  </si>
  <si>
    <t>生物原杀虫剂、微生物杀虫剂；</t>
  </si>
  <si>
    <t>抗菌素杀菌剂、微生物杀菌剂；</t>
  </si>
  <si>
    <t>微生物除草剂、微生物生长调节剂；</t>
  </si>
  <si>
    <t>由植物提取的农药。</t>
  </si>
  <si>
    <t>264</t>
  </si>
  <si>
    <t>涂料、油墨、颜料及类似产品制造</t>
  </si>
  <si>
    <t>涂料制造</t>
  </si>
  <si>
    <t>指在天然树脂或合成树脂中加入颜料、溶剂和辅助材料，经加工后制成的覆盖材料的生产活动。</t>
  </si>
  <si>
    <t>包括下列涂料制造活动：</t>
  </si>
  <si>
    <t>用于汽车、木器、铁路、公路、轻工、船舶、防腐、卷材、绝缘、电子办公用品、通用等水性涂料：醇酸树脂类型、烯酸树脂类型、丙烯酸树脂类型、聚酯树脂类型、环氧树脂类型、聚氨酯树脂类型、元素有机树脂类型及其他成膜物类型水性涂料；</t>
  </si>
  <si>
    <t>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t>
  </si>
  <si>
    <t>建筑涂料：功能性建筑涂料（包括防火涂料、防腐涂料、防霉涂料、保温隔热涂料和其他功能性建筑涂料）、墙面涂料、地坪涂料、防水涂料、其他建筑涂料；</t>
  </si>
  <si>
    <t>涂料辅助材料：催干剂、稀释剂、固化剂、脱漆剂、清漆或胶硬化添加剂、涂料用复合充量剂、涂料配套腻子、其他涂料辅助材料。</t>
  </si>
  <si>
    <t>海底电缆防附着及防腐材料；</t>
  </si>
  <si>
    <t>高固体分涂料；</t>
  </si>
  <si>
    <t>无溶剂涂料；</t>
  </si>
  <si>
    <t>辐射固化涂料；</t>
  </si>
  <si>
    <t>水性钢结构防火涂料；</t>
  </si>
  <si>
    <t>大型飞机涂料；</t>
  </si>
  <si>
    <t>大型船舶涂料(自抛光防污涂料)；</t>
  </si>
  <si>
    <t>高铁涂料；</t>
  </si>
  <si>
    <t>风电涂料；</t>
  </si>
  <si>
    <t>海洋工程用重防腐涂料；</t>
  </si>
  <si>
    <t>核电等特殊功能涂料；</t>
  </si>
  <si>
    <t>氟涂料；</t>
  </si>
  <si>
    <t>聚硅氧烷涂料；</t>
  </si>
  <si>
    <t>薄层隔热反射涂料；</t>
  </si>
  <si>
    <t>真空绝热保温涂料；</t>
  </si>
  <si>
    <t>纳米孔超级绝热保温涂料；</t>
  </si>
  <si>
    <t>防火阻燃涂料；</t>
  </si>
  <si>
    <t>喷涂聚脲防水涂料；</t>
  </si>
  <si>
    <t>丙烯酸防水涂料；</t>
  </si>
  <si>
    <t>聚氨酯防水涂料；</t>
  </si>
  <si>
    <t>聚合物乳液水泥防水涂料；</t>
  </si>
  <si>
    <t>自抛光防污涂料；</t>
  </si>
  <si>
    <t>耐高温抗强碱涂料；</t>
  </si>
  <si>
    <t>重防腐蚀涂料；</t>
  </si>
  <si>
    <t>高性能抗老化涂料；</t>
  </si>
  <si>
    <t>隐身涂料；</t>
  </si>
  <si>
    <t>防冲击涂料；</t>
  </si>
  <si>
    <t>UV光固化涂料；</t>
  </si>
  <si>
    <t>高级电泳涂料；</t>
  </si>
  <si>
    <t>彩色喷墨打印涂料；</t>
  </si>
  <si>
    <t>粉末涂料；</t>
  </si>
  <si>
    <t>聚酯树脂纳米涂料；</t>
  </si>
  <si>
    <t>酚醛树脂纳米涂料；</t>
  </si>
  <si>
    <t>环氧树脂纳米涂料；</t>
  </si>
  <si>
    <t>其他纳米涂料；</t>
  </si>
  <si>
    <t>高光利用率涂层材料；</t>
  </si>
  <si>
    <t>吸热体涂层材料。</t>
  </si>
  <si>
    <t>颜料的制造，分别列入2643（工业颜料制造）、2644（工艺美术颜料制造）。</t>
  </si>
  <si>
    <t>油墨及类似产品制造</t>
  </si>
  <si>
    <t>指由颜料、联接料（植物油、矿物油、树脂、溶剂）和填充料经过混合、研磨调制而成，用于印刷的有色胶浆状物质，以及用于计算机打印、复印机用墨等生产活动。</t>
  </si>
  <si>
    <t>包括下列油墨及类似产品制造活动：</t>
  </si>
  <si>
    <t>印刷油墨：平版油墨、凸版油墨、凹版油墨、网孔版油墨、柔性版油墨、水性柔印油墨、其他印刷油墨；</t>
  </si>
  <si>
    <t>专用油墨：金属印刷油墨、紫外线固化油墨、防伪油墨、水基喷印油墨、溶剂基喷印油墨、其他专用油墨；</t>
  </si>
  <si>
    <t>印刷用油：涂布和印刷用光油、白燥油、红燥油、维利油、防潮油、调金油、调墨油、其他印刷用油；</t>
  </si>
  <si>
    <t>印刷用助剂：印刷用稀释剂、冲淡剂、亮光剂、防粘脏剂等；</t>
  </si>
  <si>
    <t>打印机、复印机用墨及类似产品。</t>
  </si>
  <si>
    <t>新型印刷油墨；</t>
  </si>
  <si>
    <t>新型金属印刷油墨；</t>
  </si>
  <si>
    <t>新型防伪油墨；</t>
  </si>
  <si>
    <t>新型水基喷印油墨；</t>
  </si>
  <si>
    <t>新型溶剂基喷印油墨；</t>
  </si>
  <si>
    <t>新型电子油墨；</t>
  </si>
  <si>
    <t>新型印刷助剂及用油；</t>
  </si>
  <si>
    <t>其他新型油墨及类似制品。</t>
  </si>
  <si>
    <t>书写或绘画用墨水、墨汁的制造，列入2414（墨水、墨汁制造）。</t>
  </si>
  <si>
    <t>工业颜料制造</t>
  </si>
  <si>
    <t>指用于陶瓷、搪瓷、玻璃等工业的无机颜料及类似材料的生产活动。</t>
  </si>
  <si>
    <t>包括下列工业颜料制造活动：</t>
  </si>
  <si>
    <t>无机颜料：钛白粉、柠檬黄、钼铬红、群青、镉红、锌钡白（立德粉）、锌铬黄、铬绿、铬黄、氧化铁绿、氧化铁红、氧化铁黄、铁兰、氧化铁黑、氧化铁棕、其他无机颜料；</t>
  </si>
  <si>
    <t>矿物颜料：土红、朱砂（特级朱砂、一级朱砂、二级朱砂）、页岩黑、硅黑、锌灰、其他矿物颜料；</t>
  </si>
  <si>
    <t>植物性着色料：天然靛蓝、藤黄、姜黄素、苏木精、其他植物性着色料；</t>
  </si>
  <si>
    <t>工业用调制颜料、遮光剂和着色剂及类似颜料：工业用调制颜料、工业用遮光剂、工业用着色剂、珐琅及釉料、釉底料（泥釉）、光瓷釉及类似制品、搪瓷玻璃料、其他工业用遮光剂和着色剂；</t>
  </si>
  <si>
    <t>其他颜料。</t>
  </si>
  <si>
    <t>高品质无机颜料（耐高温、耐光、耐热、高润湿性、耐久、耐化学药品，低毒至无毒的颜料）；</t>
  </si>
  <si>
    <t>其他新型功能颜料(二氧化钛颜料、氧化铁颜料、云母珠光颜料、脱硝用钛白粉（用于大气中氮氧化物的治理）)。</t>
  </si>
  <si>
    <t>有机颜料的生产，列入2645（染料制造）；</t>
  </si>
  <si>
    <t>水彩颜料、水粉颜料、油画颜料、国画颜料、调色料、美工塑型用膏、其他艺术用颜料，列入2644（工艺美术颜料制造）。</t>
  </si>
  <si>
    <t>工艺美术颜料制造</t>
  </si>
  <si>
    <t>指油画、水粉画、广告等艺术用颜料的制造。</t>
  </si>
  <si>
    <t>包括下列工艺美术颜料制造活动：</t>
  </si>
  <si>
    <t>水彩颜料：成套水彩颜料、散装水彩颜料；</t>
  </si>
  <si>
    <t>水粉颜料：成套水粉颜料、散装水粉颜料、固体水彩画颜料；</t>
  </si>
  <si>
    <t>油画颜料：成套油画颜料、散装油画颜料；</t>
  </si>
  <si>
    <t>国画颜料：成套国画颜料、散装国画颜料、丙烯颜料；</t>
  </si>
  <si>
    <t>调色料；</t>
  </si>
  <si>
    <t>其他艺术用颜料、美工塑型用膏。</t>
  </si>
  <si>
    <t>有机颜料的生产，列入2645（染料制造）。</t>
  </si>
  <si>
    <t>染料制造</t>
  </si>
  <si>
    <t>指有机合成、植物性或动物性色料，以及有机颜料的生产活动。</t>
  </si>
  <si>
    <t>包括下列染料制造活动：</t>
  </si>
  <si>
    <t>有机颜料：亚硝基类颜料、偶氮类颜料、联苯胺黄G、色淀类颜料、酞菁类颜料（酞菁兰、酞菁绿G、其他有机颜料）；</t>
  </si>
  <si>
    <t>染料：硫化染料、分散染料、酸性染料、碱性染料、直接染料、活性染料（反应染料）、冰染染料（显色染料）、还原染料（瓮染料）阳离子染料、中性染料、其他染料；</t>
  </si>
  <si>
    <t>用作发光体有机、无机产品：稀土发光材料、荧光增白剂、增感染料、生物染色剂、染料指示剂、其他用作发光体有机、无机产品。</t>
  </si>
  <si>
    <t>新型有机染料；</t>
  </si>
  <si>
    <t>新型活性染料；</t>
  </si>
  <si>
    <t>新型还原染料；</t>
  </si>
  <si>
    <t>新型分散染料；</t>
  </si>
  <si>
    <t>其他新型功能染料。</t>
  </si>
  <si>
    <t>密封用填料及类似品制造</t>
  </si>
  <si>
    <t>指用于建筑涂料、密封和漆工用的填充料，以及其他类似化学材料的制造。</t>
  </si>
  <si>
    <t>包括下列密封用填料及类似品制造活动：</t>
  </si>
  <si>
    <t>建筑防水嵌缝密封材料：建筑嵌缝密封膏、建筑防水胶泥、建筑防水嵌缝密封条（带）、注浆材料、其他建筑防水嵌缝密封材料；</t>
  </si>
  <si>
    <t>漆工用的填充料；</t>
  </si>
  <si>
    <t>玻璃腻子、接缝用油灰（腻子）、填缝胶、其他原浆涂料；</t>
  </si>
  <si>
    <t>内外墙、地板、天花板的不耐火表面整修制品；</t>
  </si>
  <si>
    <t>其他密封用填料类似制品。</t>
  </si>
  <si>
    <t>丁基橡胶防水密封胶粘带；</t>
  </si>
  <si>
    <t>高效密封剂；</t>
  </si>
  <si>
    <t>密封胶(硅酮结构密封胶、聚氨酯密封胶)；</t>
  </si>
  <si>
    <t>合成高分子密封材料；</t>
  </si>
  <si>
    <t>树脂胶泥。</t>
  </si>
  <si>
    <t>265</t>
  </si>
  <si>
    <t>合成材料制造</t>
  </si>
  <si>
    <t>初级形态塑料及合成树脂制造</t>
  </si>
  <si>
    <t>也称初级塑料或原状塑料的生产活动，包括通用塑料、工程塑料、功能高分子塑料的制造。</t>
  </si>
  <si>
    <t>包括下列初级形态塑料及合成树脂制造活动：</t>
  </si>
  <si>
    <t>乙烯聚合物：低密度聚乙烯树脂（LDPE）、高密度聚乙烯树脂（HDPE）、线型低密度聚乙烯树脂（LLDPE）、中密度聚乙烯树脂（MDPE）、超高分子量聚乙烯（UHMW）、乙烯-醋酸乙烯共聚物、其他乙烯聚合物；</t>
  </si>
  <si>
    <t>丙烯，相关烯烃聚合物：聚丙烯树脂、聚异丁烯、丙烯共聚物、聚丁二烯树脂、其他初级形状烯烃聚合物；</t>
  </si>
  <si>
    <t>苯乙烯聚合物：聚苯乙烯树脂、ABS树脂、AS树脂、其他初级形状苯乙烯聚合物；</t>
  </si>
  <si>
    <t>氯乙烯相关卤化烯烃聚合物：聚氯乙烯树脂、聚氯乙烯糊树脂、氯化聚乙烯树脂、氯化聚丙烯、过氯乙烯树脂、聚四氟乙烯、聚氟乙烯、聚三氟氯乙烯、氯乙烯-乙酸乙烯酯共聚物、偏二氯乙烯聚合物、其他氯乙烯及其他卤化烯烃聚合物；</t>
  </si>
  <si>
    <t>初级形状丙烯酸聚合物：聚甲基丙烯酸甲酯（有机玻璃）、聚丙烯酸甲酯、其他初级形状丙烯酸聚合物；</t>
  </si>
  <si>
    <t>初级形状聚缩醛：聚甲醛、聚乙醛、其他初级形状聚缩醛；</t>
  </si>
  <si>
    <t>初级形状聚醚树脂：聚醚树脂、阻火聚醚、线性聚脂聚醚、聚苯醚、其他初级形状聚醚；</t>
  </si>
  <si>
    <t>环氧树脂：聚苯硫醚环氧树脂、双酚A型环氧树脂、酚醛环氧树脂、其他初级形状环氧树脂；</t>
  </si>
  <si>
    <t>聚碳酸酯；</t>
  </si>
  <si>
    <t>醇酸树脂；</t>
  </si>
  <si>
    <t>聚酰胺树脂；</t>
  </si>
  <si>
    <t>氨基塑料：尿素树脂、硫尿树脂、蜜胺树脂、其他氨基塑料；</t>
  </si>
  <si>
    <t>酚醛塑料；</t>
  </si>
  <si>
    <t>聚氨酯塑料：聚氨基甲酸酯、其他聚氨酯塑料；</t>
  </si>
  <si>
    <t>石油树脂；</t>
  </si>
  <si>
    <t>呋喃树脂；</t>
  </si>
  <si>
    <t>糠酮树脂；</t>
  </si>
  <si>
    <t>聚砜树脂；</t>
  </si>
  <si>
    <t>有机硅树脂：硅橡胶、室温硫化硅橡胶、热硫化硅橡胶、模具用硫化硅橡胶、其他有机硅树脂；</t>
  </si>
  <si>
    <t>醋酸纤维素塑料；</t>
  </si>
  <si>
    <t>硝酸纤维素树脂；</t>
  </si>
  <si>
    <t>碳素纤维素树脂；</t>
  </si>
  <si>
    <t>不饱和聚酯树脂；</t>
  </si>
  <si>
    <t>聚苯硫醚树脂（PPS）；</t>
  </si>
  <si>
    <t>聚醚醚酮；</t>
  </si>
  <si>
    <t>聚醚砜树脂；</t>
  </si>
  <si>
    <t>其他初级形态塑料。</t>
  </si>
  <si>
    <t>聚烯烃类材料；</t>
  </si>
  <si>
    <t>软材料及硅基复合材料；</t>
  </si>
  <si>
    <t>聚碳酸酯（PC）工程塑料、改性材料及制品；</t>
  </si>
  <si>
    <t>PA6聚酰胺树脂（PA6）(工程塑料和双向拉伸薄膜用)；</t>
  </si>
  <si>
    <t>PA6聚酰胺工程塑料；</t>
  </si>
  <si>
    <t>PA66聚酰胺树脂（PA66）(不统计尼龙66盐、锦纶制造用树脂)；</t>
  </si>
  <si>
    <t>PA66工程塑料；</t>
  </si>
  <si>
    <t>PA46聚酰胺树脂；</t>
  </si>
  <si>
    <t>PA46塑料、改性材料及制品；</t>
  </si>
  <si>
    <t>共聚尼龙及改性材料和制品；</t>
  </si>
  <si>
    <t>高温尼龙（HTPA）（耐高温尼龙、高流动性尼龙、导热尼龙材料等改性产品）；</t>
  </si>
  <si>
    <t>长碳链尼龙（PA1010、PA610、PA612、PA11、PA12、PA1212等）；</t>
  </si>
  <si>
    <t>半芳尼龙相关产品（PA4T、PA6T、PA9T、PA10T、PA12T、PAMXD6等）；</t>
  </si>
  <si>
    <t>聚对苯二甲酸丁二醇酯（PBT）树脂；</t>
  </si>
  <si>
    <t>聚对苯二甲酸丁二醇酯（改性）；</t>
  </si>
  <si>
    <t>聚对苯二甲酸乙二醇酯（PET）工程塑料（不统计非纤维级、瓶级）；</t>
  </si>
  <si>
    <t>聚对苯二甲酸乙二醇酯-1,4-环己烷二甲醇酯（PETG）树脂及改性材料与制品；</t>
  </si>
  <si>
    <t>聚苯醚树脂（PPO）；</t>
  </si>
  <si>
    <t>聚苯醚（改性）；</t>
  </si>
  <si>
    <t>聚酰亚胺（PI）（主要用做纤维原料）；</t>
  </si>
  <si>
    <t>聚醚酰亚胺（PEI）；</t>
  </si>
  <si>
    <t>聚酰胺亚胺（PAI）；</t>
  </si>
  <si>
    <t>聚酯亚胺；</t>
  </si>
  <si>
    <t>其他聚芳醚树脂（PAEK）；</t>
  </si>
  <si>
    <t>聚芳醚腈（PPEN）系列产品；</t>
  </si>
  <si>
    <t>聚砜（PSU）（含改性料）；</t>
  </si>
  <si>
    <t>聚苯砜（PESU）（含改性料）；</t>
  </si>
  <si>
    <t>聚醚砜（PPSU）（含改性料）；</t>
  </si>
  <si>
    <t>热致液晶高分子材料（TLCP）；</t>
  </si>
  <si>
    <t>氯化聚氯乙烯（CPVC）；</t>
  </si>
  <si>
    <t>己烯共聚聚乙烯；</t>
  </si>
  <si>
    <t>辛烯共聚聚乙烯；</t>
  </si>
  <si>
    <t>茂金属聚乙烯（mPE）；</t>
  </si>
  <si>
    <t>乙烯-醋酸乙烯共聚树脂（EVA树脂）；</t>
  </si>
  <si>
    <t>乙烯-乙烯醇共聚树脂（EVOH树脂）；</t>
  </si>
  <si>
    <t>乙烯-丙烯酸共聚树脂（EAA树脂）；</t>
  </si>
  <si>
    <t>乙烯-丙烯酸酯共聚树脂（EMA树脂）；</t>
  </si>
  <si>
    <t>超高分子量聚乙烯（UHMWPE）树脂（分子量150万以上）；</t>
  </si>
  <si>
    <t>茂金属聚丙烯（mPP）；</t>
  </si>
  <si>
    <t>高熔融指数聚丙烯；</t>
  </si>
  <si>
    <t>新型高刚性高韧性高结晶聚丙烯；</t>
  </si>
  <si>
    <t>高耐环境老化改性聚丙烯；</t>
  </si>
  <si>
    <t>β晶型聚丙烯；</t>
  </si>
  <si>
    <t>车用薄壁改性聚丙烯材料；</t>
  </si>
  <si>
    <t>马来酸酐接枝聚丙烯；</t>
  </si>
  <si>
    <t>高支化度聚α-烯烃（或聚烯烃）材料；</t>
  </si>
  <si>
    <t>α-烯烃嵌段共聚或齐聚高性能烯烃材料；</t>
  </si>
  <si>
    <t>聚4-甲基戊烯-1(TPX) 塑料；</t>
  </si>
  <si>
    <t>聚环化烯烃及制品；</t>
  </si>
  <si>
    <t>聚丙烯酸酯高吸水性树脂（SAP）；</t>
  </si>
  <si>
    <t>聚丙烯酸酯共聚塑料；</t>
  </si>
  <si>
    <t>聚偏氯乙烯（PVDC）及共聚物；</t>
  </si>
  <si>
    <t>新型改性聚氯乙烯材料；</t>
  </si>
  <si>
    <t>PBS/PBAT/PBSA 聚酯类可降解塑料；</t>
  </si>
  <si>
    <t>二氧化碳可降解塑料；</t>
  </si>
  <si>
    <t>ABS及其改性材料；</t>
  </si>
  <si>
    <t>HIPS及其改性材料；</t>
  </si>
  <si>
    <t>特种环氧树脂材料；</t>
  </si>
  <si>
    <t>双马来酰亚胺树脂及其改性材料；</t>
  </si>
  <si>
    <t>不饱和聚酯树脂专用材料；</t>
  </si>
  <si>
    <t>特种酚醛树脂材料；</t>
  </si>
  <si>
    <t>氰酸酯树脂材料专用材料；</t>
  </si>
  <si>
    <t>新型醇酸树脂；</t>
  </si>
  <si>
    <t>其他新型聚醚；</t>
  </si>
  <si>
    <t>乙烯基树脂；</t>
  </si>
  <si>
    <t>聚四氟乙烯（PFTE）；</t>
  </si>
  <si>
    <t>可熔聚四氟乙烯（PFA）；</t>
  </si>
  <si>
    <t>聚偏氟乙烯（PVDF）；</t>
  </si>
  <si>
    <t>聚全氟乙丙烯（FEP）；</t>
  </si>
  <si>
    <t>三氟氯乙烯共聚物（FEVE）；</t>
  </si>
  <si>
    <t>乙烯-四氟乙烯共聚物（ETFE）；</t>
  </si>
  <si>
    <t>乙烯-三氟氯乙烯共聚物（ECTFE）；</t>
  </si>
  <si>
    <t>三元共聚物（THV）；</t>
  </si>
  <si>
    <t>甲基苯基硅树脂；</t>
  </si>
  <si>
    <t>MQ硅树脂；</t>
  </si>
  <si>
    <t>光敏树脂；</t>
  </si>
  <si>
    <t>合成树脂纳米材料；</t>
  </si>
  <si>
    <t>聚酰亚胺纳米材料；</t>
  </si>
  <si>
    <t>不饱和聚酯树脂纳米材料；</t>
  </si>
  <si>
    <t>其他初级形态塑料纳米材料。</t>
  </si>
  <si>
    <t>合成橡胶制造</t>
  </si>
  <si>
    <t>指用一种或多种单体为原料进行聚合生产合成橡胶或高分析弹性体的生产活动。</t>
  </si>
  <si>
    <t>包括下列合成橡胶制造活动：</t>
  </si>
  <si>
    <t>丁苯橡胶：丁苯橡胶胶乳、未加工丁苯橡胶、充油丁苯橡胶、初级形状羧基丁苯橡胶、其他丁苯橡胶；</t>
  </si>
  <si>
    <t>热塑丁苯橡胶：SBS热塑丁苯橡胶、SBS充油热塑丁苯橡胶、SIS热塑丁苯橡胶、SIS充油热塑丁苯橡胶、其他热塑丁苯橡胶；</t>
  </si>
  <si>
    <t>丁二烯橡胶：初级形状丁二烯橡胶、丁二烯橡胶板片带及类似产品；</t>
  </si>
  <si>
    <t>丁基橡胶：初级形状丁基橡胶、初级形状卤代丁基橡胶、丁基橡胶板片带及类似产品；</t>
  </si>
  <si>
    <t>乙丙橡胶：初级形状乙丙橡胶、乙丙橡胶板片带及类似产品；</t>
  </si>
  <si>
    <t>氯丁橡胶：氯丁橡胶胶乳、初级形状氯丁橡胶、氯丁橡胶板片带及类似产品；</t>
  </si>
  <si>
    <t>丁腈橡胶：丁腈橡胶胶乳、初级形状丁腈橡胶、丁腈橡胶板片带及类似产品；</t>
  </si>
  <si>
    <t>异戊二烯橡胶：初级形状异戊二烯橡胶、异戊二烯橡胶板片带及类似产品；</t>
  </si>
  <si>
    <t>氯磺化聚乙烯橡胶：氯磺化聚乙烯橡胶胶乳、初级形状氯磺化聚乙烯橡胶、氯磺化聚乙烯橡胶板片带及类似产品；</t>
  </si>
  <si>
    <t>氟橡胶：氟橡胶胶乳、初级形状氟橡胶、氟橡胶板片带及类似产品；</t>
  </si>
  <si>
    <t>聚氨酯橡胶：初级形状聚氨酯橡胶、聚氨酯橡胶板片带及类似产品；</t>
  </si>
  <si>
    <t>其他合成橡胶。</t>
  </si>
  <si>
    <t>反式异戊橡胶；</t>
  </si>
  <si>
    <t>稀土顺丁橡胶；</t>
  </si>
  <si>
    <t>溶聚丁苯橡胶（SSBR）；</t>
  </si>
  <si>
    <t>丙烯酸酯橡胶（ACM）；</t>
  </si>
  <si>
    <t>氯化聚乙烯橡胶（CM）；</t>
  </si>
  <si>
    <t>丁吡胶乳；</t>
  </si>
  <si>
    <t>聚硫橡胶；</t>
  </si>
  <si>
    <t>聚脲弹性体；</t>
  </si>
  <si>
    <t>氢化丁腈橡胶；</t>
  </si>
  <si>
    <t>环化橡胶；</t>
  </si>
  <si>
    <t>聚氟醚橡胶；</t>
  </si>
  <si>
    <t>氟硅橡胶；</t>
  </si>
  <si>
    <t>高温硫化硅橡胶；</t>
  </si>
  <si>
    <t>液体硅橡胶；</t>
  </si>
  <si>
    <t>热塑性苯乙烯弹性体（SBS/SIS）；</t>
  </si>
  <si>
    <t>氢化苯乙烯系热塑性弹性体（SEBS等）；</t>
  </si>
  <si>
    <t>热塑性聚氨酯弹性体（TPU）；</t>
  </si>
  <si>
    <t>聚烯烃类热塑性弹性体(TPO、TPV等)；</t>
  </si>
  <si>
    <t>聚酯弹性体；</t>
  </si>
  <si>
    <t>海上施工防腐橡胶材料。</t>
  </si>
  <si>
    <t>合成纤维单(聚合)体制造</t>
  </si>
  <si>
    <t>指以石油、天然气、煤等为主要原料，用有机合成的方法制成合成纤维单体或聚合体的生产活动。</t>
  </si>
  <si>
    <t>包括对下列合成纤维单（聚合）体的制造活动：</t>
  </si>
  <si>
    <t>合成纤维单体：精对苯二甲酸（PTA）、对苯二甲酸二甲酯（DMT）、丙烯腈、己内酰胺、乙二醇、聚酰胺-6，6、其他合成纤维单体；</t>
  </si>
  <si>
    <t>合成纤维聚合物：聚酯、聚乙烯醇、聚酰胺、其他合成纤维聚合物。</t>
  </si>
  <si>
    <t>聚丙烯腈原丝；</t>
  </si>
  <si>
    <t>合成纤维单体纳米材料；</t>
  </si>
  <si>
    <t>合成纤维聚合体纳米材料。</t>
  </si>
  <si>
    <t>其他合成材料制造</t>
  </si>
  <si>
    <t>指陶瓷纤维等特种纤维及其增强的复合材料的生产活动；其他专用合成材料的制造。</t>
  </si>
  <si>
    <t>包括对下列其他合成材料的制造活动：</t>
  </si>
  <si>
    <t>离子交换树脂：阴离子交换树脂、阳离子交换树脂；</t>
  </si>
  <si>
    <t>油脂类高分子聚合物：硅油、硅脂、含氟油、酯类油、聚醚型油、其他合成油；</t>
  </si>
  <si>
    <t>功能高分子材料：导电高分子材料、电致发光高分子材料、水溶性聚合物、高吸水性树脂、智能高分子聚合物、其他功能高分子材料；</t>
  </si>
  <si>
    <t>化学陶瓷：氧化物陶瓷、碳化物陶瓷、氮化物陶瓷、氟化物陶瓷、其他化学陶瓷；</t>
  </si>
  <si>
    <t>特种纤维及高功能化工产品：碳纤维增强复合材料、硼纤维增强复合材料、碳化硅纤维增强复合材料、氧化铝纤维增强复合材料、磷酸锆类离子交换剂、磷酸铝系分子筛、其他特种纤维及高功能化工产品。</t>
  </si>
  <si>
    <t>光敏树脂材料（集成电路、印刷线路板制作及电子器件等）；</t>
  </si>
  <si>
    <t>新型发光材料（用于仪表、电子学设备、电视及计算机制作的发光材料等）；</t>
  </si>
  <si>
    <t>抗静电高分子材料（电子信号处理器件抗静电干忧等）；</t>
  </si>
  <si>
    <t>有机高分子磁性材料（用于电讯和仪器仪表等）；</t>
  </si>
  <si>
    <t>高分子光导材料（用于复印、全息记录、摄像、光敏元件等）；</t>
  </si>
  <si>
    <t>高分子太阳能转换材料（太阳能电池等）；</t>
  </si>
  <si>
    <t>高分子驻极体材料（电声转换、电机械能转换、电子照相、人工脏器等）；</t>
  </si>
  <si>
    <t>高分子压电材料（音频换能器、红外及光学器件等）；</t>
  </si>
  <si>
    <t>高分子非线性光学材料（光通信、光计算、光开关、光记忆等技术领域）；</t>
  </si>
  <si>
    <t>高分子光导纤维（用于通信领域光纤等）；</t>
  </si>
  <si>
    <t>高分子屏蔽材料（电子信号屏蔽处理等）；</t>
  </si>
  <si>
    <t>高分子隐身材料（雷达波、可见光及声纳隐身材料等）；</t>
  </si>
  <si>
    <t>高分子OLED材料（新型OLED显示器等）；</t>
  </si>
  <si>
    <t>渗透汽化膜、有机蒸汽分离膜；</t>
  </si>
  <si>
    <t>渗透气液相分离膜；</t>
  </si>
  <si>
    <t>液体脱气膜；</t>
  </si>
  <si>
    <t>气体分离膜；</t>
  </si>
  <si>
    <t>扩散膜；</t>
  </si>
  <si>
    <t>血液透析膜；</t>
  </si>
  <si>
    <t>无机陶瓷膜；</t>
  </si>
  <si>
    <t>金属基化合物膜材料；</t>
  </si>
  <si>
    <t>形状记忆高分子聚合物；</t>
  </si>
  <si>
    <t>氧化物陶瓷纤维(包括莫来石、氧化铝、氧化锆等连续纤维)；</t>
  </si>
  <si>
    <t>非氧化物陶瓷纤维；</t>
  </si>
  <si>
    <t>碳化硅纤维及其织物(主要用于航空发动机、燃气轮机、航天、核电等领域，如Hi-Nicalon级、Hi-Nicalon S级)；</t>
  </si>
  <si>
    <t>酚醛树脂基复合材料(用于航空航天、汽车、轨道交通领域)；</t>
  </si>
  <si>
    <t>环氧树脂基复合材料(用于风电、电力、电子信息、航空航天、海洋工程及高技术船舶、轨道交通装备等)；</t>
  </si>
  <si>
    <t>双马来酰亚胺树脂基复合材料(用于航空航天)；</t>
  </si>
  <si>
    <t>聚酰亚胺树脂基复合材料(用于发动机)；</t>
  </si>
  <si>
    <t>氰酸酯树脂基复合材料；</t>
  </si>
  <si>
    <t>乙烯基树脂复合材料(用于大型石化装备、环境工程等领域)；</t>
  </si>
  <si>
    <t>连续纤维增强复合材料(尼龙、聚酯、ABS等)；</t>
  </si>
  <si>
    <t>非连续纤维增强复合材料(PEEK、PEI、PSU等)；</t>
  </si>
  <si>
    <t>聚合物基合成材料；</t>
  </si>
  <si>
    <t>硼纤维纳米产品；</t>
  </si>
  <si>
    <t>高分子纳米复合材料；</t>
  </si>
  <si>
    <t>新能源汽车高强度碳纤维。</t>
  </si>
  <si>
    <t>266</t>
  </si>
  <si>
    <t>专用化学产品制造</t>
  </si>
  <si>
    <t>化学试剂和助剂制造</t>
  </si>
  <si>
    <t>指各种化学试剂、催化剂及专用助剂的生产活动。</t>
  </si>
  <si>
    <t>包括对下列化学试剂和助剂的制造活动：</t>
  </si>
  <si>
    <t>化学试剂：金属化合物试剂，非金属化合物试剂，铵化合物试剂，有机化合物试剂，高纯试剂、高纯物质及标准试剂，分析用试剂及络合滴定剂，仪器分析用试剂及制剂，生物化学试剂，高纯气体及特种试剂，其他化学试剂；</t>
  </si>
  <si>
    <t>催化剂：石油精制用催化剂、石油化工用催化剂、高分叠合用催化剂、无机化工用催化剂、有机化工用催化剂、防治公害用催化剂、其他催化剂；</t>
  </si>
  <si>
    <t>橡胶助剂：橡胶促进剂、橡胶防老剂、橡胶抗氧制剂、橡胶润滑剂、橡胶脱膜剂、橡胶隔离剂、橡胶再生胶活化剂、胶乳专用配合剂、橡胶补强剂、其他橡胶助剂；</t>
  </si>
  <si>
    <t>塑料助剂：塑料增塑剂、塑料抗氧剂、塑料复合稳定剂、其他塑料助剂；</t>
  </si>
  <si>
    <t>农药乳化剂；</t>
  </si>
  <si>
    <t>纺织工业用整理剂、助剂（部分）：印染助剂、整理剂、纺织品整饰材料；</t>
  </si>
  <si>
    <t>造纸工业用整理剂、助剂：造纸用粘合剂、造纸上浆剂、上浆添加剂、增湿剂、增强剂、助留剂、造纸用成型剂、其他造纸工业用整理剂、助剂；</t>
  </si>
  <si>
    <t>制革工业用整理剂、助剂：制革用粘合剂，上光剂（光亮剂），涂饰剂，软皮剂，皮革防水剂，其他制革工业用整理剂、助剂；</t>
  </si>
  <si>
    <t>润滑剂、润滑制品；</t>
  </si>
  <si>
    <t>钻井用助剂：钻井用破乳剂、泥浆用助剂、钻井用注水剂、钻井用降粘剂、其他钻井用助剂；</t>
  </si>
  <si>
    <t>生物化学制剂：黄腐酸制剂、其他生物化学制剂；</t>
  </si>
  <si>
    <t>炭黑：耐磨炉黑（中超耐磨炉黑、高耐磨炉黑、其他耐磨炉黑）、通用炉黑（高结构通用炉黑、低结构通用炉黑、其他通用炉黑）、色素炭黑、喷雾炭黑、乙炔炭黑、其他炭黑；</t>
  </si>
  <si>
    <t>增炭剂；</t>
  </si>
  <si>
    <t>动物炭黑：骨炭黑、血炭黑、皮炭黑、角炭黑、其他动物炭黑。</t>
  </si>
  <si>
    <t>高纯硼酸（核电）；</t>
  </si>
  <si>
    <t>聚氯乙烯稀土改性助剂；</t>
  </si>
  <si>
    <t>聚氨酯橡胶耐热性稀土助剂；</t>
  </si>
  <si>
    <t>废旧轮胎胶粉改性沥青用稀土助剂；</t>
  </si>
  <si>
    <t>其他高分子材料用稀土助剂；</t>
  </si>
  <si>
    <t>有机合成高分子材料用稀土紫外屏蔽助剂；</t>
  </si>
  <si>
    <t>稀土微肥；</t>
  </si>
  <si>
    <t>稀土着色剂；</t>
  </si>
  <si>
    <t>石油裂化催化材料；</t>
  </si>
  <si>
    <t>稀土脱硝催化剂；</t>
  </si>
  <si>
    <t>机动车尾气净化催化剂；</t>
  </si>
  <si>
    <t>工业催化剂；</t>
  </si>
  <si>
    <t>生物催化剂(酶及酶制品)；</t>
  </si>
  <si>
    <t>纳米催化剂材料；</t>
  </si>
  <si>
    <t>纤维素燃料乙醇生产专用酶制剂；</t>
  </si>
  <si>
    <t>大豆重茬剂；</t>
  </si>
  <si>
    <t>克黄枯；</t>
  </si>
  <si>
    <t>稻香素；</t>
  </si>
  <si>
    <t>丰抗剂；</t>
  </si>
  <si>
    <t>花生宝；</t>
  </si>
  <si>
    <t>稳定性二氧化氯；</t>
  </si>
  <si>
    <t>贵金属纳米催化材料；</t>
  </si>
  <si>
    <t>铑催化材料；</t>
  </si>
  <si>
    <t>钯催化材料；</t>
  </si>
  <si>
    <t>铂催化材料；</t>
  </si>
  <si>
    <t>贵金属化合物及均相催化剂。</t>
  </si>
  <si>
    <t>专项化学用品制造</t>
  </si>
  <si>
    <t>指水处理化学品、造纸化学品、皮革化学品、油脂化学品、油田化学品、生物工程化学品、日化产品专用化学品等产品的生产活动。</t>
  </si>
  <si>
    <t>包括对下列专项化学用品的制造活动：</t>
  </si>
  <si>
    <t>建工建材用化学助剂：建筑防水剂，水泥、灰泥及混凝土用添加剂，建工建材用交联剂，快速堵漏剂，其他建工建材用化学助剂；</t>
  </si>
  <si>
    <t>油田用化学制剂：油田缓蚀剂、钻井泥浆增稠剂、完井固井液、原油破乳剂、固井外加剂、压裂用化学品、酸化用化学品、防止石蜡凝结化学品；</t>
  </si>
  <si>
    <t>矿物油用配制添加剂：原油添加剂、燃油添加剂、润滑油用添加剂、防冻剂、解冻剂、其他矿物油用配制添加剂；</t>
  </si>
  <si>
    <t>鞣料及鞣料制剂：有机合成鞣料、无机鞣料、鞣料制剂、预鞣酶制剂；</t>
  </si>
  <si>
    <t>酶及酶制品；</t>
  </si>
  <si>
    <t>金属表面处理剂：金属清洗剂、金属表面酸洗剂、金属表面磷化剂、金属表面除锈、防锈剂、电镀用化学品；</t>
  </si>
  <si>
    <t>工业用脂肪醇：工业用增塑剂醇、工业用洗涤剂醇、工业用齐格勒醇、其他工业用脂肪醇；</t>
  </si>
  <si>
    <t>工业用脂肪酸：工业用椰子油（棕榈仁油）脂肪酸、工业用棕榈油脂肪酸、工业用油酸、工业用妥尔油脂肪酸、工业用合成脂肪酸、其他工业用脂肪酸；</t>
  </si>
  <si>
    <t>工业用脂肪胺：工业用脂肪烷基伯胺、工业用脂肪烷基仲胺、工业用脂肪烷基叔胺、其他工业用脂肪胺；</t>
  </si>
  <si>
    <t>脂肪酸甲酯；</t>
  </si>
  <si>
    <t>表面活性剂：阴离子表面活性剂、阳离子表面活性剂、非离子型表面活性剂、其他类型表面活性剂；</t>
  </si>
  <si>
    <t>灭火器用装配药、灭火弹；</t>
  </si>
  <si>
    <t>其他专项化学用品。</t>
  </si>
  <si>
    <t>多晶硅切削液；</t>
  </si>
  <si>
    <t>聚羧酸减水剂；</t>
  </si>
  <si>
    <t>电子级阻燃材料及化学品；</t>
  </si>
  <si>
    <t>粗制凝乳酶（凝乳酶）；</t>
  </si>
  <si>
    <t>碱性蛋白酶；</t>
  </si>
  <si>
    <t>碱性脂肪酶；</t>
  </si>
  <si>
    <t>胃蛋白酶；</t>
  </si>
  <si>
    <t>胰酶；</t>
  </si>
  <si>
    <t>麦芽糖酶；</t>
  </si>
  <si>
    <t>木瓜蛋白酶；</t>
  </si>
  <si>
    <t>菠萝蛋白酶；</t>
  </si>
  <si>
    <t>无花果蛋白酶；</t>
  </si>
  <si>
    <t>转化酶；</t>
  </si>
  <si>
    <t>葡萄糖异构酶；</t>
  </si>
  <si>
    <t>二肽酶；</t>
  </si>
  <si>
    <t>核苷酶；</t>
  </si>
  <si>
    <t>歧化酶；</t>
  </si>
  <si>
    <t>脱氧核糖核酸酶；</t>
  </si>
  <si>
    <t>工业酶制剂；</t>
  </si>
  <si>
    <t>纺织用酶；</t>
  </si>
  <si>
    <t>造纸用酶；</t>
  </si>
  <si>
    <t>洗涤用酶；</t>
  </si>
  <si>
    <t>制革用酶；</t>
  </si>
  <si>
    <t>化工用酶；</t>
  </si>
  <si>
    <t>能源用酶。</t>
  </si>
  <si>
    <t>信息化学品的制造，分别列入2664（文化用信息化学品制造）、2665（医学生产用信息化学品制造）；</t>
  </si>
  <si>
    <t>食品添加剂的制造，列入1495（食品及饲料添加剂制造）；</t>
  </si>
  <si>
    <t>化学试剂、助剂的制造，列入2661（化学试剂和助剂制造）；</t>
  </si>
  <si>
    <t>对水污染、空气污染、固体废物等污染物处理时专用化学药剂的制造，列入2666（环境污染处理专用药剂材料制造）。</t>
  </si>
  <si>
    <t>林产化学产品制造</t>
  </si>
  <si>
    <t>指以林产品为原料，经过化学和物理加工方法生产产品的活动，包括木炭、竹炭生产活动。</t>
  </si>
  <si>
    <t>包括下列林产化学产品制造活动：</t>
  </si>
  <si>
    <t>木质活性炭：粉状活性炭、颗粒活性炭和其他外观形状活性炭；</t>
  </si>
  <si>
    <t>松脂：马尾松松脂、湿地松松脂、云南松松脂、思茅松松脂、南亚松松脂、加勒比松松脂；</t>
  </si>
  <si>
    <t>松节油类产品：松节油、松节油深加工产品；</t>
  </si>
  <si>
    <t>松香类产品：松香、改性松香、松香衍生物、松香树脂酸、松香改性树脂、松香胶、松香乳液、松香精、松香油、其他松香类产品；</t>
  </si>
  <si>
    <t>栲胶类产品：落叶松栲胶、桕梅栲胶、油柑栲胶、黑荆树栲胶、槲树栲胶、红根栲胶、木麻黄栲胶、橡碗栲胶、化香果栲胶、混合栲胶，栲胶改性品，其他栲胶产品；</t>
  </si>
  <si>
    <t>樟脑：天然樟脑、合成樟脑（工业用樟脑、医药用樟脑）；</t>
  </si>
  <si>
    <t>冰片（龙脑）：天然冰片、合成冰片；</t>
  </si>
  <si>
    <t>五倍子单宁产品：工业单宁酸、工业没食子酸、焦性没食子酸、药用草柔酸等；</t>
  </si>
  <si>
    <t>植物提取物：银杏提取物、木豆叶提取物、刺五加提取物、五味子提取物、黄檗提取物、喜树提取物、白桦皮提取物、桑叶提取物、桑椹提取物、金银花提取物、紫杉醇；</t>
  </si>
  <si>
    <t>紫胶类产品</t>
  </si>
  <si>
    <t>紫胶类产品：普通紫胶片、专用紫胶片、脱色紫胶片、改性紫胶片、漂白紫胶片、脱醋紫胶片、紫胶涂料、紫胶水果保鲜剂、其他紫胶深加工产品；</t>
  </si>
  <si>
    <t>木材热解产品：木炭、白炭、黑炭、木煤气、木醋液、醋酸盐、醋酸酯、甲醇、木焦油、成型机制炭、松根油；</t>
  </si>
  <si>
    <t>木材水解产品：木糖、木糖醇、木素、木材水解酒精、水解饲料酵母、糠醛、糠醇、四氢糠醇、乙酰丙酸等；</t>
  </si>
  <si>
    <t>林产油脂：茶油、桐油、棕榈油、椰子油、油橄榄油、乌柏籽油、麻风树果油（小桐籽油）、橡胶籽油、黄连木籽油、樟树籽油；</t>
  </si>
  <si>
    <t>天然橡胶：胶乳、生胶、特种生胶等；</t>
  </si>
  <si>
    <t>生漆产品：生漆、改性生漆、漆酚、精制漆、漆脂、漆蜡；</t>
  </si>
  <si>
    <t>林产香料：桉叶油、柏木油、茶树油、茴油、杉木油、樟油、山苍子油、肉桂油、芳樟油、油樟油、梓樟油、岩桂油、檀香油、楠木油、黄柏油、松针油、冷杉油、贝壳杉油、侧柏油、刺柏油、铁杉油、香榧精油、檫木油、香桃木油、杜香油等；</t>
  </si>
  <si>
    <t>竹材热解产品：竹炭、其他竹材热解产品；</t>
  </si>
  <si>
    <t>林产色素：紫胶红色素、胭脂虫红酸等；</t>
  </si>
  <si>
    <t>林产蜡：虫白蜡；</t>
  </si>
  <si>
    <t>树胶：阿拉伯胶、刺梧桐胶、盖提胶、桃树胶、银合欢胶、牧豆树胶、黄原胶；</t>
  </si>
  <si>
    <t>活性多糖：杜仲多糖、生漆多糖、松针多糖；</t>
  </si>
  <si>
    <t>木本多糖胶：槐豆胶、皂荚豆胶、野皂荚豆胶、塔拉豆胶、罗望子胶、木瓜籽胶、雄黄豆胶、格木豆胶、肥皂荚豆胶、马棘豆胶、田菁豆胶、槐豆胶、葫芦巴胶；</t>
  </si>
  <si>
    <t>其他林产化学产品；</t>
  </si>
  <si>
    <t>新型炭质吸附材料。</t>
  </si>
  <si>
    <t>高效活性炭。</t>
  </si>
  <si>
    <t>软木制品制造，列入2039（软木制品及其他木制品制造）；</t>
  </si>
  <si>
    <t>煤质活性炭,列入2529（其他煤炭加工）。</t>
  </si>
  <si>
    <t>文化用信息化学品制造</t>
  </si>
  <si>
    <t>指电影、照相、幻灯及投影用感光材料、冲洗套药，磁、光记录材料，光纤维通讯用辅助材料，及其专用化学制剂的制造。</t>
  </si>
  <si>
    <t>包括对下列文化用信息化学品的制造活动：</t>
  </si>
  <si>
    <t>感光胶片：电影胶片、普通照相胶片、X光用感光胶片、照相制版用硬片和软片、照相制版用胶卷、幻灯胶片、缩微胶片、微型胶卷、其他感光胶片；</t>
  </si>
  <si>
    <t>摄影感光纸、纸板及纺织物：摄影感光纸、摄影感光纸板、摄影感光纺织物；</t>
  </si>
  <si>
    <t>片基：醋酸纤维素片基、聚酯片基、其他片基；</t>
  </si>
  <si>
    <t>摄影、复印用化学制剂：摄影用化学制剂（感光乳液、显影剂、漂白剂、消泡剂、光刻胶等）、复印机用化学制剂；</t>
  </si>
  <si>
    <t>空白磁带：空白录音带、空白录像带、计算机用空白磁带、其他空白磁带；</t>
  </si>
  <si>
    <t>空白磁盘：软磁盘、其他空白磁盘；</t>
  </si>
  <si>
    <t>空盘：空白光盘、空白唱盘、其他空盘；</t>
  </si>
  <si>
    <t>未灌（录）制相关媒体；</t>
  </si>
  <si>
    <t>其他文化用信息化学品。</t>
  </si>
  <si>
    <t>医疗用感光材料和其他医疗用信息化学品，列入2665（医学生产用信息化学品制造）；</t>
  </si>
  <si>
    <t>工业生产和其他生产用感光材料、其他信息化学品，列入2665（医学生产用信息化学品制造）；</t>
  </si>
  <si>
    <t>电子半导体化学材料、其他掺杂用于电子工业的化学物，列入3985（电子专用材料制造）。</t>
  </si>
  <si>
    <t>医学生产用信息化学品制造</t>
  </si>
  <si>
    <t>指医学和其他生产用感光材料、冲洗套药等化学制剂制造。</t>
  </si>
  <si>
    <t>包括下列医学生产用信息化学品制造活动：</t>
  </si>
  <si>
    <t>医用X光感光胶片；</t>
  </si>
  <si>
    <t>医用X光影象胶片；</t>
  </si>
  <si>
    <t>工业用X光感光胶片；</t>
  </si>
  <si>
    <t>其他用途X光感光胶片；</t>
  </si>
  <si>
    <t>医学生产用冲洗套药化学制剂；</t>
  </si>
  <si>
    <t>其他医学生产用信息化学品。</t>
  </si>
  <si>
    <t>磁性载体(静电图像显影剂)。</t>
  </si>
  <si>
    <t>电影、照相、幻灯及投影用感光材料、冲洗套药，磁、光记录材料，光纤维通讯用辅助材料等，列入2664（文化用信息化学品制造）。</t>
  </si>
  <si>
    <t>环境污染处理专用药剂材料制造</t>
  </si>
  <si>
    <t>指对水污染、空气污染、固体废物、土壤污染等污染物处理所专用的化学药剂及材料的制造。</t>
  </si>
  <si>
    <t>包括对下列环境污染处理专用药剂材料的制造活动：</t>
  </si>
  <si>
    <t>水污染处理</t>
  </si>
  <si>
    <t>水处理剂：水处理缓蚀剂，清洗预膜剂，阻垢分散剂，水质稳定剂，软水、净水剂，锅炉水处理剂，水处理复合药剂；</t>
  </si>
  <si>
    <t>污水处理化学药剂：杀菌灭藻剂、有机混凝剂、无机混凝剂、絮凝剂和辅助剂、其他污水处理化学药剂；</t>
  </si>
  <si>
    <t>污水处理生物药剂：水处理工程用菌剂、生物混凝剂、生物脱色剂、生物除臭剂、其他污水处理生物药剂；</t>
  </si>
  <si>
    <t>污水处理材料：填料、滤料、膜材料（微滤膜、超滤膜、反渗透膜、电渗析膜、中空纤维膜）及膜组件；</t>
  </si>
  <si>
    <t>空气污染处理</t>
  </si>
  <si>
    <t>空气污染治理材料：玻璃纤维滤料、合成纤维滤料、覆膜滤料、脱硫剂、吸附剂；</t>
  </si>
  <si>
    <t>固体废物污染处理</t>
  </si>
  <si>
    <t>固废处理固化剂；</t>
  </si>
  <si>
    <t>固废处理稳定剂；</t>
  </si>
  <si>
    <t>其他固体废物处理处置药剂、材料；</t>
  </si>
  <si>
    <t>土壤污染处理</t>
  </si>
  <si>
    <t>污泥脱水剂；</t>
  </si>
  <si>
    <t>其他土壤污染治理与修复药剂、材料。</t>
  </si>
  <si>
    <t>基于PTFE /PVDF 的中空纤维膜材料；</t>
  </si>
  <si>
    <t>纳滤膜及膜组件；</t>
  </si>
  <si>
    <t>空气过滤纸(在相同的过滤效率下，阻力比普通过滤纸降低10%)；</t>
  </si>
  <si>
    <t>液体过滤纸(过滤精度最小可以做到1mm，过滤比最高可以达到1000)；</t>
  </si>
  <si>
    <t>工业除尘用过滤材料(过滤效率99.999%以上，其中PM2.5过滤效率99.99%以上)；</t>
  </si>
  <si>
    <t>电池隔膜(铅酸电池、启停电池、铅碳电池用隔膜材料)；</t>
  </si>
  <si>
    <t>污水处理生物药剂；</t>
  </si>
  <si>
    <t>海洋生物调节剂；</t>
  </si>
  <si>
    <t>海洋生物除藻剂；</t>
  </si>
  <si>
    <t>水污染防治药剂、材料；</t>
  </si>
  <si>
    <t>大气污染防治药剂、材料；</t>
  </si>
  <si>
    <t>高性能袋式除尘滤料及纤维；</t>
  </si>
  <si>
    <t>纳米级催化净化材料；</t>
  </si>
  <si>
    <t>化学催化氧化材料；</t>
  </si>
  <si>
    <t>水处理用纳米纤维生物膜载体；</t>
  </si>
  <si>
    <t>水中除油用功能单分子复合材料；</t>
  </si>
  <si>
    <t>高效生物膜填料；</t>
  </si>
  <si>
    <t>高性能防渗材料；</t>
  </si>
  <si>
    <t>地下水污染原位修复功能材料；</t>
  </si>
  <si>
    <t>挥发性有机污染物控制用新型功能性吸附材料；</t>
  </si>
  <si>
    <t>挥发性有机污染物控制用新型催化材料；</t>
  </si>
  <si>
    <t>离子交换树脂（水污染处理用）；</t>
  </si>
  <si>
    <t>生物滤料及填料；</t>
  </si>
  <si>
    <t>新型化学除磷药剂；</t>
  </si>
  <si>
    <t>杀菌灭藻剂；</t>
  </si>
  <si>
    <t>有机合成高分子絮凝剂；</t>
  </si>
  <si>
    <t>微生物絮凝剂；</t>
  </si>
  <si>
    <t>低磷缓蚀阻垢剂；</t>
  </si>
  <si>
    <t>微生物除臭剂；</t>
  </si>
  <si>
    <t>地下水污染原位修复药剂；</t>
  </si>
  <si>
    <t>湖泊蓝藻去除药剂；</t>
  </si>
  <si>
    <t>循环冷却水处理药剂；</t>
  </si>
  <si>
    <t>其他环境污染处理药剂、材料。</t>
  </si>
  <si>
    <t>杀菌剂制造，列入2631（化学农药制造）；</t>
  </si>
  <si>
    <t>纸浆制的滤块、滤板及滤片，列入2239（其他纸制品制造）；</t>
  </si>
  <si>
    <t>生物菌种制造，分别列入2761（生物药品制造）、2762（基因工程药物和疫苗制造）；</t>
  </si>
  <si>
    <t>阳离子（阴离子）交换树脂制造，列入2659（其他合成材料制造）；</t>
  </si>
  <si>
    <t>吸声、隔音材料，列入3034（隔热和隔音材料制造）。</t>
  </si>
  <si>
    <t>动物胶制造</t>
  </si>
  <si>
    <t>指以动物骨、皮为原料，经一系列工艺处理制成有一定透明度、黏度、纯度的胶产品的生产活动。</t>
  </si>
  <si>
    <t>包括对下列动物胶产品的制造活动：</t>
  </si>
  <si>
    <t>明胶：照相明胶、药用明胶、食用明胶、工业明胶；</t>
  </si>
  <si>
    <t>皮胶、骨胶、鱼胶、筋胶、腱胶及其他动物胶；</t>
  </si>
  <si>
    <t>动物胶衍生物：明胶衍生物（鞣酸明胶、溴化鞣酸明胶、其他明胶衍生物）、骨油、骨粉、骨粒（脱胶）、动物骨胶和经过配制的骨胶。</t>
  </si>
  <si>
    <t>其他专用化学产品制造</t>
  </si>
  <si>
    <t>指其他各种用途的专用化学用品的制造。</t>
  </si>
  <si>
    <t>包括对下列其他专用化学产品的制造活动：</t>
  </si>
  <si>
    <t>调制粘合剂：合成粘合剂（胶粘剂）、无机粘合剂（胶粘剂）、热溶胶、改性淀粉调制胶、沥青粘合剂、其他调制粘合剂；</t>
  </si>
  <si>
    <t>金属材料制焊料：焊粉、焊膏、焊丝；</t>
  </si>
  <si>
    <t>焊接辅助剂：助焊剂、焊嘴防堵剂、低碳铌铁、搪锡助焊剂、焊条粘接剂、其他焊接辅助剂；</t>
  </si>
  <si>
    <t>干燥剂：酸性干燥剂产品、中性干燥剂产品、碱性干燥剂产品。</t>
  </si>
  <si>
    <t>六氟磷酸锂碳酸酯类溶液；</t>
  </si>
  <si>
    <t>胶粘剂纳米材料；</t>
  </si>
  <si>
    <t>其他专用化学纳米产品；</t>
  </si>
  <si>
    <t>氨基酸（专用化学产品）；</t>
  </si>
  <si>
    <t>维生素；</t>
  </si>
  <si>
    <t>微生物制剂；</t>
  </si>
  <si>
    <t>非食品用生物色素；</t>
  </si>
  <si>
    <t>生物防腐剂；</t>
  </si>
  <si>
    <t>生物絮凝剂；</t>
  </si>
  <si>
    <t>微生物多糖；</t>
  </si>
  <si>
    <t>生物油脂；</t>
  </si>
  <si>
    <t>植物化学品；</t>
  </si>
  <si>
    <t>糖醇；</t>
  </si>
  <si>
    <t>核苷；</t>
  </si>
  <si>
    <t>功能肽；</t>
  </si>
  <si>
    <t>丙酮酸；</t>
  </si>
  <si>
    <t>聚酯催化用三氧化二锑；</t>
  </si>
  <si>
    <t>聚酯催化用乙二醇锑；</t>
  </si>
  <si>
    <t>高端阻燃三氧化二锑(纳米，高纯，粒度≤0.1μm)；</t>
  </si>
  <si>
    <t>高端织物阻燃用五氧化二锑(胶体)；</t>
  </si>
  <si>
    <t>石化行业用钝化剂(JT30、JT50、JT80)；</t>
  </si>
  <si>
    <t>聚酯ABS特殊阻燃用五氧化二锑(非胶体，Sb2O5（85）、Sb2O5（95）)。</t>
  </si>
  <si>
    <t>食品添加剂制造，列入1495（食品及饲料添加剂制造）；</t>
  </si>
  <si>
    <t>267</t>
  </si>
  <si>
    <t>炸药、火工及焰火产品制造</t>
  </si>
  <si>
    <t>炸药及火工产品制造</t>
  </si>
  <si>
    <t>指各种军用和生产用炸药、雷管及类似的火工产品的制造。</t>
  </si>
  <si>
    <t>包括对下列炸药及火工产品的制造活动：</t>
  </si>
  <si>
    <t>发射药：黑色火药、火器用发射药（无烟药、复合药、其他火器用发射药）、火箭用发射药（均相发射药、复合发射药、其他火箭用发射药）；</t>
  </si>
  <si>
    <t>炸药：硝铵炸药、硝化甘油炸药、谢德炸药、起爆炸药、其他配制炸药；</t>
  </si>
  <si>
    <t>火工产品</t>
  </si>
  <si>
    <t>雷管：火雷管、电雷管、磁电雷管、导爆管雷管、塑料导爆管、继爆管、其他雷管；</t>
  </si>
  <si>
    <t>火帽：引信火帽、底火火帽、药筒火帽、摩擦火帽、撞击火帽、电底火、其他火帽；</t>
  </si>
  <si>
    <t>索类火工品：导火索、导爆索、切割索、引火线、其他索类火工品；</t>
  </si>
  <si>
    <t>引爆器（起爆器）：电引爆器、化学引爆器；</t>
  </si>
  <si>
    <t>爆破器材：震源药柱、震源弹、聚能射孔弹、复合射孔器、聚能切割弹、高能气体压裂弹、平炉出钢口穿孔弹、其他爆破器材；</t>
  </si>
  <si>
    <t>其他火工产品。</t>
  </si>
  <si>
    <t>焰火、鞭炮产品制造</t>
  </si>
  <si>
    <t>指节日、庆典用焰火及民用烟花、鞭炮等产品的制造。</t>
  </si>
  <si>
    <t>包括对下列焰火、鞭炮产品的制造活动：</t>
  </si>
  <si>
    <t>烟火制品</t>
  </si>
  <si>
    <t>技术用烟火制品：信号弹、闪光弹、彩光弹、降雨火箭、抗冰雹火箭、抗冰雹弹、烟雾发生器、救生索火箭、其他技术用烟火制品；</t>
  </si>
  <si>
    <t>烟火制品元件：彩光元件、导向元件、烟火假目标及烟雾元件、其他烟火制品元件；</t>
  </si>
  <si>
    <t>其他烟火制品；</t>
  </si>
  <si>
    <t>焰火制品</t>
  </si>
  <si>
    <t>火炬、烟花：地面烟花（盆花）、玩具烟花、架子烟花、水上烟花、冷烟花（舞台烟花）、其他烟花；</t>
  </si>
  <si>
    <t>爆竹；</t>
  </si>
  <si>
    <t>其他焰火制品。</t>
  </si>
  <si>
    <t>268</t>
  </si>
  <si>
    <t>日用化学产品制造</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</si>
  <si>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</si>
  <si>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</si>
  <si>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包括对下列肥皂及合成洗涤剂的制造活动：</t>
  </si>
  <si>
    <t>肥（香）皂</t>
  </si>
  <si>
    <t>洗衣皂：普通洗衣皂、复合洗衣皂、其他洗衣皂；</t>
  </si>
  <si>
    <t>香皂：普通香皂、功能性香皂、其他香皂；</t>
  </si>
  <si>
    <t>皂粉；</t>
  </si>
  <si>
    <t>其他肥（香）皂；</t>
  </si>
  <si>
    <t>合成洗涤剂</t>
  </si>
  <si>
    <t>合成洗衣粉：普通洗衣粉、浓缩洗衣粉、工业用洗衣粉、其他洗衣粉；</t>
  </si>
  <si>
    <t>液体洗涤剂：餐具、果蔬洗涤剂，衣用及织物用洗涤剂，家居清洁护理剂，其他液体洗涤剂；</t>
  </si>
  <si>
    <t>工业清洗剂；</t>
  </si>
  <si>
    <t>公共设施、环境卫生洗涤清洁剂；</t>
  </si>
  <si>
    <t>其他合成洗涤剂；</t>
  </si>
  <si>
    <t>洗手液；</t>
  </si>
  <si>
    <t>浴液；</t>
  </si>
  <si>
    <t>沐浴用制剂；</t>
  </si>
  <si>
    <t>中间体表面活性剂产品；</t>
  </si>
  <si>
    <t>其他沐浴剂及人体清洁用类似品。</t>
  </si>
  <si>
    <t>化妆品制造</t>
  </si>
  <si>
    <t>指以涂抹、喷洒或者其他类似方法，撒布于人体表面任何部位（皮肤、毛发、指甲、口唇等），以达到清洁、消除不良气味、护肤、美容和修饰目的的日用化学工业产品的制造。</t>
  </si>
  <si>
    <t>包括对下列化妆品的制造活动：</t>
  </si>
  <si>
    <t>清洁类化妆品：洗面奶、洗发剂（香波）、洗浴液、人体除臭剂及止汗剂、剃须用制剂、面膜、痱子粉和爽身粉、其他清洁类化妆品；</t>
  </si>
  <si>
    <t>护肤用化妆品：护肤膏霜、护肤乳液、护手霜、护甲水（霜）、润唇膏、眼用护肤膏（霜）、化妆水、护肤啫喱膏（水）、其他护肤用化妆品；</t>
  </si>
  <si>
    <t>护发美发用品：护发素、烫发剂、染发剂、定型剂、生发剂等；</t>
  </si>
  <si>
    <t>美容、修饰类化妆品：唇用化妆品（口红、唇线笔等），眼用化妆品（眼影、眉笔、睫毛膏等），香粉、粉饼、胭脂，指（趾）甲化妆品、其他美容、修饰类化妆品；</t>
  </si>
  <si>
    <t>人体使用的香味制剂，如香水、花露水、古龙水等。</t>
  </si>
  <si>
    <t>口腔清洁用品制造</t>
  </si>
  <si>
    <t>指用于口腔或牙齿清洁卫生制品的生产活动。</t>
  </si>
  <si>
    <t>包括对下列口腔清洁用品的制造活动：</t>
  </si>
  <si>
    <t>洁齿、护齿品：牙膏，牙粉，牙贴、牙凝胶、牙涂液，牙线，固齿膏和固齿粉，其他洁齿、护齿品；</t>
  </si>
  <si>
    <t>口腔及牙齿清洁剂：漱口液，口腔清洁剂，口腔喷雾剂，口腔香水，假牙清洗剂、假牙胶，假牙模膏、粉及片，牙齿增白品，其他口腔及牙齿清洁剂；</t>
  </si>
  <si>
    <t>其他口腔清洁护理用品。</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</si>
  <si>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</si>
  <si>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</si>
  <si>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包括对下列香料、香精的制造活动：</t>
  </si>
  <si>
    <t>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t>
  </si>
  <si>
    <t>生物技术香料：发酵法丁二酮、其他生物技术香料；</t>
  </si>
  <si>
    <t>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t>
  </si>
  <si>
    <t>香精：食品用香精、酒用香精、烟用香精、日用香精、饲料用香精、其他工业用香精。</t>
  </si>
  <si>
    <t>其他日用化学产品制造</t>
  </si>
  <si>
    <t>指室内散香或除臭制品，光洁用品，擦洗膏及类似制品，动物用化妆盥洗品，火柴，蜡烛及类似制品等日用化学产品的生产活动。</t>
  </si>
  <si>
    <t>包括对下列其他日用化学产品的制造活动：</t>
  </si>
  <si>
    <t>室内散香或除臭制品：神香及类似香气制品，室内空气清新剂，房间用除臭剂，香袋、香纸及类似产品；</t>
  </si>
  <si>
    <t>光洁用品：人造蜡及调剂蜡、鞋靴油、皮夹克油、木制家具用上光剂、地板蜡、汽车用上光剂、玻璃用光洁剂、金属用光洁剂、其他光洁用品；</t>
  </si>
  <si>
    <t>擦洗膏、去污粉及类似制品：擦洗膏，去污粉，其他擦洗、去污用制品；</t>
  </si>
  <si>
    <t>动物用化妆盥洗品：动物用清洗剂（宠物猫狗用清洗剂、其他动物用清洗剂）、脱毛剂、其他动物用化妆盥洗品；</t>
  </si>
  <si>
    <t>宠物消毒用品：宠物猫狗消毒用品、水族缸清洁消毒用品、宠物鸟清洁消毒用品、其他宠物消毒用品；</t>
  </si>
  <si>
    <t>火柴：普通火柴、工艺火柴、其他火柴；</t>
  </si>
  <si>
    <t>蜡烛及类似品：工艺蜡烛及类似品、其他蜡烛及类似品；</t>
  </si>
  <si>
    <t>圣诞节庆婚庆喜庆礼仪装饰及香料用品；</t>
  </si>
  <si>
    <t>其他未列明日用化学制品。</t>
  </si>
  <si>
    <t>27</t>
  </si>
  <si>
    <t>医药制造业</t>
  </si>
  <si>
    <t>271</t>
  </si>
  <si>
    <t>化学药品原料药制造</t>
  </si>
  <si>
    <t>指供进一步加工化学药品制剂、生物药品制剂所需的原料药生产活动。</t>
  </si>
  <si>
    <t>包括对下列化学药品原料药的制造活动：</t>
  </si>
  <si>
    <t>抗菌素（抗感染药）：青霉素类、氨基糖苷类药、四环素类药；</t>
  </si>
  <si>
    <t>消化系统用药：季铵化合物类、药用内酯、甘草酸盐、芦荟素、其他消化系统用药；</t>
  </si>
  <si>
    <t>解热镇痛药：阿司匹林类、水杨酸及其盐、水杨酸酯、含有非稠合吡唑环化合物、环酰胺类、磺（酰）胺、麦角胺及其盐（解热镇痛）、布洛芬、其他解热镇痛药；</t>
  </si>
  <si>
    <t>维生素类：维生素A类原药、维生素B类原药、维生素C类原药、维生素D或DL-泛酸类原药、维生素E类原药、复合维生素类药、其他维生素及其衍生物；</t>
  </si>
  <si>
    <t>抗寄生虫病药：奎宁及其盐、氯喹类、哌嗪类、噻嘧啶类、金鸡纳生物碱、其他抗寄生虫病药；</t>
  </si>
  <si>
    <t>中枢神经系统用药：巴比妥类、无环酰胺类、咖啡因类、其他中枢神经系统用药；</t>
  </si>
  <si>
    <t>计划生育用药；</t>
  </si>
  <si>
    <t>激素类药：垂体激素类药、肾上腺皮质激素类药、生长激素类似物、葡糖醛酸内酯、胰腺激素、雌（甾）激素及孕激素；其他激素类药；</t>
  </si>
  <si>
    <t>抗肿瘤药：莫司汀类，蝶呤、嘌呤类，天然来源类抗肿瘤药；</t>
  </si>
  <si>
    <t>心血管系统用药：苷类、麦角生物碱及其衍生物以及盐、地高辛类、奎尼丁类、洛尔类、其他心血管系统用药；</t>
  </si>
  <si>
    <t>呼吸系统用药：愈创木酚类、甲酚磺酸类、卡拉美芬类、麻黄碱类、茶碱和氨茶碱类、天然苷类；</t>
  </si>
  <si>
    <t>泌尿系统用药：噻嗪类、可可碱类、天然或合成苷、汞撒利类、其他泌尿系统用药；</t>
  </si>
  <si>
    <t>血液系统用药：肝素类、香豆素类、羟基淀粉类、其他血液系统用药；</t>
  </si>
  <si>
    <t>诊断用原药：泛影酸类、葡胺类、碘他拉酸类、其他诊断用原药；</t>
  </si>
  <si>
    <t>调解水、电解质、酸碱平衡药：葡萄糖类药，糖醚、糖酯及其盐，化学纯乳糖，电解质平衡调节药，酸碱平衡调节药，透析液，其他调解水、电解质、酸碱平衡药；</t>
  </si>
  <si>
    <t>麻醉用药：胆碱、胆碱盐及衍生物，鸦片碱、鸦片碱衍生物及相关盐，可卡因及其盐、其他麻醉药；</t>
  </si>
  <si>
    <t>抗组织胺类药及解毒药：抗组织胺类药、解毒药、放射性同位素药、其他抗组织胺类药及解毒药；</t>
  </si>
  <si>
    <t>生化药（酶及辅酶）：卵磷脂及相关磷氨基类脂、氨基酸及蛋白质类药（原料药）、其他生化药；</t>
  </si>
  <si>
    <t>消毒防腐及创伤外科用药：吖啶类药、氯己定类药、汞类药、败坏翘摇素、丙酰基内酯、其他消毒防腐及创伤外科用药；</t>
  </si>
  <si>
    <t>制剂用辅料及附加剂：专用于人或兽药凝胶制品、专用于人或兽药润滑剂、专用于人或兽药偶合剂、其他制剂用辅料及附加剂；</t>
  </si>
  <si>
    <t>抗病毒药物；</t>
  </si>
  <si>
    <t>抗耐药菌药物；</t>
  </si>
  <si>
    <t>抗深部和多重真菌药物；</t>
  </si>
  <si>
    <t>抗耐药结核杆菌药物；</t>
  </si>
  <si>
    <t>抗其他微生物药物；</t>
  </si>
  <si>
    <t>抗衣原体药物；</t>
  </si>
  <si>
    <t>抗支原体药物；</t>
  </si>
  <si>
    <t>抗疟疾药物；</t>
  </si>
  <si>
    <t>抗寄生虫药物；</t>
  </si>
  <si>
    <t>心血管病、内分泌及代谢疾病药物(防治高血压等心脑血管疾病及治疗糖尿病等内分泌及代谢疾病的作用机制新颖、长效速效、用药便捷的新型单、复方药物)；</t>
  </si>
  <si>
    <t>治疗类风湿性关节炎免疫调节剂；</t>
  </si>
  <si>
    <t>系统性红斑狼疮免疫调节剂；</t>
  </si>
  <si>
    <t>银屑病免疫调节剂；</t>
  </si>
  <si>
    <t>痛风免疫调节剂；</t>
  </si>
  <si>
    <t>免疫低下免疫调节剂；</t>
  </si>
  <si>
    <t>移植排异反应免疫调节剂；</t>
  </si>
  <si>
    <t>精神性疾病新型长效药物；</t>
  </si>
  <si>
    <t>阿尔茨海默氏病新型长效药物；</t>
  </si>
  <si>
    <t>帕金森氏病新型长效药物；</t>
  </si>
  <si>
    <t>慢性神经性疼痛新型长效药物；</t>
  </si>
  <si>
    <t>儿童疾病治疗的新型药物、“孤儿病”治疗药物；</t>
  </si>
  <si>
    <t>靶向药物。</t>
  </si>
  <si>
    <t>272</t>
  </si>
  <si>
    <t>化学药品制剂制造</t>
  </si>
  <si>
    <t>指直接用于人体疾病防治、诊断的化学药品制剂的制造。</t>
  </si>
  <si>
    <t>包括对下列化学药品制剂的制造活动：</t>
  </si>
  <si>
    <t>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t>
  </si>
  <si>
    <t>粉针剂：含有青霉素及其衍生物粉针剂、含有链霉素及其衍生物粉针剂、头孢类粉针剂、含有相关抗菌素粉针剂、含有皮质甾类激素及衍生物粉针剂；</t>
  </si>
  <si>
    <t>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t>
  </si>
  <si>
    <t>输液：含有抗菌素输液、其他混合或非混合输液；</t>
  </si>
  <si>
    <t>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t>
  </si>
  <si>
    <t>胶囊剂：含有青霉素及其衍生物胶囊、含有链霉素及其衍生物胶囊、含有先锋霉素胶囊、含有相关抗菌素胶囊、含有维生素及其衍生物胶囊、其他混合或非混合产品构成胶囊；</t>
  </si>
  <si>
    <t>颗粒剂：含有青霉素及其衍生物颗粒剂、含有链霉素及其衍生物颗粒剂、含有先锋霉素颗粒剂、含有相关抗菌素颗粒剂、其他混合或非混合产品构成颗粒剂；</t>
  </si>
  <si>
    <t>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t>
  </si>
  <si>
    <t>滴剂；</t>
  </si>
  <si>
    <t>膏霜剂；</t>
  </si>
  <si>
    <t>栓剂；</t>
  </si>
  <si>
    <t>气雾剂；</t>
  </si>
  <si>
    <t>口服液体制剂；</t>
  </si>
  <si>
    <t>外用液体制剂；</t>
  </si>
  <si>
    <t>避孕药物用具：避孕环，避孕胶棒、膜，其他避孕药物用具；</t>
  </si>
  <si>
    <t>肠溶微丸胶囊剂；</t>
  </si>
  <si>
    <t>口服速崩片；</t>
  </si>
  <si>
    <t>口服和外用分散片。</t>
  </si>
  <si>
    <t>中成药制造，列入2740（中成药生产）；</t>
  </si>
  <si>
    <t>动物用药制造，列入2750（兽用药品制造）；</t>
  </si>
  <si>
    <t>生物制品和生化药品的制造，列入2761（生物药品制造）。</t>
  </si>
  <si>
    <t>273</t>
  </si>
  <si>
    <t>中药饮片加工</t>
  </si>
  <si>
    <t>指对采集的天然或人工种植、养殖的动物、植物和矿物的药材部位进行加工、炮制，使其符合中药处方调剂或中成药生产使用的活动。</t>
  </si>
  <si>
    <t>包括对下列中药饮片的加工活动：</t>
  </si>
  <si>
    <t>植物类饮片：根及根茎类饮片，块、根、茎类饮片，藤、茎类饮片，木、心材类饮片，树皮类饮，叶片类饮片，花、蕊类饮片，果实、种子类饮片，草类饮片，藻、菌、地衣类饮片，植物加工类饮片；</t>
  </si>
  <si>
    <t>动物类饮片：动物全体类饮片，去内脏动物类饮片，动物皮、角类饮片，动物鳞片、贝壳类饮片，动物骨骼、脏器类饮片，动物矿产、加工类饮片；</t>
  </si>
  <si>
    <t>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t>
  </si>
  <si>
    <t>其他中药饮片。</t>
  </si>
  <si>
    <t>274</t>
  </si>
  <si>
    <t>中成药生产</t>
  </si>
  <si>
    <t>以中药材为原料，在中医药理论指导下，为了预防及治疗疾病的需要，按规定的处方和制剂工艺将其加工制成一定剂型的中药制品的生产活动。</t>
  </si>
  <si>
    <t>包括对下列中成药的生产活动：</t>
  </si>
  <si>
    <t>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t>
  </si>
  <si>
    <t>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t>
  </si>
  <si>
    <t>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t>
  </si>
  <si>
    <t>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t>
  </si>
  <si>
    <t>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t>
  </si>
  <si>
    <t>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t>
  </si>
  <si>
    <t>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t>
  </si>
  <si>
    <t>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t>
  </si>
  <si>
    <t>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t>
  </si>
  <si>
    <t>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t>
  </si>
  <si>
    <t>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t>
  </si>
  <si>
    <t>药酒：补益药酒、固涩药酒、安神药酒、开窍药酒、理气药酒、理血药酒、止血药酒、治风药酒、祛湿药酒、其他药酒；</t>
  </si>
  <si>
    <t>清凉油：治风剂清凉油、其他清凉油；</t>
  </si>
  <si>
    <t>其他中成药；</t>
  </si>
  <si>
    <t>中药分散片；</t>
  </si>
  <si>
    <t>中药速崩片。</t>
  </si>
  <si>
    <t>275</t>
  </si>
  <si>
    <t>兽用药品制造</t>
  </si>
  <si>
    <t>指用于动物疾病防治医药的制造。</t>
  </si>
  <si>
    <t>包括对下列兽用药品的制造活动：</t>
  </si>
  <si>
    <t>兽用化学药品：兽用抗菌素药品、含有奎宁及其盐的兽用药品、含有磺胺兽用药品、其他兽用化学药品；</t>
  </si>
  <si>
    <t>兽用中草药；</t>
  </si>
  <si>
    <t>兽用疫苗。</t>
  </si>
  <si>
    <t>动物用亚单位疫苗；</t>
  </si>
  <si>
    <t>标记疫苗；</t>
  </si>
  <si>
    <t>基因缺失疫苗；</t>
  </si>
  <si>
    <t>活载体疫苗；</t>
  </si>
  <si>
    <t>转基因植物疫苗；</t>
  </si>
  <si>
    <t>黏膜免疫疫苗；</t>
  </si>
  <si>
    <t>新型佐剂疫苗；</t>
  </si>
  <si>
    <t>干粉疫苗；</t>
  </si>
  <si>
    <t>多联多价疫苗；</t>
  </si>
  <si>
    <t>水生动物重大疫病预防疫苗；</t>
  </si>
  <si>
    <t>动物疫病新型生物兽药；</t>
  </si>
  <si>
    <t>新型生物兽药；</t>
  </si>
  <si>
    <t>兽用中药；</t>
  </si>
  <si>
    <t>海洋微生物疫苗。</t>
  </si>
  <si>
    <t>饲料添加剂（促生长剂）的生产，列入1495（食品及饲料添加剂制造）。</t>
  </si>
  <si>
    <t>生物药品制品制造</t>
  </si>
  <si>
    <t>指利用生物技术生产生物化学药品、基因工程药物和疫苗的制剂生产活动。</t>
  </si>
  <si>
    <t>生物药品制造</t>
  </si>
  <si>
    <t>指利用生物技术生产生物化学药品的生产活动。</t>
  </si>
  <si>
    <t>包括下列生物药品制造活动：</t>
  </si>
  <si>
    <t>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t>
  </si>
  <si>
    <t>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t>
  </si>
  <si>
    <t>脂肪类药制剂：注射用脂肪类药、脂肪类药胶囊、脂肪类药片剂、其他脂肪类药制剂；</t>
  </si>
  <si>
    <t>核酸类药制剂：三磷腺苷钠制剂、环磷腺苷制剂、肌苷制剂、核糖核酸制剂、其他核酸类药制剂；</t>
  </si>
  <si>
    <t>类毒素：吸附精制白喉类毒素、吸附精制白喉破伤风二联类毒素、吸附精制破伤风类毒素、吸附精制破伤风·气性坏疽四联类毒素、葡萄球菌类毒素、其他类毒素；</t>
  </si>
  <si>
    <t>抗血清类：抗蛇毒血清、抗狂犬病血清、抗炭疽血清、抗赤痢血清、精制抗腺病毒血清、抗淋巴细胞血清、其他抗血清；</t>
  </si>
  <si>
    <t>血液制品：球蛋白、白蛋白、血液制品制剂；</t>
  </si>
  <si>
    <t>细胞因子：干扰素制剂、胸腺肽制剂、转移因子制剂、促肝细胞生长素制剂、白介素制剂；</t>
  </si>
  <si>
    <t>诊断用生物制品：诊断用菌素、菌液、菌体，诊断血球，诊断用抗原，诊断用血凝素，诊断用血清，试验用毒素，诊断用生物试剂盒；</t>
  </si>
  <si>
    <t>生物制剂：生物菌及菌片、生物试剂盒、微生物培养基、其他生物制剂；</t>
  </si>
  <si>
    <t>病人医用试剂：血型试剂、影象检查用化学药制剂、器官功能检查剂；</t>
  </si>
  <si>
    <t>非病人用诊断检验、实验用试剂（部分）：有衬背的诊断或实验用试剂、无衬背的诊断或实验用试剂；</t>
  </si>
  <si>
    <t>其他生物化学药品；</t>
  </si>
  <si>
    <t>治疗恶性肿瘤抗体类药物；</t>
  </si>
  <si>
    <t>自身免疫性疾病抗体类药物；</t>
  </si>
  <si>
    <t>神经系统疾病抗体类药物；</t>
  </si>
  <si>
    <t>其他难治性疾病抗体类药物；</t>
  </si>
  <si>
    <t>基因工程蛋白质药物(免疫原性低、稳定性好、靶向性强、长效、生物利用度高的基因工程蛋白质药物)；</t>
  </si>
  <si>
    <t>针对恶性肿瘤细胞治疗产品；</t>
  </si>
  <si>
    <t>针对恶性肿瘤基因治疗药物；</t>
  </si>
  <si>
    <t>针对其他难治性疾病的细胞治疗产品；</t>
  </si>
  <si>
    <t>针对其他难治性疾病的基因治疗药物；</t>
  </si>
  <si>
    <t>特异性免疫球蛋白等产品；</t>
  </si>
  <si>
    <t>多肽药物；</t>
  </si>
  <si>
    <t>双特异性抗体；</t>
  </si>
  <si>
    <t>抗体偶联药物；</t>
  </si>
  <si>
    <t>过继性免疫细胞治疗；</t>
  </si>
  <si>
    <t>干细胞移植治疗；</t>
  </si>
  <si>
    <t>溶瘤病毒。</t>
  </si>
  <si>
    <t>基因工程药物制造，列入2762（基因工程药物和疫苗制造）；</t>
  </si>
  <si>
    <t>疫苗制造，列入2762（基因工程药物和疫苗制造）。</t>
  </si>
  <si>
    <t>基因工程药物和疫苗制造</t>
  </si>
  <si>
    <t>包括下列基因工程药物和疫苗制造活动：</t>
  </si>
  <si>
    <t>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t>
  </si>
  <si>
    <t xml:space="preserve">疫苗 </t>
  </si>
  <si>
    <t>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t>
  </si>
  <si>
    <t>菌苗制剂：吸附百日咳白喉破伤风混合制剂、吸附百日咳菌苗白喉类毒素混合制剂、卡介苗多糖核酸、破伤风类毒素混合制剂、核酪制剂、口服多价痢疾噬菌体、哮喘菌苗注射液、气管炎菌苗片；</t>
  </si>
  <si>
    <t>人用疫苗：脑炎疫苗，脑膜炎疫苗，麻疹、风疹及腮腺炎疫苗，狂犬病疫苗，脊髓灰质炎疫苗，肝炎疫苗，流感疫苗，肾综合症疫苗，破伤风、白喉及百日咳疫苗，黄热碱毒活疫苗，其他人体用疫苗；</t>
  </si>
  <si>
    <t>菌苗；</t>
  </si>
  <si>
    <t>疫苗制剂；</t>
  </si>
  <si>
    <t>肝炎疫苗；</t>
  </si>
  <si>
    <t>疟疾疫苗；</t>
  </si>
  <si>
    <t>结核疫苗；</t>
  </si>
  <si>
    <t>艾滋病疫苗；</t>
  </si>
  <si>
    <t>手足口病疫苗；</t>
  </si>
  <si>
    <t>基因工程疫苗；</t>
  </si>
  <si>
    <t>核酸疫苗；</t>
  </si>
  <si>
    <t>人畜共患病疫苗；</t>
  </si>
  <si>
    <t>针对肿瘤治疗性疫苗；</t>
  </si>
  <si>
    <t>针对自身免疫性疾病治疗性疫苗；</t>
  </si>
  <si>
    <t>针对慢性感染性疾病治疗性疫苗；</t>
  </si>
  <si>
    <t>流感百白破（无细胞）升级换代和联合疫苗；</t>
  </si>
  <si>
    <t>水痘升级换代和联合疫苗；</t>
  </si>
  <si>
    <t>麻疹升级换代和联合疫苗；</t>
  </si>
  <si>
    <t>甲肝升级换代和联合疫苗；</t>
  </si>
  <si>
    <t>脊髓灰质炎升级换代和联合疫苗；</t>
  </si>
  <si>
    <t>新剂型口服疫苗；</t>
  </si>
  <si>
    <t>新剂型吸入性疫苗；</t>
  </si>
  <si>
    <t>病毒疫苗；</t>
  </si>
  <si>
    <t>灭活疫苗；</t>
  </si>
  <si>
    <t>减毒活疫苗；</t>
  </si>
  <si>
    <t>重组载体疫苗；</t>
  </si>
  <si>
    <t>新发传染病疫苗；</t>
  </si>
  <si>
    <t>新型疫苗佐剂。</t>
  </si>
  <si>
    <t>卫生材料及医药用品制造</t>
  </si>
  <si>
    <t>指卫生材料、外科敷料以及其他内、外科用医药制品的制造。</t>
  </si>
  <si>
    <t>包括下列卫生材料及医药用品制造活动：</t>
  </si>
  <si>
    <t>经药物浸涂的胶粘敷料：医用橡皮膏、创可贴止血膏布、消炎喷雾胶布、新霉素软膏纱布、其他有胶粘涂层的医用软填料；</t>
  </si>
  <si>
    <t>医用敷料：皮肤敷料、液体敷料；</t>
  </si>
  <si>
    <t>牙科粘固剂、骨骼粘固剂及其他牙科填料及类似制品；</t>
  </si>
  <si>
    <t>牙科填料：义齿材料、齿科植入材料、根管充填材料、永久性充填材料、暂封性充填材料、牙科粘固剂、骨骼粘固剂、其他牙科填料；</t>
  </si>
  <si>
    <t>牙科用造型膏及类似制品：牙科用蜡、牙科用造型膏、牙科用熟石灰制品；</t>
  </si>
  <si>
    <t>外科及牙科用无菌材料；</t>
  </si>
  <si>
    <t>医用高分子材料及制品：软组织修复及整形外科材料、心脑血管系统修复材料、药物控释载体及系统。</t>
  </si>
  <si>
    <t>医用耗材(皮肤掩膜、医用导管、皮肤粘合剂、组织粘合剂、血液净化及吸附材料)；</t>
  </si>
  <si>
    <t>牙科用生物材料；</t>
  </si>
  <si>
    <t>卫生材料及敷料；</t>
  </si>
  <si>
    <t>病人医用试剂；</t>
  </si>
  <si>
    <t>非病人用诊断检验；</t>
  </si>
  <si>
    <t>实验用试剂；</t>
  </si>
  <si>
    <t>各类体外诊断用试剂；</t>
  </si>
  <si>
    <t>试纸；</t>
  </si>
  <si>
    <t>其他配套设备与耗材；</t>
  </si>
  <si>
    <t>生物陶瓷类骨修复材料(胶原基、聚乳酸基、钽基等)；</t>
  </si>
  <si>
    <t>活性硅酸钙、磷酸钙复合骨水泥；</t>
  </si>
  <si>
    <t>人工骨、金属骨固定材料；</t>
  </si>
  <si>
    <t>人工椎间盘等骨植入材料；</t>
  </si>
  <si>
    <t>种植牙引导胶原膜、齿科专用胶原止血海绵；</t>
  </si>
  <si>
    <t>牙周组织引导胶原膜、齿科专用胶原止血海绵；</t>
  </si>
  <si>
    <t>昆虫动物源的生物可容性皮肤修复材料；</t>
  </si>
  <si>
    <t>美容控缓释药用生物膜材料；</t>
  </si>
  <si>
    <t>脑血管栓塞剂；</t>
  </si>
  <si>
    <t>α-氰基丙烯酸正辛酯液态血管栓塞剂；</t>
  </si>
  <si>
    <t>聚乙烯醇等栓塞剂；</t>
  </si>
  <si>
    <t>基因重组血红蛋白携氧治疗剂；</t>
  </si>
  <si>
    <t>脂质体包囊血红蛋白携氧治疗剂；</t>
  </si>
  <si>
    <t>聚合血红蛋白携氧治疗剂；</t>
  </si>
  <si>
    <t>牛跟腱I型胶原膜；</t>
  </si>
  <si>
    <t>猪源心包膜；</t>
  </si>
  <si>
    <t>牛心包膜；</t>
  </si>
  <si>
    <t>膨体聚四氟乙烯等硬脑膜修补材料；</t>
  </si>
  <si>
    <t>中枢神经修复材料；</t>
  </si>
  <si>
    <t>透明质酸及胶原蛋白等软组织填充材料；</t>
  </si>
  <si>
    <t>细胞组织诱导性生物材料；</t>
  </si>
  <si>
    <t>止血生物活性敷料(壳聚糖基/海藻酸钠基)；</t>
  </si>
  <si>
    <t>抗炎生物活性敷料(壳聚糖基/海藻酸钠基)；</t>
  </si>
  <si>
    <t>修复功能生物活性敷料(壳聚糖基/海藻酸钠基)。</t>
  </si>
  <si>
    <t>玻璃安瓿、药水瓶等医疗卫生用玻璃器皿的生产，列入3053（玻璃仪器制造）；</t>
  </si>
  <si>
    <t>药用铝箔的生产，列入3389（其他金属制日用品制造）；</t>
  </si>
  <si>
    <t>药用包装复合膜的生产，列入2921（塑料薄膜制造）；</t>
  </si>
  <si>
    <t>牙医配的假牙、人工器官等制造，列入3586（康复辅具制造）；</t>
  </si>
  <si>
    <t>医用橡胶制品制造，分别列入橡胶制品制造中的2912（橡胶板、管、带制造）或2915（日用及医用橡胶制品制造）；</t>
  </si>
  <si>
    <t>医用塑料制品制造，列入2929（塑料零件及其他塑料制品制造）。</t>
  </si>
  <si>
    <t>药用辅料及包装材料制造</t>
  </si>
  <si>
    <t>指药品用辅料和包装材料等制造。</t>
  </si>
  <si>
    <t>包括下列药用辅料及包装材料制造活动：</t>
  </si>
  <si>
    <t>纱布、脱脂棉花及类似医用软填料：医用脱脂棉花、绷带、纱布、其他类似医用软填料；</t>
  </si>
  <si>
    <t>医用缝合材料及外科用无菌材料；</t>
  </si>
  <si>
    <t>无菌外科肠线及类似缝合材料：肠线、天然纤维缝合材料、合成聚合纤维医用缝合材料、医用金属缝合材料、粘合胶布、其他无菌外科肠线及类似缝合材料；</t>
  </si>
  <si>
    <t>无菌昆布及无菌昆布塞条；</t>
  </si>
  <si>
    <t>明胶制装药用胶囊等；</t>
  </si>
  <si>
    <t>其他药用辅料及包装材料；</t>
  </si>
  <si>
    <t>新型固体制剂用辅料；</t>
  </si>
  <si>
    <t>新型包衣材料；</t>
  </si>
  <si>
    <t>新型注射用辅料；</t>
  </si>
  <si>
    <t>药用制剂预混辅料；</t>
  </si>
  <si>
    <t>不同规模的原料、辅料和制剂加工 （委托合同生产（CMO））。</t>
  </si>
  <si>
    <t>卫生材料制造，列入2770（卫生材料及医药用品制造）；</t>
  </si>
  <si>
    <t>医药用品制造（如明胶胶囊生产等），列入2770（卫生材料及医药用品制造）。</t>
  </si>
  <si>
    <t>28</t>
  </si>
  <si>
    <t>化学纤维制造业</t>
  </si>
  <si>
    <t>281</t>
  </si>
  <si>
    <t>纤维素纤维原料及纤维制造</t>
  </si>
  <si>
    <t>化纤浆粕制造</t>
  </si>
  <si>
    <t>指纺织生产用粘胶纤维的基本原料生产活动。</t>
  </si>
  <si>
    <t>包括对下列化纤浆粕的制造活动：</t>
  </si>
  <si>
    <t>化纤棉绒浆粕；</t>
  </si>
  <si>
    <t>化纤木浆粕；</t>
  </si>
  <si>
    <t>其他化学纤维用浆粕。</t>
  </si>
  <si>
    <t>人造纤维（纤维素纤维）制造</t>
  </si>
  <si>
    <t>指用化纤浆粕经化学加工生产纤维的活动。</t>
  </si>
  <si>
    <t>包括对下列人造纤维（纤维素纤维）的制造活动：</t>
  </si>
  <si>
    <t>人造纤维短纤维：粘胶短纤维、醋酸纤维短纤、其他人造纤维短纤维；</t>
  </si>
  <si>
    <t>人造纤维长丝：粘胶纤维长丝、铜氨纤维长丝、醋酸纤维长丝、人造纤维长丝单丝、其他人造纤维长丝；</t>
  </si>
  <si>
    <t>人造纤维长丝纱：人造纤维长丝变形纱、其他人造纤维长丝纱。</t>
  </si>
  <si>
    <t>282</t>
  </si>
  <si>
    <t>合成纤维制造</t>
  </si>
  <si>
    <t>指以石油、天然气、煤等为主要原料，用有机合成的方法制成单体，聚合后经纺丝加工生产纤维的活动。</t>
  </si>
  <si>
    <t>锦纶纤维制造</t>
  </si>
  <si>
    <t>也称聚酰胺纤维制造，指由尼龙66盐和聚己内酰胺为主要原料生产合成纤维的活动。</t>
  </si>
  <si>
    <t>包括对下列锦纶纤维的制造活动：</t>
  </si>
  <si>
    <t>锦纶纤维：锦纶短纤维、锦纶长丝（锦纶高强力丝、锦纶纤维长丝单丝、其他锦纶长丝）、综丝；</t>
  </si>
  <si>
    <t>锦纶加工丝：锦纶弹力丝、锦纶纤维长丝变形纱线（异型纤维）、其他锦纶加工丝。</t>
  </si>
  <si>
    <t>高性能锦纶。</t>
  </si>
  <si>
    <t>涤纶纤维制造</t>
  </si>
  <si>
    <t>是聚酯纤维制造的一种，指以聚对苯二甲酸乙二醇酯为原料生产合成纤维的活动。</t>
  </si>
  <si>
    <t>包括对下列涤纶纤维的制造活动：</t>
  </si>
  <si>
    <t>涤纶短纤维：涤纶棉型短纤维、涤纶毛型短纤维、其他涤纶短纤维；</t>
  </si>
  <si>
    <t>涤纶长丝：涤纶高强力丝、其他涤纶长丝；</t>
  </si>
  <si>
    <t>涤纶加工丝：涤纶变形纱线（涤纶弹力丝、其他涤纶变形纱线）、其他涤纶加工丝。</t>
  </si>
  <si>
    <t>高性能涤纶。</t>
  </si>
  <si>
    <t>腈纶纤维制造</t>
  </si>
  <si>
    <t>也称聚丙烯腈纤维制造，指以丙烯腈为主要原料（含丙烯腈85%以上）生产合成纤维的活动。</t>
  </si>
  <si>
    <t>包括对下列腈纶纤维的制造活动：</t>
  </si>
  <si>
    <t>腈纶短纤维：腈纶棉型短纤维、腈纶毛型短纤维、其他腈纶短纤维；</t>
  </si>
  <si>
    <t>腈纶长纤丝束。</t>
  </si>
  <si>
    <t>高性能腈纶。</t>
  </si>
  <si>
    <t>维纶纤维制造</t>
  </si>
  <si>
    <t>也称聚乙烯醇纤维制造，指以聚乙烯醇为主要原料生产合成纤维的活动。</t>
  </si>
  <si>
    <t>包括对下列维纶纤维的制造活动：</t>
  </si>
  <si>
    <t>维纶纤维：维纶纤维短纤维、维纶纤维长丝、其他维纶纤维；</t>
  </si>
  <si>
    <t>维纶纤维加工丝：维纶牵切纱、维纶纤维长丝变形纱线、维纶纤维长丝单纱。</t>
  </si>
  <si>
    <t>高性能维纶。</t>
  </si>
  <si>
    <t>丙纶纤维制造</t>
  </si>
  <si>
    <t>也称聚丙烯纤维制造，指以聚丙烯为主要原料生产合成纤维的活动。</t>
  </si>
  <si>
    <t>包括对下列丙纶纤维的制造活动：</t>
  </si>
  <si>
    <t>丙纶纤维：丙纶短纤维、丙纶纤维长丝（丙纶高强力丝、丙纶长丝单丝）；</t>
  </si>
  <si>
    <t>丙纶纤维加工丝：丙纶弹力丝、丙纶长丝变形纱线、其他丙纶纤维加工丝。</t>
  </si>
  <si>
    <t>高性能丙纶。</t>
  </si>
  <si>
    <t>氨纶纤维制造</t>
  </si>
  <si>
    <t>也称聚氨酯纤维制造，指以聚氨基甲酸酯为主要原料生产合成纤维的活动。</t>
  </si>
  <si>
    <t>包括对下列氨纶纤维的制造活动：</t>
  </si>
  <si>
    <t>氨纶纤维短纤维；</t>
  </si>
  <si>
    <t>氨纶纤维长丝。</t>
  </si>
  <si>
    <t>高性能氨纶。</t>
  </si>
  <si>
    <t>其他合成纤维制造</t>
  </si>
  <si>
    <t>包括对下列其他合成纤维的制造活动：</t>
  </si>
  <si>
    <t>氯纶纤维：氯纶短纤维、氯纶长丝；</t>
  </si>
  <si>
    <t>腈氯纶纤维：腈氯纶短纤维、腈氯纶长纤丝束；</t>
  </si>
  <si>
    <t>腈氯纶纤维加工丝：腈氯纶长丝变形纱线、腈氯纶纤维长丝单纱；</t>
  </si>
  <si>
    <t>其他合成纤维及合成纤维加工丝。</t>
  </si>
  <si>
    <t>间位芳纶；</t>
  </si>
  <si>
    <t>对位芳纶；</t>
  </si>
  <si>
    <t>芳纶-III；</t>
  </si>
  <si>
    <t>超高分子量聚乙烯纤维(分子量在200万~500万，用于海工缆绳、防弹衣、防弹头盔、防弹装甲、航空航天等领域)；</t>
  </si>
  <si>
    <t>聚酰亚胺纤维；</t>
  </si>
  <si>
    <t>聚苯硫醚纤维；</t>
  </si>
  <si>
    <t>高性能聚四氟乙烯纤维；</t>
  </si>
  <si>
    <t>高性能聚对苯撑苯并双口恶唑纤维（PBO）纤维；</t>
  </si>
  <si>
    <t>聚芳杂环纤维（聚醚醚酮、聚芳醚酮等，指具有深染、超细旦、抗起球、抗静电、阻燃、抗熔滴、抗紫外、抗化学品、抗菌等功能的化学纤维）；</t>
  </si>
  <si>
    <t>聚芳砜纶纤维；</t>
  </si>
  <si>
    <t>合成纤维纳米材料。</t>
  </si>
  <si>
    <t>PBT纤维（PBT短纤维、PBT长丝），列入2831（生物基化学纤维制造）。</t>
  </si>
  <si>
    <t>生物基材料制造</t>
  </si>
  <si>
    <t>生物基化学纤维制造</t>
  </si>
  <si>
    <t>指以生物单体或天然有机高分子为原料生产纤维的活动，除天然动植物纤维外，特指生物基再生纤维、生物基合成纤维等。</t>
  </si>
  <si>
    <t>包括下列生物基化学纤维制造活动：</t>
  </si>
  <si>
    <t>新型纤维素纤维：Lyocell纤维、离子液体纤维素纤维、纤维素氨基甲酸酯纤维、低温碱/尿素溶液纤维素纤维、竹浆纤维、麻浆纤维；</t>
  </si>
  <si>
    <t>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t>
  </si>
  <si>
    <t>生物蛋白质纤维：大豆蛋白纤维、牛奶蛋白纤维、蚕蛹蛋白纤维、动物毛蛋白纤维。</t>
  </si>
  <si>
    <t>海洋生物基纤维(壳聚糖纤维、海藻酸盐纤维)；</t>
  </si>
  <si>
    <t>生物基再生纤维；</t>
  </si>
  <si>
    <t>循环再生纤维；</t>
  </si>
  <si>
    <t>纤维增强聚合物复合材料；</t>
  </si>
  <si>
    <t>生物基医用材料(胶原、壳聚糖等)；</t>
  </si>
  <si>
    <t>生物质纤维；</t>
  </si>
  <si>
    <t>壳聚糖纤维；</t>
  </si>
  <si>
    <t>海藻纤维；</t>
  </si>
  <si>
    <t>多元醇纤维；</t>
  </si>
  <si>
    <t>新型绿色生态可降解聚乳酸纤维、多元醇纤维。</t>
  </si>
  <si>
    <t>纤维素纤维制造（粘胶纤维、 醋酸纤维），列入281（纤维素纤维原料及纤维制造）的相关行业类别中；</t>
  </si>
  <si>
    <t>化学合成纤维制造，列入282（合成纤维制造）的相关行业类别中。</t>
  </si>
  <si>
    <t>生物基、淀粉基新材料制造</t>
  </si>
  <si>
    <t>指使用可再生生物资源（如玉米、木薯、秸秆等）经过糖化、发酵、聚合等步骤制成的聚乳酸等生物基、淀粉基材料的活动。</t>
  </si>
  <si>
    <t>包括下列生物基、淀粉基新材料制造活动：</t>
  </si>
  <si>
    <t>生物基化学制品：乳酸（LA）、EG（生物法提取）、1,3-丙二醇（生物法提取）、1,4-丁二醇（生物法提取）、丁二酸（琥珀酸）、长链二元酸（生物法提取）、戊二胺；</t>
  </si>
  <si>
    <t>生物降解生物基塑料原料：二元酸二元醇共聚酯(PBS、PBSA、PBAT)、聚乳酸(PLA)、二氧化碳共聚物(PPC)、聚羟基烷酸酯(PHA)、聚己内酯(PCL)、热塑性生物质塑料(热塑性淀粉基塑料、植物纤维模塑、改性淀粉(PSM)、木薯变性淀粉树脂)；</t>
  </si>
  <si>
    <t>不可降解生物基塑料原料：生物基聚酰胺(PA)、聚对苯二甲酸丙二醇酯(PTT)、生物基聚氨酯(PU)；</t>
  </si>
  <si>
    <t>生物基塑料制品：淀粉基塑料制品、植物纤维基塑料制品、其他生物基塑料制品；</t>
  </si>
  <si>
    <t>生物分解塑料制品：天然高分子材料生物分解塑料制品、石化基生物分解塑料制品、生物基生物分解塑料制品、共混型生物分解塑料制品、其他生物分解塑料制品；</t>
  </si>
  <si>
    <t>其他生物基产品：聚氨基酸复合材料和产品、聚四氢呋喃复合材料和产品、聚有机酸复合材料和产品、淀粉基塑料、生物基聚酯、生物基聚氨酯、葡甘聚糖材料、非主粮变性淀粉基生物降解材料、微生物多糖材料、生物基材料助剂等。</t>
  </si>
  <si>
    <t>低聚糖；</t>
  </si>
  <si>
    <t>新型无卤阻燃生物基复合材料；</t>
  </si>
  <si>
    <t>低熔点熔纺氨纶；</t>
  </si>
  <si>
    <t>可生物降解农业地膜专用料；</t>
  </si>
  <si>
    <t>生物质热塑复合材料；</t>
  </si>
  <si>
    <t>高性能生物基尼龙工程塑料；</t>
  </si>
  <si>
    <t>三醋酸纤维素；</t>
  </si>
  <si>
    <t>聚丁二酸丁二酯（PBS）；</t>
  </si>
  <si>
    <t>聚羟基脂肪酸酯（PHA）；</t>
  </si>
  <si>
    <t>聚碳酸亚内酯（PPC）；</t>
  </si>
  <si>
    <t>生物基增塑剂；</t>
  </si>
  <si>
    <t>海洋生物材料；</t>
  </si>
  <si>
    <t>单体原料5-羟甲基糠醛（HMF）；</t>
  </si>
  <si>
    <t>生物基平台化合物2,5-呋喃二甲酸（FDCA）；</t>
  </si>
  <si>
    <t>FDCA下游聚合产品；</t>
  </si>
  <si>
    <t>颗粒增强聚合物复合材料；</t>
  </si>
  <si>
    <t>合成高分子材料(聚乳酸、聚乙醇酸等)；</t>
  </si>
  <si>
    <t>可降解高分子材料与淀粉共混的环境友好材料；</t>
  </si>
  <si>
    <t>可降解聚乳酸；</t>
  </si>
  <si>
    <t>聚羟基烷酸；</t>
  </si>
  <si>
    <t>生物可降解聚酯；</t>
  </si>
  <si>
    <t>生物乙烯、丁醇系列产品。</t>
  </si>
  <si>
    <t>29</t>
  </si>
  <si>
    <t>橡胶和塑料制品业</t>
  </si>
  <si>
    <t>291</t>
  </si>
  <si>
    <t>橡胶制品业</t>
  </si>
  <si>
    <t>指以天然及合成橡胶为原料生产各种橡胶制品的活动，还包括利用废橡胶再生产橡胶制品的活动；不包括橡胶鞋制造。</t>
  </si>
  <si>
    <t>轮胎制造</t>
  </si>
  <si>
    <t>包括对下列轮胎的制造活动：</t>
  </si>
  <si>
    <t>橡胶轮胎外胎</t>
  </si>
  <si>
    <t>乘用车橡胶轮胎外胎：乘用车斜交线轮胎外胎、其他乘用车橡胶轮胎外胎；</t>
  </si>
  <si>
    <t>载货汽车橡胶轮胎外胎：载货汽车斜交线轮胎外胎、其他载货汽车橡胶轮胎外胎；</t>
  </si>
  <si>
    <t>客车橡胶轮胎外胎：客车斜交线轮胎外胎、其他客车橡胶轮胎外胎；</t>
  </si>
  <si>
    <t>工程机械用橡胶轮胎外胎：工程机械用斜交线轮胎外胎、其他工程机械用橡胶轮胎外胎；</t>
  </si>
  <si>
    <t>农、林机械用橡胶轮胎外胎及履带：农、林机械用斜交线轮胎外胎，农、林机械用橡胶履带，其他农、林机械用橡胶轮胎外胎；</t>
  </si>
  <si>
    <t>航空器充气橡胶轮胎外胎：航空器斜交线轮胎外胎、其他航空器充气橡胶轮胎外胎；</t>
  </si>
  <si>
    <t>摩托车充气橡胶轮胎外胎；</t>
  </si>
  <si>
    <t>其他橡胶轮胎外胎；</t>
  </si>
  <si>
    <t>子午线轮胎外胎：乘用车子午线轮胎外胎，载货汽车子午线轮胎外胎，客车子午线轮胎外胎，工程机械用子午线轮胎外胎，农、林机械用子午线轮胎外胎，航空器子午线轮胎外胎，其他子午线轮胎外胎；</t>
  </si>
  <si>
    <t>橡胶内胎</t>
  </si>
  <si>
    <t>机动车橡胶内胎：乘用车橡胶内胎、载货汽车橡胶内胎、客车橡胶内胎、其他机动车橡胶内胎；</t>
  </si>
  <si>
    <t>工程机械用橡胶内胎；</t>
  </si>
  <si>
    <t>航空器用橡胶内胎；</t>
  </si>
  <si>
    <t>摩托车用橡胶内胎；</t>
  </si>
  <si>
    <t>其他橡胶内胎；</t>
  </si>
  <si>
    <t>橡胶实心或半实心轮胎</t>
  </si>
  <si>
    <t>航空器用实心或半实心轮胎：航空器用抗静电实心轮胎、航空器用导电实心轮胎、航空器用耐油实心轮胎、航空器用高负荷实心轮胎；</t>
  </si>
  <si>
    <t>机动车用实心或半实心轮胎：机动车用抗静电实心轮胎、机动车用导电实心轮胎、机动车用耐油实心轮胎、机动车用高负荷实心轮胎；</t>
  </si>
  <si>
    <t>其他橡胶实心或半实心轮胎；</t>
  </si>
  <si>
    <t>力车胎</t>
  </si>
  <si>
    <t>力车橡胶胎外胎：自行车充气橡胶轮胎、畜力车（马车）外胎、其他力车橡胶轮胎外胎；</t>
  </si>
  <si>
    <t>力车橡胶胎内胎：自行车用橡胶内胎、畜力车（马车）橡胶内胎、其他力车橡胶内胎；</t>
  </si>
  <si>
    <t>翻新橡胶轮胎：乘用车用翻新橡胶轮胎、载货汽车翻新充气橡胶轮胎、客车用翻新橡胶轮胎、航空器用翻新橡胶轮胎、其他翻新橡胶轮胎。</t>
  </si>
  <si>
    <t>轮胎翻新。</t>
  </si>
  <si>
    <t>自行车等力车胎的修补、更换，列入8191（自行车修理）。</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</si>
  <si>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</si>
  <si>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</si>
  <si>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包括对下列橡胶板、管、带的制造活动：</t>
  </si>
  <si>
    <t>橡胶输送带</t>
  </si>
  <si>
    <t>金属材料抗拉层输送带：钢丝绳芯输送带、钢缆牵引输送带、折迭式输送带、其他金属材料抗拉层输送带；</t>
  </si>
  <si>
    <t>纤维材料抗拉层输送带：普通输送带、尼龙输送带、其他纤维材料抗拉层输送带；</t>
  </si>
  <si>
    <t>塑料加强橡胶输送带；</t>
  </si>
  <si>
    <t>其他橡胶输送带；</t>
  </si>
  <si>
    <t>橡胶传动带</t>
  </si>
  <si>
    <t>橡胶V带：1.4V型传动带、普通V带（三角带）、汽车V带（风扇带）、其他橡胶V带；</t>
  </si>
  <si>
    <t>环形同步带；</t>
  </si>
  <si>
    <t>其他橡胶传动带；</t>
  </si>
  <si>
    <t>纯胶管：无附件纯胶管、带附件纯胶管；</t>
  </si>
  <si>
    <t>金属合制橡胶管：无附件金属合制橡胶管、带附件金属合制橡胶管；</t>
  </si>
  <si>
    <t>纺织材料合制橡胶管：无附件纺织材料合制橡胶管、带附件纺织材料合制橡胶管；</t>
  </si>
  <si>
    <t>其他橡胶管；</t>
  </si>
  <si>
    <t>橡胶板（片、带）：海绵橡胶制板（片、带），非海绵橡胶制板（片、带）；</t>
  </si>
  <si>
    <t>橡胶杆、型材及异型材：海绵橡胶制杆、型材及异型材，非海绵橡胶制杆、型材及异型材；</t>
  </si>
  <si>
    <t>橡胶线及绳：橡胶线、橡胶绳；</t>
  </si>
  <si>
    <t>涂胶纺织物：橡胶胶布（织物）（防水胶布、耐酸胶布、耐碱胶布、隔热胶布、耐油胶布、其他橡胶胶布（织物））、其他涂胶纺织物；</t>
  </si>
  <si>
    <t>未硫化复合橡胶：混合碳黑未硫化复合橡胶，未硫化复合橡胶溶液，复合橡胶板、片、带，其他未硫化复合橡胶；</t>
  </si>
  <si>
    <t>未硫化橡胶制品：未硫化橡胶异型材、未硫化橡胶管、未硫化橡胶线、轮胎翻新用胎面补料胎条、其他未硫化橡胶制品。</t>
  </si>
  <si>
    <t>橡胶零件制造</t>
  </si>
  <si>
    <t>指各种用途的橡胶异形制品、橡胶零配件制品的生产活动。</t>
  </si>
  <si>
    <t>包括对下列橡胶零件的制造活动：</t>
  </si>
  <si>
    <t>橡胶密封件：活塞杆密封、活塞密封、基础密封、防尘圈、旋转密封、往复密封、组合垫圈、其他橡胶密封件；</t>
  </si>
  <si>
    <t>橡胶零附件：模制成型塑胶零件、模制成型橡胶零件、其他橡胶零附件；</t>
  </si>
  <si>
    <t>硬质橡胶零件：胶辊、轮胎气门芯、气门嘴、石棉橡胶制品、软木橡胶制品、纺织用橡胶制品；</t>
  </si>
  <si>
    <t>乒乓球拍胶面、杠铃盘、脚蹼等；</t>
  </si>
  <si>
    <t>电缆护套；</t>
  </si>
  <si>
    <t>硫化海绵橡胶制机器及仪器用零件；</t>
  </si>
  <si>
    <t>各种用途的橡胶零配件、橡胶杂品。</t>
  </si>
  <si>
    <t>再生橡胶制造</t>
  </si>
  <si>
    <t>指用废橡胶生产再生橡胶的活动。</t>
  </si>
  <si>
    <t>包括对下列再生橡胶的制造活动：</t>
  </si>
  <si>
    <t>初级形状再生橡胶：再生橡胶制板、再生橡胶制片、再生橡胶制带、其他初级形状再生橡胶；</t>
  </si>
  <si>
    <t>再生胶粉。</t>
  </si>
  <si>
    <t>用再生胶和再生胶粉生产的橡胶制品，列入29大类的相应类别中。</t>
  </si>
  <si>
    <t>日用及医用橡胶制品制造</t>
  </si>
  <si>
    <t>包括对下列日用及医用橡胶制品的制造活动：</t>
  </si>
  <si>
    <t>橡胶手套：医用橡胶手套、检查用橡胶手套、家用橡胶手套、工业用橡胶手套、其他橡胶制手套；</t>
  </si>
  <si>
    <t>橡胶制衣着用品及附件：医疗用橡胶制衣着用品、橡胶制潜水衣、橡胶制雨衣、其他橡胶制非医疗用衣着用品；</t>
  </si>
  <si>
    <t>日用橡胶制品：橡胶门垫、橡胶地板贴面及类似铺地用品、乳胶平板海棉、乳胶海绵制品、其他日用橡胶制品；</t>
  </si>
  <si>
    <t>医疗、卫生用橡胶制品：避孕套，输血胶管，插管及类似医疗用胶管，洗肠用灌肠器及胶球，喷雾器，奶嘴、奶头罩，冰袋、氧气袋及类似医疗用袋，其他医疗、卫生用橡胶制品；</t>
  </si>
  <si>
    <t>其他日用及医用橡胶制品。</t>
  </si>
  <si>
    <t>运动场地用塑胶制造</t>
  </si>
  <si>
    <t>指运动场地、操场及其他特殊场地用的合成材料跑道面层制造和其他塑胶制造。</t>
  </si>
  <si>
    <t>包括下列运动场地用塑胶制造活动：</t>
  </si>
  <si>
    <t>塑胶运动地板；</t>
  </si>
  <si>
    <t>运动场地塑胶、地胶地面；</t>
  </si>
  <si>
    <t>运动场馆塑胶地面。</t>
  </si>
  <si>
    <t>其他橡胶制品制造</t>
  </si>
  <si>
    <t>包括下列其他橡胶制品制造活动：</t>
  </si>
  <si>
    <t>部分定形密封材料</t>
  </si>
  <si>
    <t>防水嵌缝密封条（带）：聚氯乙烯胶泥防水带（Ⅰ、Ⅱ型）、制品型遇水自膨胀橡胶止水材料、腻子型遇水自膨胀橡胶止水材料、橡胶止水带、带胶三聚氰胺纸封边条、其他防水嵌缝密封条（带）；</t>
  </si>
  <si>
    <t>防水胶粘带：自粘性橡胶密封带、丁基橡胶防水密封胶粘带、其他橡胶密封胶粘带；</t>
  </si>
  <si>
    <t>其他定形密封材料；</t>
  </si>
  <si>
    <t>橡胶粘带：硅橡胶自粘带、电绝缘耐高温自粘性胶带、辐射硫化电绝缘耐热自粘带、其他橡胶粘带；</t>
  </si>
  <si>
    <t>其他涂胶纺织物、带；</t>
  </si>
  <si>
    <t>充气橡胶制品：橡胶充气筏、橡胶充气浮桥、气球、橡胶救生圈、橡胶充气床垫、橡胶气囊、其他充气橡胶制品；</t>
  </si>
  <si>
    <t>橡胶减震制品：橡胶制船舶或码头碰垫、橡胶护舷、橡胶减震器、橡胶空气弹簧、可曲挠橡胶接头、其他橡胶减震制品；</t>
  </si>
  <si>
    <t>硬质橡胶：泡沫硬质橡胶、其他硬质橡胶；</t>
  </si>
  <si>
    <t>硬质橡胶制品：硬质橡胶制槽、硬质橡胶制大桶、硬质橡胶制管状物品、硬质橡胶制柄状物品、硬质橡胶制清洁及卫生用品、其他硬质橡胶制品；</t>
  </si>
  <si>
    <t>橡胶防水卷（片）材：三元乙丙橡胶防水卷材、氯磺化聚乙烯防水卷材、氯丁橡胶防水卷材、丁基橡胶防水卷材、再生胶防水卷材、氯化聚乙烯防水卷材、氯化聚乙烯-橡胶共混防水卷材、三元丁橡胶防水卷材、其他橡胶防水卷（片）材；</t>
  </si>
  <si>
    <t>交通事故现场勘查救援设备（起重气垫）；</t>
  </si>
  <si>
    <t>其他未列明的橡胶制品。</t>
  </si>
  <si>
    <t>橡皮船的制造，列入3732（非金属船舶制造）；</t>
  </si>
  <si>
    <t>292</t>
  </si>
  <si>
    <t>塑料制品业</t>
  </si>
  <si>
    <t>指以合成树脂（高分子化合物）为主要原料，经采用挤塑、注塑、吹塑、压延、层压等工艺加工成型的各种制品的生产，以及利用回收的废旧塑料加工再生产塑料制品的活动；不包括塑料鞋制造。</t>
  </si>
  <si>
    <t>塑料薄膜制造</t>
  </si>
  <si>
    <t>指用于农业覆盖，工业、商业及日用包装薄膜的制造。</t>
  </si>
  <si>
    <t>包括对下列塑料薄膜的制造活动：</t>
  </si>
  <si>
    <t>聚乙烯（PE）塑料薄膜：聚乙烯塑料电池隔膜、聚乙烯塑料包装用薄膜、聚乙烯塑料防水薄膜、聚乙烯塑料土工膜、其他聚乙烯塑料薄膜；</t>
  </si>
  <si>
    <t>聚丙烯（PP）塑料薄膜：聚丙烯塑料电池隔膜、聚丙烯双向拉伸塑料薄膜、其他聚丙烯塑料薄膜；</t>
  </si>
  <si>
    <t>聚丙烯酸酯类塑料薄膜：聚甲基丙烯酸甲酯塑料薄膜、其他聚丙烯酸酯类塑料薄膜；</t>
  </si>
  <si>
    <t>聚苯乙烯（PS）塑料薄膜：聚苯乙烯双向拉伸塑料薄膜、其他聚苯乙烯塑料薄膜；</t>
  </si>
  <si>
    <t>聚氯乙烯（PVC）塑料薄膜；</t>
  </si>
  <si>
    <t>聚酯塑料薄膜：聚碳酸酯塑料薄膜、聚对苯二甲酸乙二酯塑料薄膜、不饱和聚酯塑料薄膜、其他聚酯塑料薄膜；</t>
  </si>
  <si>
    <t>纤维素衍生物塑料薄膜：钢纸制塑料薄膜、醋酸纤维素塑料薄膜、其他纤维素衍生物塑料薄膜；</t>
  </si>
  <si>
    <t>聚乙烯醇缩丁醛塑料薄膜；</t>
  </si>
  <si>
    <t>聚酰胺塑料薄膜：聚酰胺双向拉伸塑料薄膜、其他聚酰胺塑料薄膜；</t>
  </si>
  <si>
    <t>聚酰亚胺塑料薄膜；</t>
  </si>
  <si>
    <t>氨基树脂塑料薄膜；</t>
  </si>
  <si>
    <t>酚醛树脂塑料薄膜；</t>
  </si>
  <si>
    <t>聚四氟乙烯薄膜；</t>
  </si>
  <si>
    <t>聚醚醚酮塑料薄膜；</t>
  </si>
  <si>
    <t>离子交换膜：异相阴离子交换膜、异相阳离子交换膜、其他离子交换膜；</t>
  </si>
  <si>
    <t>复合薄膜：共挤塑薄膜、层合薄膜、涂布薄膜、其他复合薄膜；</t>
  </si>
  <si>
    <t>农用薄膜：聚乙烯塑料农用薄膜、聚氯乙烯塑料农用薄膜、乙烯-乙酸乙烯酯（EVA）塑料农用薄膜；</t>
  </si>
  <si>
    <t>其他塑料薄膜。</t>
  </si>
  <si>
    <t>铝塑膜；</t>
  </si>
  <si>
    <t>透明导电薄膜材料；</t>
  </si>
  <si>
    <t>电子元件专用厚薄膜材料；</t>
  </si>
  <si>
    <t>电渗析用（阴阳）离子交换膜；</t>
  </si>
  <si>
    <t>电解用全氟离子交换膜；</t>
  </si>
  <si>
    <t>全氟燃料电池膜(质子膜)；</t>
  </si>
  <si>
    <t>锂电池隔膜(高绝缘、透光性能)；</t>
  </si>
  <si>
    <t>聚酯基光学膜；</t>
  </si>
  <si>
    <t>醋酸纤维素基光学膜；</t>
  </si>
  <si>
    <t>PVA基光学膜；</t>
  </si>
  <si>
    <t>PVB基光学膜；</t>
  </si>
  <si>
    <t>光学硬化膜；</t>
  </si>
  <si>
    <t>EVA封装胶膜；</t>
  </si>
  <si>
    <t>PET基膜；</t>
  </si>
  <si>
    <t>PVF/PVDF背板保护膜；</t>
  </si>
  <si>
    <t>导电薄膜；</t>
  </si>
  <si>
    <t>介电薄膜；</t>
  </si>
  <si>
    <t>专用新型农膜；</t>
  </si>
  <si>
    <t>电磁波屏蔽膜；</t>
  </si>
  <si>
    <t>注射成型表秒（IMD）装饰膜；</t>
  </si>
  <si>
    <t>新型聚烯烃薄膜；</t>
  </si>
  <si>
    <t>酚醛树脂纳米塑料薄膜；</t>
  </si>
  <si>
    <t>聚酰亚胺纳米塑料薄膜；</t>
  </si>
  <si>
    <t>其他纳米塑料薄膜。</t>
  </si>
  <si>
    <t>各种塑料复制品（如用塑料薄膜制成的雨衣等）的生产，列入2927（日用塑料制品制造）；</t>
  </si>
  <si>
    <t>塑料废旧粒料的加工处理，列入4220（非金属废料和碎屑加工处理）。</t>
  </si>
  <si>
    <t>塑料板、管、型材制造</t>
  </si>
  <si>
    <t>指各种塑料板、管及管件、棒材、薄片等生产活动，以及以聚氯乙烯为主要原料，经连续挤出成型的塑料异型材的生产活动。</t>
  </si>
  <si>
    <t>包括对下列塑料板、管、型材的制造活动：</t>
  </si>
  <si>
    <t>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t>
  </si>
  <si>
    <t>塑料管</t>
  </si>
  <si>
    <t>塑料硬管：聚乙烯塑料硬管、聚丙烯塑料硬管、聚氯乙烯塑料硬管、其他塑料硬管；</t>
  </si>
  <si>
    <t>塑料软管；</t>
  </si>
  <si>
    <t>人造肠衣（香肠用）；</t>
  </si>
  <si>
    <t>其他塑料管；</t>
  </si>
  <si>
    <t>塑料管附件：塑料制管子接头、塑料制管子肘管、塑料制法兰、其他塑料管附件；</t>
  </si>
  <si>
    <t>塑料条、棒、型材：聚乙烯塑料条、棒、型材，聚氯乙烯塑料条、棒、型材，聚酰胺塑料条、棒、型材，聚碳酸酯塑料条、棒、型材，聚甲基丙烯酸甲酯塑料条、棒、型材，其他塑料条、棒、型材；</t>
  </si>
  <si>
    <t>合成树脂类防水卷（片）材：聚氯乙烯防水卷材、聚乙烯（高密度和低密度）防水卷材、乙烯-乙酸乙烯（EVA）防水卷材、乙烯醋酸乙烯改性沥青共混卷材、聚乙烯丙纶防水卷材、热塑性聚烯烃（TPO）防水卷材、其他合成树脂类防水卷（片）材。</t>
  </si>
  <si>
    <t>塑料丝、绳及编织品制造</t>
  </si>
  <si>
    <t>指塑料制丝、绳、扁条，塑料袋及编织袋、编织布等生产活动。</t>
  </si>
  <si>
    <t>包括对下列塑料丝、绳及编织品的制造活动：</t>
  </si>
  <si>
    <t>塑料单丝：聚乙烯塑料单丝、聚氯乙烯塑料单丝、聚酰胺塑料单丝、其他塑料单丝；</t>
  </si>
  <si>
    <t>塑料绳：聚乙烯塑料绳、聚丙烯塑料绳、其他塑料绳；</t>
  </si>
  <si>
    <t>塑料扁条：聚酯塑料扁条、纤维素衍生物塑料扁条、聚乙烯醇缩丁醛塑料扁条、聚酰胺塑料扁条、氨基塑料扁条、酚醛塑料扁条、聚四氟乙烯扁条、其他塑料扁条；</t>
  </si>
  <si>
    <t>塑料带状物品；</t>
  </si>
  <si>
    <t>塑料编织袋：聚乙烯塑料编织袋、聚丙烯塑料编织袋、聚乙烯（聚丙烯）复合塑料编织袋、其他塑料编织袋；</t>
  </si>
  <si>
    <t>塑料袋：聚乙烯塑料袋、其他塑料袋；</t>
  </si>
  <si>
    <t>塑料编织布；</t>
  </si>
  <si>
    <t>其他塑料丝、绳及编织品。</t>
  </si>
  <si>
    <t>泡沫塑料制造</t>
  </si>
  <si>
    <t>指以合成树脂为主要原料，经发泡成型工艺加工制成内部具有微孔的塑料制品的生产活动。</t>
  </si>
  <si>
    <t>包括对下列泡沫塑料的制造活动：</t>
  </si>
  <si>
    <t>聚乙烯泡沫塑料：聚乙烯泡沫塑料板、聚乙烯泡沫塑料片、聚乙烯泡沫塑料膜、聚乙烯泡沫模塑制品、其他聚乙烯泡沫塑料；</t>
  </si>
  <si>
    <t>聚苯乙烯泡沫塑料：聚苯乙烯泡沫塑料板、聚苯乙烯泡沫塑料片、聚苯乙烯泡沫塑料膜、聚苯乙烯泡沫模塑制品、其他聚苯乙烯泡沫塑料；</t>
  </si>
  <si>
    <t>聚氯乙烯泡沫塑料：聚氯乙烯泡沫塑料板、聚氯乙烯泡沫塑料片、聚氯乙烯泡沫塑料膜、聚氯乙烯泡沫模塑制品、其他聚氯乙烯泡沫塑料；</t>
  </si>
  <si>
    <t>聚氨酯泡沫塑料：聚氨酯泡沫塑料板、聚氨酯泡沫塑料片、聚氨酯泡沫塑料膜、聚氨酯泡沫模塑制品、硬质聚氨酯泡沫塑料管、其他聚氨酯泡沫塑料；</t>
  </si>
  <si>
    <t>其他泡沫塑料。</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</si>
  <si>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</si>
  <si>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</si>
  <si>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包括对下列塑料人造革、合成革的制造活动：</t>
  </si>
  <si>
    <t>塑料人造革：聚氯乙烯人造革、聚氨酯干法人造革、其他塑料人造革；</t>
  </si>
  <si>
    <t>塑料合成革：聚氨酯合成革、超细纤维合成革、其他塑料合成革；</t>
  </si>
  <si>
    <t>超细纤维合成革。</t>
  </si>
  <si>
    <t>塑料包装箱及容器制造</t>
  </si>
  <si>
    <t>指用吹塑或注塑工艺等制成的，可盛装各种物品或液体物质，以便于储存、运输等用途的塑料包装箱及塑料容器制品的生产活动。</t>
  </si>
  <si>
    <t>包括对下列塑料包装箱及容器的制造活动：</t>
  </si>
  <si>
    <t>塑料包装箱及类似品：塑料周转箱、钙塑瓦楞箱、塑料整理箱、塑料托盘、其他塑料包装箱及类似品；</t>
  </si>
  <si>
    <t>塑料盒及类似品：塑料磁带盒、其他塑料盒及类似品；</t>
  </si>
  <si>
    <t>塑料容器：塑料囤、塑料罐、塑料桶、塑料瓶、其他塑料容器；</t>
  </si>
  <si>
    <t>塑料包装物附件：塑料卷轴、纡子、筒管及类似品，塑料塞子、盖子及类似品，其他塑料包装物附件；</t>
  </si>
  <si>
    <t>其他塑料包装箱及容器。</t>
  </si>
  <si>
    <t>储氢瓶塑料内胆；</t>
  </si>
  <si>
    <t>新能源汽车用高压储氢罐。</t>
  </si>
  <si>
    <t>日用塑料制品制造</t>
  </si>
  <si>
    <t>指塑料制餐、厨用具，卫生设备、洁具及其配件，塑料服装，日用塑料装饰品，以及其他日用塑料制品的生产活动。</t>
  </si>
  <si>
    <t>包括对下列日用塑料制品的制造活动：</t>
  </si>
  <si>
    <t>建筑用塑料制品</t>
  </si>
  <si>
    <t>塑料铺地制品：成卷聚氯乙烯塑料地板、成卷非聚氯乙烯塑料地板、聚氯乙烯塑料地板块、非聚氯乙烯塑料地板块、其他塑料铺地制品；</t>
  </si>
  <si>
    <t>塑料类防水卷材：宽幅聚氯乙烯塑料防水卷材、其他塑料类防水卷材；</t>
  </si>
  <si>
    <t>塑料糊墙品：聚氯乙烯塑料糊墙品、其他塑料糊墙品；</t>
  </si>
  <si>
    <t>塑料门、窗：塑料门，塑料门框、门槛，塑料窗，塑料窗框，其他塑料门窗类似品；</t>
  </si>
  <si>
    <t>塑料窗板、帘：塑料窗板，塑料百叶窗帘，其他塑料窗板、帘；</t>
  </si>
  <si>
    <t>塑钢门、塑钢窗；</t>
  </si>
  <si>
    <t>木塑门、木塑窗；</t>
  </si>
  <si>
    <t>铝塑复合门窗；</t>
  </si>
  <si>
    <t>建筑用固定安装塑料制品：建筑用固定安装塑料盥洗物品、建筑用固定安装塑料零件；</t>
  </si>
  <si>
    <t>塑料制建筑结构架及类似品；</t>
  </si>
  <si>
    <t>其他建筑用塑料制品；</t>
  </si>
  <si>
    <t>部分日用塑料制品</t>
  </si>
  <si>
    <t>普通塑料餐、厨用具：普通塑料碗，普通塑料餐盘、碟，普通塑料杯，普通塑料刀、叉及汤匙，普通塑料调味品瓶、盒，普通塑料食品罐、箱和盒，其他普通塑料餐、厨用具；</t>
  </si>
  <si>
    <t>密胺塑料餐、厨用具，微波炉用塑料餐、厨用具：微波炉用塑料碗，微波炉用塑料餐盘、碟，微波炉用塑料杯，其他微波炉用塑料餐、厨用具；</t>
  </si>
  <si>
    <t>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t>
  </si>
  <si>
    <t>塑料服装及附件：塑料雨衣、塑料围裙及类似制品、塑料腰带、塑料手套、其他塑料服装及附件；</t>
  </si>
  <si>
    <t>日用塑料装饰品；</t>
  </si>
  <si>
    <t>其他日用塑料制品。</t>
  </si>
  <si>
    <t>节能门窗；</t>
  </si>
  <si>
    <t>PVC门窗。</t>
  </si>
  <si>
    <t>塑料桶、箱、坛、瓶子等生产用塑料容器，列入2926（塑料包装箱及容器制造）；</t>
  </si>
  <si>
    <t>塑料玩具列入2452（塑胶玩具制造）；</t>
  </si>
  <si>
    <t>泡沫塑料垫制造，列入2190（其他家具制造）。</t>
  </si>
  <si>
    <t>人造草坪制造</t>
  </si>
  <si>
    <t>指采用合成纤维，植入在机织的基布上，并具有天然草运动性能的人造草制造。</t>
  </si>
  <si>
    <t>包括下列人造草坪制造活动：</t>
  </si>
  <si>
    <t>注塑草坪；</t>
  </si>
  <si>
    <t>编织草坪；</t>
  </si>
  <si>
    <t>体育场、学校操场、高尔夫场等运动场地用人造草坪；</t>
  </si>
  <si>
    <t>幼儿园、住宅阳台、庭园和城市绿化等场所用人造草坪。</t>
  </si>
  <si>
    <t>无土草坪（无土草皮），列入0181（草种植）；</t>
  </si>
  <si>
    <t>室内及庭院人造草坪地毯，列入2437（地毯、挂毯制造）。</t>
  </si>
  <si>
    <t>塑料零件及其他塑料制品制造</t>
  </si>
  <si>
    <t>指塑料制绝缘零件、密封制品、紧固件，以及汽车、家具等专用零配件的制造，以及上述未列明的其他各类非日用塑料制品的生产活动。</t>
  </si>
  <si>
    <t>包括下列塑料零件及其他塑料制品制造活动：</t>
  </si>
  <si>
    <t>塑料绝缘零件：密胺塑料制绝缘零件、其他塑料绝缘零件；</t>
  </si>
  <si>
    <t>塑料密封制品、塑料紧固件、光学塑料零件、灯具及照明装置用塑料零件、家居塑料零件、汽车或类似品塑料配件、其他塑料零件；</t>
  </si>
  <si>
    <t>安全帽及塑料橡胶帽（塑料制安全头盔（帽）、非塑料制安全头盔（帽）、其他橡胶塑料帽类）；</t>
  </si>
  <si>
    <t>医疗卫生用塑料制品（医疗用塑料盥洗用具、其他医疗卫生用塑料制品）；</t>
  </si>
  <si>
    <t>降解塑料制品</t>
  </si>
  <si>
    <t>光降解塑料制品；</t>
  </si>
  <si>
    <t>热氧降解塑料制品；</t>
  </si>
  <si>
    <t>其他降解塑料制品；</t>
  </si>
  <si>
    <t>其他塑料制品：塑料胶粘板、带及类似材料（胶囊型反光膜、塑料胶粘板、塑料胶粘带、塑料胶粘片、其他塑料胶粘材料），其他未列明塑料制品；</t>
  </si>
  <si>
    <t>塑料粒料：塑料电缆料颗粒、塑料色母料颗粒、塑料填充母料颗粒、塑料功能母料颗粒、填充改性塑料颗粒、共混改性塑料颗粒、增强改性塑料颗粒、功能改性塑料颗粒、塑料热塑性弹性体颗粒、再生塑料颗粒、其他塑料粒料；</t>
  </si>
  <si>
    <t>其他塑料半成品、辅料。</t>
  </si>
  <si>
    <t>热塑性高分子材料。</t>
  </si>
  <si>
    <t>金属制安全帽，列入3353（安全、消防用金属制品制造）；</t>
  </si>
  <si>
    <t>生物分解塑料制品、生物基塑料制品，列入2832（生物基、淀粉基新材料制造）。</t>
  </si>
  <si>
    <t>30</t>
  </si>
  <si>
    <t>非金属矿物制品业</t>
  </si>
  <si>
    <t>建材企业废气综合利用。</t>
  </si>
  <si>
    <t>301</t>
  </si>
  <si>
    <t>水泥、石灰和石膏制造</t>
  </si>
  <si>
    <t>水泥制造</t>
  </si>
  <si>
    <t>指以水泥熟料加入适量石膏或一定混合材，经研磨设备（水泥磨）磨制到规定的细度，制成水凝水泥的生产活动，还包括水泥熟料的生产活动。</t>
  </si>
  <si>
    <t>包括对下列水泥的制造活动：</t>
  </si>
  <si>
    <t>硅酸盐水泥熟料：窑外分解窑水泥熟料、其他硅酸盐水泥熟料；</t>
  </si>
  <si>
    <t>强度等级水泥；</t>
  </si>
  <si>
    <t>通用硅酸盐水泥、普通硅酸盐水泥、矿渣硅酸盐水泥、火山灰质硅酸盐水泥、粉煤灰硅酸盐水泥、复合硅酸盐水泥、石灰石硅酸盐水泥、其他通用硅酸盐水泥；</t>
  </si>
  <si>
    <t>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t>
  </si>
  <si>
    <t>特性水泥：钢渣矿渣水泥、低碱度硫铝酸盐水泥、I型低碱度硫铝酸盐水泥、磷渣硅酸盐水泥、无收缩快硬硅酸盐水泥、低热钢渣矿渣水泥、钢渣道路水泥、钢渣砌筑水泥、其他特性水泥。</t>
  </si>
  <si>
    <t>低碳水泥(HJ 2519-2012)；</t>
  </si>
  <si>
    <t>特种低碳水泥；</t>
  </si>
  <si>
    <t>高渗漏水泥；</t>
  </si>
  <si>
    <t>海工水泥；</t>
  </si>
  <si>
    <t>海航施工专用高强度灌浆材料。</t>
  </si>
  <si>
    <t>石灰和石膏制造</t>
  </si>
  <si>
    <t>包括对下列石灰和石膏的制造活动：</t>
  </si>
  <si>
    <t>石灰：生石灰、消石灰、水硬石灰；</t>
  </si>
  <si>
    <t>熟石膏：建筑熟石膏、化学熟石膏（磷石膏、脱硫石膏、盐石膏、芒硝石膏、其他化学熟石膏）、牙科用熟石膏、其他用熟石膏。</t>
  </si>
  <si>
    <t>302</t>
  </si>
  <si>
    <t>石膏、水泥制品及类似制品制造</t>
  </si>
  <si>
    <t>水泥制品制造</t>
  </si>
  <si>
    <t>指水泥制管、杆、桩、砖、瓦等制品制造。</t>
  </si>
  <si>
    <t>包括对下列水泥制品的制造活动：</t>
  </si>
  <si>
    <t>商品混凝土；</t>
  </si>
  <si>
    <t>水泥混凝土排水管：钢筋混凝土排水管、其他水泥混凝土排水管；</t>
  </si>
  <si>
    <t>水泥混凝土压力管：自应力混凝土输水管、预应力钢筒混凝土管、震动挤压工艺混凝土输水管、管芯缠丝工艺混凝土输水管、其他水泥混凝土压力管；</t>
  </si>
  <si>
    <t>钢筋混凝土井管、烟道管，相关钢筋混凝土管：钢筋混凝土井管、钢筋混凝土烟道管、相关钢筋混凝土管；</t>
  </si>
  <si>
    <t>水泥混凝土电杆：环形钢筋混凝土电杆、环形预应力混凝土电杆、其他水泥混凝土电杆；</t>
  </si>
  <si>
    <t>预应力混凝土桩：预应力混凝土管桩、预应力混凝土方桩；</t>
  </si>
  <si>
    <t>遁构法施工用钢筋混凝土管片；</t>
  </si>
  <si>
    <t>混凝土轨枕及铁道用混凝土制品：预应力混凝土水泥轨枕，气垫火车导轨体段，预应力混凝土桥枕、岔枕，混凝土轨道板，其他铁道用混凝土制品；</t>
  </si>
  <si>
    <t>水泥混凝土砖：混凝土路面砖、水泥混凝土空心砖、水泥花砖、混凝土多排孔砖、其他水泥混凝土砖；</t>
  </si>
  <si>
    <t>水泥混凝土瓦（部分）：水泥彩瓦、其他水泥混凝土瓦；</t>
  </si>
  <si>
    <t>混凝土路缘石：普通路缘石、复合式路缘石、无孔波浪形路缘石、开孔波浪形路缘石、艺术路缘石、其他混凝土路缘石；</t>
  </si>
  <si>
    <t>混凝土界石、墓碑及类似品：水泥混凝土制界石、水泥混凝土制墓碑、水泥混凝土制镶边石、其他水泥混凝土扁平石及类似品；</t>
  </si>
  <si>
    <t>其他水泥混凝土制砖、瓦及类似品；</t>
  </si>
  <si>
    <t>钢丝网架水泥夹芯板：钢丝网架水泥聚苯乙烯夹芯板，钢丝网架水泥岩、矿渣棉夹芯板，钢板网架水泥玻璃棉夹芯板，钢板网架水泥夹芯板，其他钢丝网架水泥夹芯板。</t>
  </si>
  <si>
    <t>高性能混凝土及制品(JGJ/T385-2015)；</t>
  </si>
  <si>
    <t>特种工程专用水泥及制品(海洋、港口、核电、道路等工程专用水泥)；</t>
  </si>
  <si>
    <t>建筑保温节能水泥制品；</t>
  </si>
  <si>
    <t>混凝土空心砌块；</t>
  </si>
  <si>
    <t>砼多孔砖；</t>
  </si>
  <si>
    <t>砼空心砖；</t>
  </si>
  <si>
    <t>轻集料砼小型空心砌块。</t>
  </si>
  <si>
    <t>玻璃纤维氯氧镁水泥波瓦和脊瓦，列入3029（其他水泥类似制品制造）；</t>
  </si>
  <si>
    <t>混凝土结构构件的生产，列入3022（砼结构构件制造）；</t>
  </si>
  <si>
    <t>水泥船的制造，列入3732（非金属船舶制造）。</t>
  </si>
  <si>
    <t>砼结构构件制造</t>
  </si>
  <si>
    <t>指用于建筑施工工程的水泥混凝土预制构件的生产活动。</t>
  </si>
  <si>
    <t>包括对下列砼结构构件的制造活动：</t>
  </si>
  <si>
    <t>普通水泥混凝土板：预制混凝土空心板、预应力混凝土空心板（SP墙板）、架空防水混凝土板屋面、混凝土多孔条板、混凝土窗台板、氯氧镁水泥板块、其他普通水泥混凝土板；</t>
  </si>
  <si>
    <t>水泥预制桁条；</t>
  </si>
  <si>
    <t>钢筋混凝土柱；</t>
  </si>
  <si>
    <t>钢筋混凝土梁；</t>
  </si>
  <si>
    <t>钢筋混凝土预制结构件：钢筋混凝土桩式桥台、钢筋混凝土结构人防门、钢筋混凝土双筋矩形受弯构件、水泥预制大坝结构件、水泥预制闸门、其他钢筋混凝土预制结构件；</t>
  </si>
  <si>
    <t>钢筋混凝土预制框架：钢筋混凝土房屋结构、钢筋混凝土框架结构、无木四防活动房屋预制板、钢筋混凝土预制楼梯、钢筋混凝土预制门窗框架、水泥钢筋混凝土桥梁构件、其他钢筋混凝土预制框架；</t>
  </si>
  <si>
    <t>其他水泥混凝土预制构件。</t>
  </si>
  <si>
    <t>装配式建筑部品。</t>
  </si>
  <si>
    <t>石棉水泥制品制造</t>
  </si>
  <si>
    <t>包括对下列石棉水泥制品的制造活动：</t>
  </si>
  <si>
    <t>石棉水泥板：建筑用石棉水泥平板、电工用石棉水泥压力板、非对称截面石棉水泥半波板、其他石棉水泥板；</t>
  </si>
  <si>
    <t>石棉水泥瓦：石棉水泥小波瓦、石棉水泥中波瓦、石棉水泥波瓦脊瓦、钢丝网石棉水泥中波瓦、钢丝网石棉水泥小波瓦、其他石棉水泥瓦；</t>
  </si>
  <si>
    <t>石棉水泥管：石棉水泥输水管、石棉水泥电缆管、其他石棉水泥管；</t>
  </si>
  <si>
    <t>其他石棉水泥制品；</t>
  </si>
  <si>
    <t>纤维增强硅酸钙板</t>
  </si>
  <si>
    <t>石棉硅酸钙板：高密度石棉硅酸钙板、中密度石棉硅酸钙板、低密度石棉硅酸钙板、其他石棉硅酸钙板；</t>
  </si>
  <si>
    <t>无石棉硅酸钙板：高密度无石棉硅酸钙板、中密度无石棉硅酸钙板、低密度无石棉硅酸钙板、其他无石棉硅酸钙板；</t>
  </si>
  <si>
    <t>其他纤维增强硅酸钙板；</t>
  </si>
  <si>
    <t>无石棉纤维水泥制品</t>
  </si>
  <si>
    <t>无石棉纤维水泥平板：无石棉纤维水泥加压平板、无石棉纤维水泥轻质平板、其他无石棉纤维水泥平板；</t>
  </si>
  <si>
    <t>无石棉纤维水泥披迭板：无石棉纤维水泥实心披迭板、无石棉纤维水泥多孔披迭板、其他无石棉纤维水泥披迭板；</t>
  </si>
  <si>
    <t>无石棉纤维水泥多孔条板；</t>
  </si>
  <si>
    <t>无石棉纤维水泥板预制复合墙板；</t>
  </si>
  <si>
    <t>无石棉纤维水泥波瓦：无石棉纤维水泥小波瓦、无石棉纤维水泥中波瓦、其他无石棉纤维水泥波瓦；</t>
  </si>
  <si>
    <t>无石棉纤维水泥管：无石棉纤维水泥电缆管、无石棉纤维水泥通风管、其他无石棉纤维水泥管；</t>
  </si>
  <si>
    <t>其他无石棉纤维水泥制品。</t>
  </si>
  <si>
    <t>轻质建筑材料制造</t>
  </si>
  <si>
    <t>指石膏板、石膏制品及类似轻质建筑材料的制造。</t>
  </si>
  <si>
    <t>包括对下列轻质建筑材料的制造活动：</t>
  </si>
  <si>
    <t>非木质纤维板：稻草板、麦秸板、蔗渣板、棉秆板、稻壳板、麻秆板、其他非木质纤维板；</t>
  </si>
  <si>
    <t>非木质刨花板：水泥刨花板、石膏刨花板、水泥木屑板、竹材刨花板、其他非木质刨花板；</t>
  </si>
  <si>
    <t>石膏板</t>
  </si>
  <si>
    <t>纸面石膏板：耐水纸面石膏板、耐火纸面石膏板、吸声用穿孔石膏板、纸面石膏板护面纸板、装饰纸面石膏板、其他纸面石膏板；</t>
  </si>
  <si>
    <t>混合石膏板：石膏纤维板、装饰石膏板、嵌装式装饰石膏板、石膏天花板、石膏空心条板、石膏复合板、其他混合石膏板；</t>
  </si>
  <si>
    <t>石膏龙骨、相关石膏制品；</t>
  </si>
  <si>
    <t>轻质隔墙条板</t>
  </si>
  <si>
    <t>蒸压加气混凝土板；</t>
  </si>
  <si>
    <t>轻集料混凝土条、板：轻集料混凝土墙板，轻集料条板，轻集料混凝土条板，陶粒无砂大孔隔墙板，其他轻集料混凝土条、板；</t>
  </si>
  <si>
    <t>绝热轻型复合夹芯板：金属面聚苯乙烯夹芯板、金属面硬质聚酯夹芯板、金属面岩棉夹芯板、金属面矿渣棉夹芯板、彩色压型钢板现场复合墙板与屋面板、建筑用压型钢板、其他绝热轻型复合夹芯板；</t>
  </si>
  <si>
    <t>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t>
  </si>
  <si>
    <t>其他轻质隔墙条板；</t>
  </si>
  <si>
    <t>轻骨料，相关轻质建筑材料</t>
  </si>
  <si>
    <t>天然轻骨料：火山天然轻骨料、水成天然轻骨料；</t>
  </si>
  <si>
    <t>人工轻骨料：页岩陶粒人工轻骨料、粉煤灰陶粒人工轻骨料、粘土陶粒人工轻骨料、其他人工轻骨料；</t>
  </si>
  <si>
    <t>轻钢龙骨：轻钢墙体龙骨、轻钢吊顶龙骨；</t>
  </si>
  <si>
    <t>烤漆龙骨；</t>
  </si>
  <si>
    <t>石膏砌块；</t>
  </si>
  <si>
    <t>其他轻质建筑材料。</t>
  </si>
  <si>
    <t>轻质复合保温板材；</t>
  </si>
  <si>
    <t>轻质内墙隔条板；</t>
  </si>
  <si>
    <t>石膏条板；</t>
  </si>
  <si>
    <t>轻质混凝土条板；</t>
  </si>
  <si>
    <t>植物纤维条板；</t>
  </si>
  <si>
    <t>粉煤灰泡沫水泥条板；</t>
  </si>
  <si>
    <t>粉煤灰制品；</t>
  </si>
  <si>
    <t>粉煤灰盲孔砖；</t>
  </si>
  <si>
    <t>粉煤灰空心砌块；</t>
  </si>
  <si>
    <t>粉煤灰多孔砖；</t>
  </si>
  <si>
    <t>硅酸钙水泥板；</t>
  </si>
  <si>
    <t>陶粒增强加气砌块。</t>
  </si>
  <si>
    <t>石膏工艺品制造，列入2431（雕塑工艺品制造）。</t>
  </si>
  <si>
    <t>其他水泥类似制品制造</t>
  </si>
  <si>
    <t>指玻璃纤维增强水泥制品，以及其他未列明的水泥制品的制造。</t>
  </si>
  <si>
    <t>包括对下列其他水泥类似制品的制造活动：</t>
  </si>
  <si>
    <t>水泥混凝土瓦（部分）：玻璃纤维氯氧镁水泥波瓦、玻璃纤维氯氧镁水泥波脊瓦；</t>
  </si>
  <si>
    <t>水泥混凝土装饰制品：水泥混凝土制人形塑像、水泥混凝土制动物塑像、水泥混凝土制花瓶、水泥混凝土制花盆、其他水泥混凝土装饰制品；</t>
  </si>
  <si>
    <t>其他水泥混凝土制品；</t>
  </si>
  <si>
    <t>GRC水泥制品</t>
  </si>
  <si>
    <t>GRC水泥板：GRC轻质多孔隔墙条板、GRC单层外墙板、GRC复合外墙板、GRC轻质平板、GRC外墙内保温板、GRC屋面网架板、其他GRC水泥板；</t>
  </si>
  <si>
    <t>GRC瓦：GRC中波瓦、GRC半波瓦、其他GRC瓦；</t>
  </si>
  <si>
    <t>GRC管：GRC通风管道、其他GRC管；</t>
  </si>
  <si>
    <t>GRC建筑装饰制品：GRC建筑浮雕装饰板，GRC围栏立柱，GRC檐线、腰线、门窗装饰线，其他GRC建筑装饰制品；</t>
  </si>
  <si>
    <t>GRC永久性管状芯模；</t>
  </si>
  <si>
    <t>GRC卫生、洗涤制品：GRC仿瓷浴缸，GRC盥洗盆，其他GRC卫生、洗涤制品；</t>
  </si>
  <si>
    <t>其他GRC水泥制品。</t>
  </si>
  <si>
    <t>303</t>
  </si>
  <si>
    <t>砖瓦、石材等建筑材料制造</t>
  </si>
  <si>
    <t>指粘土、陶瓷砖瓦的生产，建筑用石的加工，用废料或废渣生产的建筑材料，以及其他建筑材料的制造。</t>
  </si>
  <si>
    <t>粘土砖瓦及建筑砌块制造</t>
  </si>
  <si>
    <t>指用粘土和其他材料生产的砖、瓦及建筑砌块的活动。</t>
  </si>
  <si>
    <t>包括对下列粘土砖瓦及建筑砌块的制造活动：</t>
  </si>
  <si>
    <t>砖</t>
  </si>
  <si>
    <t>烧结粘土砖：烧结普通砖、烧结空心砖、烧结多孔砖、烧结空心砌块、烧结装饰挂板、烧结煤矸石砖、烧结页岩砖、烧结粉煤灰砖、烧结硅藻土砖、其他烧结砖；</t>
  </si>
  <si>
    <t>蒸压砖：蒸压灰砂砖、蒸压灰砂空心砖、蒸压炉渣砖、蒸压矿渣砖、蒸压粉煤灰砖、其他蒸压砖；</t>
  </si>
  <si>
    <t>蒸养砖：粉煤灰轻质蒸养砖、水泥蒸养砖、其他蒸养砖；</t>
  </si>
  <si>
    <t>碳化灰砂砖；</t>
  </si>
  <si>
    <t>免烧砖；</t>
  </si>
  <si>
    <t>其他砖；</t>
  </si>
  <si>
    <t>瓦</t>
  </si>
  <si>
    <t>烧结瓦：烧结粘土平瓦、烧结粘土小青瓦、烧结粘土脊瓦、烧结J形瓦、烧结S形瓦、其他烧结瓦；</t>
  </si>
  <si>
    <t>蒸压瓦：蒸压炉渣瓦、蒸压矿渣瓦、蒸压粉煤灰瓦、其他蒸压瓦；</t>
  </si>
  <si>
    <t>其他瓦；</t>
  </si>
  <si>
    <t>部分建筑砌块</t>
  </si>
  <si>
    <t>建筑墙体用混凝土砌块：普通混凝土小型空心砌块、轻集料混凝土小型空心砌块、粉煤灰混凝土小型空心砌块、装饰混凝土砌块、复合保温砌块、其他建筑墙体用混凝土砌块；</t>
  </si>
  <si>
    <t>水工市政用混凝土砌块：干垒挡土墙用混凝土砌块、预制混凝土护坡砌块、植草混凝土砖和植草混凝土砌块、地下构筑物用预制混凝土砌块、其他水工市政用混凝土砌块；</t>
  </si>
  <si>
    <t>蒸压硅酸盐制品块材：蒸压加气混凝土砌块、蒸压灰砂（空心）砌块、蒸压粉煤灰（空心）砌块、其他蒸压硅酸盐制品块材；</t>
  </si>
  <si>
    <t>其他建筑砌块。</t>
  </si>
  <si>
    <t>新型烧结砖(空心、利废、生物质建材、节能保温、通过绿色评定的新型烧结类砖、砌块产品)；</t>
  </si>
  <si>
    <t>新型烧结砌块；</t>
  </si>
  <si>
    <t>新型烧结环境修复材料；</t>
  </si>
  <si>
    <t>烧结路面砖；</t>
  </si>
  <si>
    <t>透水砖；</t>
  </si>
  <si>
    <t>烧结保温砖和保温砌块；</t>
  </si>
  <si>
    <t>烧结制品装配式建筑部品；</t>
  </si>
  <si>
    <t>新型非烧结砖(空心、利废、生物质建材、节能保温、通过绿色评定的新型非烧结类砖、砌块产品)；</t>
  </si>
  <si>
    <t>新型非烧结砌块；</t>
  </si>
  <si>
    <t>屋面瓦(装饰、节能、防水、功能化烧结屋面瓦)；</t>
  </si>
  <si>
    <t>建筑保温节能砌块；</t>
  </si>
  <si>
    <t>加气混凝土砌块；</t>
  </si>
  <si>
    <t>煤矸石烧结制品；</t>
  </si>
  <si>
    <t>蒸压轻质加气混凝土制品；</t>
  </si>
  <si>
    <t>泡沫混凝土制品；</t>
  </si>
  <si>
    <t>新型墙体材料。</t>
  </si>
  <si>
    <t>耐火砖、瓦的制造，列入3089（耐火陶瓷制品及其他耐火材料制造）。</t>
  </si>
  <si>
    <t>建筑用石加工</t>
  </si>
  <si>
    <t>指用于建筑、筑路、墓地及其他用途的大理石板、花岗岩等石材的切割、成形和修饰活动。</t>
  </si>
  <si>
    <t>包括对下列建筑用石的加工活动：</t>
  </si>
  <si>
    <t>加工天然石材、石料</t>
  </si>
  <si>
    <t>天然石、板材：天然大理石建筑板材，天然花岗石建筑板材，天然板石，天然异型装饰石材，其他天然石、板材；</t>
  </si>
  <si>
    <t>天然石料制铺路石、路边石：花岗岩铺路石、路边石，砂岩铺路石、路边石，板岩铺路石、路边石，其他天然石料制铺路石、路边石；</t>
  </si>
  <si>
    <t>其他加工天然石材、石料；</t>
  </si>
  <si>
    <t>人造石材、石料</t>
  </si>
  <si>
    <t>人造石方料，人造石板材：有机树脂人造大理石装饰板、人造花岗岩装饰板、人造花岗岩免烧瓷板、复合式人造花岗岩装饰板材、人造石制异型装饰石材、其他人造石板材；</t>
  </si>
  <si>
    <t>其他人造石材、石料；</t>
  </si>
  <si>
    <t>专用或特殊用途天然石材制成品</t>
  </si>
  <si>
    <t>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t>
  </si>
  <si>
    <t>专用或特殊用途花岗石制成品：天然花岗石砖，天然花岗石瓦，天然花岗石染色石粉粒，天然花岗石方石，天然花岗石墙石，天然花岗石梯级，天然花岗石梁托和支柱，天然花岗石炉台、窗台，其他专用或特殊用途花岗石制成品；</t>
  </si>
  <si>
    <t>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t>
  </si>
  <si>
    <t>专用人造石建筑用制品</t>
  </si>
  <si>
    <t>仿大理石制成品：仿大理石砖，聚酯型人造大理石台面，人造大理石制壁炉台，人造大理石制窗台、台阶，人造大理石浴缸，人造大理石洗涤槽，人造大理石抽水马桶（便池），其他仿大理石制品；</t>
  </si>
  <si>
    <t>仿花岗岩制成品：人造花岗岩免烧瓷砖，人造花岗岩制壁炉台，人造花岗岩制窗台、台阶，其他仿花岗岩制成品；</t>
  </si>
  <si>
    <t>其他专用人造石建筑用制品；</t>
  </si>
  <si>
    <t>天然石碑石及其制品：天然大理石碑石、天然花岗岩碑石、其他天然石碑石及其制品；</t>
  </si>
  <si>
    <t>人造石碑石及其制品：人造石制界石、人造石制墓碑、人造石制镶边石、其他人造石碑石及其制品；</t>
  </si>
  <si>
    <t>蜡石制成品：蜡石砖、蜡石粉粒、其他蜡石制成品；</t>
  </si>
  <si>
    <t>水磨石建筑制成品：水磨石地板砖、水磨石装饰板、水磨石柱面、其他水磨石建筑制成品；</t>
  </si>
  <si>
    <t>PVC石英砂地板砖；</t>
  </si>
  <si>
    <t>石材复合板：常规石材复合板、超薄石材复合板、其他石材复合板；</t>
  </si>
  <si>
    <t>其他石制品：大理石日用制品、花岗岩日用制品、石灰石日用制品、板石日用制品、其他未列明石制品。</t>
  </si>
  <si>
    <t>防水建筑材料制造</t>
  </si>
  <si>
    <t>指以沥青或类似材料为主要原料制造防水材料的活动。</t>
  </si>
  <si>
    <t>包括对下列防水建筑材料的制造活动：</t>
  </si>
  <si>
    <t>沥青和改性沥青防水卷材</t>
  </si>
  <si>
    <t>石油沥青防水卷材：石油沥青纸胎油毡、石油沥青油纸、石油沥青玻璃纤维胎油毡、石油沥青玻璃布胎油毡、其他石油沥青防水卷材；</t>
  </si>
  <si>
    <t>改性沥青防水卷材：塑性体（APP）改性沥青防水卷材、弹性体（SBS）改性沥青防水卷材、再生胶改性沥青防水卷材、改性沥青聚乙烯胎防水卷材、其他改性沥青防水卷材；</t>
  </si>
  <si>
    <t>其他沥青防水卷材：沥青复合胎柔性防水卷材、铝箔面油毡、其他未列明沥青防水卷材；</t>
  </si>
  <si>
    <t>金属胎油毡；</t>
  </si>
  <si>
    <t>自粘防水卷材：自粘橡胶沥青防水卷材、自粘聚合物改性沥青聚酯胎防水卷材、其他自粘防水卷材；</t>
  </si>
  <si>
    <t>玻纤胎沥青瓦。</t>
  </si>
  <si>
    <t>热塑性聚烯烃防水卷材；</t>
  </si>
  <si>
    <t>钠基膨润土防水毯。</t>
  </si>
  <si>
    <t>防水涂料的制造，列入2641（涂料制造）；</t>
  </si>
  <si>
    <t>建筑防水嵌缝密封材料等密封制品的制造，列入2646（密封用填料及类似品制造）；</t>
  </si>
  <si>
    <t>建筑防水剂的制造，列入2662（专项化学用品制造）；</t>
  </si>
  <si>
    <t>橡胶防水卷材制造，列入2919（其他橡胶制品制造）；</t>
  </si>
  <si>
    <t>塑料类防水卷材制造，列入2922（塑料板、管、型材制造）。</t>
  </si>
  <si>
    <t>隔热和隔音材料制造</t>
  </si>
  <si>
    <t>指用于隔热、隔音、保温的岩石棉、矿渣棉、膨胀珍珠岩、膨胀蛭石等矿物绝缘材料及其制品的制造，但不包括石棉隔热、隔音材料的制造。</t>
  </si>
  <si>
    <t>包括对下列隔热和隔音材料的制造活动：</t>
  </si>
  <si>
    <t>矿物绝热和吸声材料</t>
  </si>
  <si>
    <t>矿物棉：矿渣棉、岩石棉、硅酸铝纤维棉、煤矸石纤维棉、高硅氧棉、其他矿物棉；</t>
  </si>
  <si>
    <t>膨胀矿物材料：膨胀蛭石、膨胀珍珠岩、其他膨胀矿物材料；</t>
  </si>
  <si>
    <t>矿物材料制品</t>
  </si>
  <si>
    <t>岩棉制品：岩矿棉板、岩矿棉管（热固性树脂棉）、岩矿棉玻纤布缝毡、岩矿棉铁丝网缝毡、岩矿棉带、防水岩矿棉制品、喷涂岩矿棉制品、粒状岩矿棉、其他岩矿棉制品；</t>
  </si>
  <si>
    <t>玻璃棉制品：玻璃棉毡、玻璃棉板、玻璃棉管、粒状玻璃棉、微纤维玻璃棉、微纤维玻璃棉隔板、微纤维玻璃棉真空板、其他玻璃棉制品；</t>
  </si>
  <si>
    <t>矿棉吸音板：矿物棉装饰吸声板、矿棉贴面印花天花板、其他矿棉吸音板；</t>
  </si>
  <si>
    <t>膨胀蛭石制品：膨胀蛭石板、膨胀蛭石砖、膨胀蛭石管壳、膨胀蛭石异形砖、其他膨胀蛭石制品；</t>
  </si>
  <si>
    <t>膨胀珍珠岩制品：膨胀珍珠岩绝热制品、膨胀珍珠岩装饰吸声板、水玻璃膨胀珍珠岩制品、水泥膨胀珍珠岩制品、磷酸镁膨胀珍珠岩制品、镁质水泥膨胀珍珠岩制品、沥青膨胀珍珠岩制品、其他膨胀珍珠岩制品；</t>
  </si>
  <si>
    <t>硅酸铝纤维制品：硅酸铝纤维毡、硅酸铝纤维管、硅酸铝纤维湿法板、硅酸铝纤维背衬板、硅酸铝纤维纸、硅酸铝纤维布、硅酸铝纤维盘根、其他硅酸铝纤维制品；</t>
  </si>
  <si>
    <t>硅酸钙绝热制品：硅酸钙板、硅酸钙管壳、其他硅酸钙绝热制品；</t>
  </si>
  <si>
    <t>泡沫玻璃绝热制品：泡沫玻璃板、泡沫玻璃管壳、其他泡沫玻璃绝热制品；</t>
  </si>
  <si>
    <t>复合硅酸盐涂料及制品：复合硅酸盐涂料、复合硅酸盐毡、复合硅酸盐管、其他复合硅酸盐制品；</t>
  </si>
  <si>
    <t>其他矿物材料制品。</t>
  </si>
  <si>
    <t>建筑节能保温隔热材料；</t>
  </si>
  <si>
    <t>建筑节能隔音材料；</t>
  </si>
  <si>
    <t>气凝胶及其制品；</t>
  </si>
  <si>
    <t>真空绝热板；</t>
  </si>
  <si>
    <t>泡沫混凝土保温板；</t>
  </si>
  <si>
    <t>珍珠岩保温板；</t>
  </si>
  <si>
    <t>岩棉保温板；</t>
  </si>
  <si>
    <t>发泡陶瓷保温板；</t>
  </si>
  <si>
    <t>发泡玻璃保温板。</t>
  </si>
  <si>
    <t>石棉隔热、隔音材料制造，列入3081（石棉制品制造）。</t>
  </si>
  <si>
    <t>其他建筑材料制造</t>
  </si>
  <si>
    <t>包括对下列其他未列明建筑材料的制造活动：</t>
  </si>
  <si>
    <t>其他未包括的非金属建筑材料。</t>
  </si>
  <si>
    <t>304</t>
  </si>
  <si>
    <t>玻璃制造</t>
  </si>
  <si>
    <t>指任何形态玻璃的生产，以及利用废玻璃再生产玻璃活动，包括特制玻璃的生产。</t>
  </si>
  <si>
    <t>平板玻璃制造</t>
  </si>
  <si>
    <t>指用浮法、垂直引上法、压延法等生产平板玻璃原片的活动。</t>
  </si>
  <si>
    <t>包括对下列平板玻璃的制造活动：</t>
  </si>
  <si>
    <t>普通平板玻璃：垂直引上法生产的平板玻璃、平拉法生产的平板玻璃；</t>
  </si>
  <si>
    <t>浮法平板玻璃；</t>
  </si>
  <si>
    <t>压延玻璃；</t>
  </si>
  <si>
    <t>制版玻璃；</t>
  </si>
  <si>
    <t>其他平板玻璃。</t>
  </si>
  <si>
    <t>特种玻璃制造</t>
  </si>
  <si>
    <t>指具有钢化、单向透视、耐高压、耐高温、隔音、防紫外线、防弹、防爆、中空、夹层、变形、超厚、超薄等某一种特殊功能或特殊工艺的玻璃制造。</t>
  </si>
  <si>
    <t>包括下列特种玻璃制造活动：</t>
  </si>
  <si>
    <t>功能玻璃；</t>
  </si>
  <si>
    <t>光学功能玻璃；</t>
  </si>
  <si>
    <t>电磁功能玻璃；</t>
  </si>
  <si>
    <t>热学功能玻璃；</t>
  </si>
  <si>
    <t>生化功能玻璃；</t>
  </si>
  <si>
    <t>钢化玻璃：航空器用钢化玻璃、航天器用钢化玻璃、船舶用钢化玻璃、车辆用钢化玻璃、建筑用钢化玻璃与半钢化玻璃、防火玻璃、其他钢化玻璃；</t>
  </si>
  <si>
    <t>夹层玻璃：航空器用夹层玻璃、航天器用夹层玻璃、船舶用夹层玻璃、车辆用夹层玻璃、建筑用夹层玻璃、防弹玻璃、其他夹层玻璃；</t>
  </si>
  <si>
    <t>多层隔温、隔音玻璃：中空玻璃、真空玻璃、其他多层隔温、隔音玻璃；</t>
  </si>
  <si>
    <t>其他特种玻璃：夹丝玻璃、石英玻璃、透明石英玻璃、不透明石英玻璃、光栅玻璃、微晶玻璃、电子工业用超薄玻璃、太阳能工业用超白玻璃、其他未列明特种玻璃。</t>
  </si>
  <si>
    <t>6代及以上玻璃基板；</t>
  </si>
  <si>
    <t>高性能泡沫玻璃；</t>
  </si>
  <si>
    <t>超低膨胀微晶玻璃；</t>
  </si>
  <si>
    <t>低膨胀微晶玻璃；</t>
  </si>
  <si>
    <t>耐高温微晶玻璃；</t>
  </si>
  <si>
    <t>介电微晶玻璃；</t>
  </si>
  <si>
    <t>基板玻璃；</t>
  </si>
  <si>
    <t>导电玻璃；</t>
  </si>
  <si>
    <t>保护玻璃；</t>
  </si>
  <si>
    <t>超白太阳能浮法玻璃；</t>
  </si>
  <si>
    <t>超白太阳能压延玻璃；</t>
  </si>
  <si>
    <t>光学及光子学玻璃（包括透紫外玻璃、透红外玻璃、激光玻璃、变色玻璃、发光玻璃等）；</t>
  </si>
  <si>
    <t>红外玻璃；</t>
  </si>
  <si>
    <t>纳米玻璃；</t>
  </si>
  <si>
    <t>光伏导电玻璃；</t>
  </si>
  <si>
    <t>光伏导电玻璃(TCO玻璃等)；</t>
  </si>
  <si>
    <t>与金属封接用玻璃管材；</t>
  </si>
  <si>
    <t>高性能建筑玻璃；</t>
  </si>
  <si>
    <t>低辐射玻璃；</t>
  </si>
  <si>
    <t>真空节能玻璃；</t>
  </si>
  <si>
    <t>光伏一体化建筑用外墙玻璃。</t>
  </si>
  <si>
    <t>其他玻璃制造</t>
  </si>
  <si>
    <t>指未列明的玻璃制造。</t>
  </si>
  <si>
    <t>包括下列其他玻璃制造活动：</t>
  </si>
  <si>
    <t>其他未列明的玻璃制造。</t>
  </si>
  <si>
    <t>305</t>
  </si>
  <si>
    <t>玻璃制品制造</t>
  </si>
  <si>
    <t>指任何形态玻璃制品的生产，以及利用废玻璃再生产玻璃制品的活动。</t>
  </si>
  <si>
    <t>技术玻璃制品制造</t>
  </si>
  <si>
    <t>指用于建筑、工业生产的技术玻璃制品的制造。</t>
  </si>
  <si>
    <t>包括对下列技术玻璃制品的制造活动：</t>
  </si>
  <si>
    <t>镀膜玻璃：阳光控制膜玻璃、低辐射膜玻璃、镀镜玻璃、其他镀膜玻璃；</t>
  </si>
  <si>
    <t>镜子原片：镀银镜子原片、镀铝镜子原片、其他镜子原片；</t>
  </si>
  <si>
    <t>建筑装饰玻璃：磨砂玻璃、喷花玻璃、饰面玻璃、热弯玻璃、家具玻璃、其他建筑装饰玻璃；</t>
  </si>
  <si>
    <t>建筑用玻璃制品：玻璃马赛克，泡沫玻璃，花饰铅条窗玻璃及类似品，玻璃砖，玻璃块、片、管，玻璃瓦，玻璃微珠，其他建筑用玻璃制品；</t>
  </si>
  <si>
    <t>石英玻璃制品：光纤生产用石英棒、管，半导体、太阳能用石英材料，半导体、太阳能用石英坩埚，合成石英玻璃制品，石英纤维及制品，其他石英玻璃制品；</t>
  </si>
  <si>
    <t>玻璃陶瓷型材：玻璃陶瓷板材、玻璃陶瓷片、其他玻璃陶瓷型材；</t>
  </si>
  <si>
    <t>其他技术玻璃。</t>
  </si>
  <si>
    <t>石英系光纤光缆材料；</t>
  </si>
  <si>
    <t>建筑节能玻璃；</t>
  </si>
  <si>
    <t>热反射镀膜玻璃；</t>
  </si>
  <si>
    <t>镀膜低辐射玻璃。</t>
  </si>
  <si>
    <t>玻璃陶瓷（微晶玻璃），列入3042（特种玻璃制造）。</t>
  </si>
  <si>
    <t>光学玻璃制造</t>
  </si>
  <si>
    <t>指用于放大镜、显微镜、光学仪器等方面的光学玻璃，日用光学玻璃，钟表用玻璃或类似玻璃，光学玻璃眼镜毛坯的制造，以及未进行光学加工的光学玻璃元件的制造。</t>
  </si>
  <si>
    <t>包括对下列光学玻璃的制造活动：</t>
  </si>
  <si>
    <t>光学元件毛坯：光学元件毛坯型料、光电镜片毛坯、光学玻璃二次压型毛坯、其他光学元件毛坯；</t>
  </si>
  <si>
    <t>眼镜用光学玻璃坯件：矫正视力眼镜用镜片坯件、矫正视力变色眼镜用镜片坯件、平光变色镜片坯件、其他眼镜用光学玻璃坯件；</t>
  </si>
  <si>
    <t>光学仪器用玻璃：显微镜玻璃、放大镜玻璃、望远镜玻璃、照相机镜头玻璃、其他光学仪器用玻璃；</t>
  </si>
  <si>
    <t>信号玻璃器：反光路标用信号玻璃器、车辆反射器用信号玻璃器、其他信号玻璃器；</t>
  </si>
  <si>
    <t>其他玻璃制光学元件。</t>
  </si>
  <si>
    <t>眼镜成镜的制造，列入3587（眼镜制造）；</t>
  </si>
  <si>
    <t>经光学加工的光学玻璃元件制造，列入4040（光学仪器制造）。</t>
  </si>
  <si>
    <t>玻璃仪器制造</t>
  </si>
  <si>
    <t>指实验室、医疗卫生用各种玻璃仪器和玻璃器皿以及玻璃管的制造。</t>
  </si>
  <si>
    <t>包括对下列玻璃仪器的制造活动：</t>
  </si>
  <si>
    <t>玻璃计、量器：玻璃量筒，玻璃量杯，玻璃滴定管，玻璃吸量管，玻璃温度计，其他玻璃计、量器；</t>
  </si>
  <si>
    <t>石英玻璃制仪器和器皿：石英玻璃器皿坩埚、石英玻璃烧瓶、石英玻璃烧杯、石英玻璃蒸发皿、液位计用透明石英玻璃管、其他石英玻璃制仪器和器皿；</t>
  </si>
  <si>
    <t>耐热玻璃制仪器和器皿：玻璃烧器类器皿、玻璃蒸馏类器皿、玻璃蒸发类器皿、其他耐热玻璃制仪器和器皿；</t>
  </si>
  <si>
    <t>其他玻璃仪器及实验、医疗用玻璃器皿。</t>
  </si>
  <si>
    <t>石英玻璃制品制造，列入3051（技术玻璃制品制造）；</t>
  </si>
  <si>
    <t>药用瓶盖、瓶塞等用品，按其原料分别列入2039（软木制品及其他木制品制造）、2915（日用及医用橡胶制品制造）、3333（金属包装容器及材料制造）。</t>
  </si>
  <si>
    <t>日用玻璃制品制造</t>
  </si>
  <si>
    <t>指餐厅、厨房、卫生间、室内装饰及其他生活用玻璃制品的制造。</t>
  </si>
  <si>
    <t>包括对下列日用玻璃制品的制造活动：</t>
  </si>
  <si>
    <t>餐饮用玻璃器皿</t>
  </si>
  <si>
    <t>餐饮用玻璃杯：餐饮用铅晶质玻璃杯、其他玻璃制餐饮用玻璃杯；</t>
  </si>
  <si>
    <t>其他餐饮用玻璃器皿：餐饮用铅晶质玻璃器皿、餐饮用耐热玻璃器皿、其他未列明餐饮用玻璃器皿；</t>
  </si>
  <si>
    <t>盥洗用玻璃器具：盥洗用铅晶质玻璃器具、其他盥洗用玻璃器具；</t>
  </si>
  <si>
    <t>室内及室内装饰用玻璃器具</t>
  </si>
  <si>
    <t>室内用玻璃器具：室内用铅晶质玻璃器具、其他室内用玻璃器具；</t>
  </si>
  <si>
    <t>室内装饰用玻璃器具：室内装饰用铅晶质玻璃器具、其他室内装饰用玻璃器具；</t>
  </si>
  <si>
    <t>玻璃制工业品零配件</t>
  </si>
  <si>
    <t>灯具及照明装置用玻璃制零配件：灯具用玻璃制零配件、照明装置玻璃制零配件；</t>
  </si>
  <si>
    <t>钟表用玻璃制零配件：玻璃制钟罩、玻璃制表蒙、其他钟表用玻璃制零配件；</t>
  </si>
  <si>
    <t>仪器仪表用玻璃制零配件：玻璃制仪器仪表罩、其他仪器仪表用玻璃制零配件；</t>
  </si>
  <si>
    <t>其他玻璃制工业品零配件；</t>
  </si>
  <si>
    <t>其他日用玻璃制品。</t>
  </si>
  <si>
    <t>玻璃玩具的制造，列入2459（其他玩具制造）；</t>
  </si>
  <si>
    <t>玻璃镜子的制造，列入3057（制镜及类似品加工）。</t>
  </si>
  <si>
    <t>玻璃包装容器制造</t>
  </si>
  <si>
    <t>指主要用于产品包装的各种玻璃容器的制造。</t>
  </si>
  <si>
    <t>包括对下列玻璃包装容器的制造活动：</t>
  </si>
  <si>
    <t>玻璃饮料瓶；</t>
  </si>
  <si>
    <t>玻璃食品瓶；</t>
  </si>
  <si>
    <t>玻璃啤酒瓶；</t>
  </si>
  <si>
    <t>玻璃白酒容器；</t>
  </si>
  <si>
    <t>玻璃输液瓶；</t>
  </si>
  <si>
    <t>玻璃制安瓿；</t>
  </si>
  <si>
    <t>其他玻璃包装容器。</t>
  </si>
  <si>
    <t>玻璃保温容器制造</t>
  </si>
  <si>
    <t>指玻璃保温瓶和其他个人或家庭用玻璃保温容器的制造。</t>
  </si>
  <si>
    <t>包括对下列玻璃保温容器的制造活动：</t>
  </si>
  <si>
    <t>玻璃保温容器：玻璃保温瓶（暖水瓶）、玻璃保温杯、玻璃保温盒、玻璃保温桶、其他玻璃保温容器；</t>
  </si>
  <si>
    <t>玻璃保温瓶胆：保温瓶用玻璃胆、保温杯用玻璃胆、其他玻璃保温瓶胆。</t>
  </si>
  <si>
    <t>木质保温容器，列入2035（木制容器制造）；</t>
  </si>
  <si>
    <t>金属保温容器，列入3399（其他未列明金属制品制造）；</t>
  </si>
  <si>
    <t>其他非玻璃保温容器的制造，列入3869（其他非电力家用器具制造）；</t>
  </si>
  <si>
    <t>婴儿保温箱的制造，列入3585（机械治疗及病房护理设备制造）。</t>
  </si>
  <si>
    <t>制镜及类似品加工</t>
  </si>
  <si>
    <t>指以平板玻璃为材料，经对其进行镀银、镀铝，或冷、热加工后成型的镜子及类似制品的制造。</t>
  </si>
  <si>
    <t>包括对下列镜及类似品的制造和加工活动：</t>
  </si>
  <si>
    <t>镜子类制品及零配件</t>
  </si>
  <si>
    <t>成品镜子：民用成品镜、专用成品镜、其他成品镜；</t>
  </si>
  <si>
    <t>镜子类制品零配件；</t>
  </si>
  <si>
    <t>民用镜：架镜、框镜、壁镜、家具镜等；</t>
  </si>
  <si>
    <t>专用镜：哈哈镜、汽车反光镜、摩托车反光镜、汽车后视镜、弯道反光镜等；</t>
  </si>
  <si>
    <t>工艺装饰镜：磨直斜边装饰镜、磨异型装饰镜、冰花镜、重叠镜、磨花工艺镜、雕磨工艺镜、蚀刻镜、衣帽镜等；</t>
  </si>
  <si>
    <t>经磨边、磨花等艺术加工的日常生活用和室内装饰用的平板玻璃等。</t>
  </si>
  <si>
    <t>未经镀银、镀铝或艺术加工的平板玻璃制造，列入3041（平板玻璃制造）。</t>
  </si>
  <si>
    <t>其他玻璃制品制造</t>
  </si>
  <si>
    <t>包括对下列其他玻璃制品的制造活动：</t>
  </si>
  <si>
    <t>玻璃珠及类似小件玻璃品：玻璃珠，仿珍珠、仿宝石等小件玻璃品，玻璃眼，其他类似小件玻璃品；</t>
  </si>
  <si>
    <t>玻璃制绝缘子：导引式绝缘子、刚性绝缘子、其他玻璃制绝缘子；</t>
  </si>
  <si>
    <t>未封口玻璃外壳</t>
  </si>
  <si>
    <t>电光源用未封口玻璃外壳：电光源用未封口玻璃泡、电光源用未封口玻璃管、电光源用透明石英玻璃管、电光源用相关未封口玻璃管、其他电光源用未封口玻璃外壳；</t>
  </si>
  <si>
    <t>阴极射线管用未封口玻璃外壳：石英玻璃阴极射线管外壳、无臭氧石英玻璃管外壳、其他阴极射线管用未封口玻璃外壳；</t>
  </si>
  <si>
    <t>电子管玻璃外壳：石英玻璃电子管外壳、无臭氧石英玻璃电子管外壳、其他电子管玻璃外壳；</t>
  </si>
  <si>
    <t>未封口玻璃外壳玻璃零件：电光源玻璃外壳玻璃零件、阴极射线管用玻璃外壳玻璃零件、电子管玻璃外壳玻璃零件、其他未封口玻璃外壳玻璃零件；</t>
  </si>
  <si>
    <t>其他未封口玻璃外壳；</t>
  </si>
  <si>
    <t>工业用玻璃制品：工业用导电玻璃，绝缘子用玻璃伞盘，玻璃制安全保护罩、保护装置，玻璃制滑脂杯，玻璃制导线器，观测孔和液面玻璃管，TST石英玻璃弹簧，其他工业用玻璃制品；</t>
  </si>
  <si>
    <t>玻璃制字母、招牌板，相关制品。</t>
  </si>
  <si>
    <t>电灯泡玻璃外壳及其玻璃零件，列入3054（日用玻璃制品制造）。</t>
  </si>
  <si>
    <t>306</t>
  </si>
  <si>
    <t>玻璃纤维和玻璃纤维增强塑料制品制造</t>
  </si>
  <si>
    <t>玻璃纤维及制品制造</t>
  </si>
  <si>
    <t>包括对下列玻璃纤维及制品的制造活动：</t>
  </si>
  <si>
    <t>玻璃纤维工业用玻璃球：无碱玻璃球、中碱玻璃球、耐碱玻璃球、特种玻璃球；</t>
  </si>
  <si>
    <t>玻璃纤维纱</t>
  </si>
  <si>
    <t>无碱玻璃纤维纱：无碱玻璃纤维有捻纱、无碱玻璃纤维无捻纱；</t>
  </si>
  <si>
    <t>中碱玻璃纤维纱：中碱玻璃纤维有捻纱、中碱玻璃纤维无捻纱；</t>
  </si>
  <si>
    <t>耐碱玻璃纤维纱：耐碱玻璃纤维有捻纱、耐碱玻璃纤维无捻纱；</t>
  </si>
  <si>
    <t>特种玻璃纤维纱：特种玻璃纤维有捻纱、特种玻璃纤维无捻纱；</t>
  </si>
  <si>
    <t>无碱玻璃纤维无捻粗纱；</t>
  </si>
  <si>
    <t>中碱玻璃纤维无捻粗纱；</t>
  </si>
  <si>
    <t>耐碱玻璃纤维无捻粗纱；</t>
  </si>
  <si>
    <t>短切玻璃纤维：无碱短切玻璃纤维、中碱短切玻璃纤维、耐碱短切玻璃纤维；</t>
  </si>
  <si>
    <t>玻璃纤维布</t>
  </si>
  <si>
    <t>无碱玻璃纤维布：7628布、2116布、1080布、EW100布、EW140布、无碱玻璃纤维无捻粗纱织物、无碱玻璃纤维网格布、其他无碱玻璃纤维布；</t>
  </si>
  <si>
    <t>中碱玻璃纤维布：中碱玻璃纤维有捻纱织物、中碱玻璃纤维无捻纱织物、中碱玻璃纤维无捻粗纱织物、中碱玻璃纤维网格布；</t>
  </si>
  <si>
    <t>特种玻璃纤维布；</t>
  </si>
  <si>
    <t>玻璃纤维毡</t>
  </si>
  <si>
    <t>无碱玻璃纤维粉末粘结剂毡：无碱玻璃纤维短切原丝毡、无碱玻璃纤维连续原丝毡；</t>
  </si>
  <si>
    <t>中碱玻璃纤维粉末粘结剂毡：中碱玻璃纤维短切原丝毡、中碱玻璃纤维连续原丝毡；</t>
  </si>
  <si>
    <t>无碱玻璃纤维乳液粘结剂毡；</t>
  </si>
  <si>
    <t>中碱玻璃纤维乳液粘结剂毡；</t>
  </si>
  <si>
    <t>玻璃纤维针刺毡；</t>
  </si>
  <si>
    <t>玻璃纤维缝编毡；</t>
  </si>
  <si>
    <t>玻璃纤维复合毡；</t>
  </si>
  <si>
    <t>其他玻璃纤维毡；</t>
  </si>
  <si>
    <t>玻璃纤维土工格栅；</t>
  </si>
  <si>
    <t>玻璃纤维带：无碱玻璃纤维带、中碱玻璃纤维带；</t>
  </si>
  <si>
    <t>玻璃纤维套管：无碱玻璃纤维套管、中碱玻璃纤维套管；</t>
  </si>
  <si>
    <t>其他玻璃纤维制品。</t>
  </si>
  <si>
    <t>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t>
  </si>
  <si>
    <t>石英玻璃纤维及制品(含SiO299%以上，纤维强度和耐高温性能优于高硅氧玻璃纤维)；</t>
  </si>
  <si>
    <t>连续玄武岩纤维及制品；</t>
  </si>
  <si>
    <t>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t>
  </si>
  <si>
    <t>高模量玻璃纤维（M-GF）及制品(弹性模量90GPa以上用于航空航天、体育用品、大型风电叶片等领域。也可与碳纤维、芳纶纤维混杂编织成高模量织物，GB/T25040-2010《玻璃纤维缝编织物》，GJB1676-1993《高模量玻璃纤维布规范》)；</t>
  </si>
  <si>
    <t>防辐射玻璃纤维及制品(用于防护服)；</t>
  </si>
  <si>
    <t>耐辐照电绝缘玻璃纤维及制品(用于原子能工业)；</t>
  </si>
  <si>
    <t>低介电玻璃纤维（D-GF）及制品(B2O3含量达（20～26）%，介电常数和介电损耗都较低，是一种具有宽频带、高透波的理想材料。用于制造雷达罩、电磁窗、高隐身材料和高性能印制电路板等电子元件。GB/T18373-2013《印制电路板用E玻璃纤维布》)；</t>
  </si>
  <si>
    <t>耐碱玻璃纤维（AR-GF）及制品(氧化锆含量大于16%，能耐碱性物质长期侵蚀，主要用于制造玻璃纤维增强水泥制品（GRC）。JC/T841-2007《耐碱玻璃纤维网布》，JC/T572-2012《耐碱玻璃纤维无捻粗纱》)；</t>
  </si>
  <si>
    <t>E-CR玻璃纤维及制品(不含B2O3和F2的玻璃纤维。具有较好的耐水性和耐酸性。主要用于烟气脱硫、化工及海洋工程用容器及管道。GBT26733-2011《玻璃纤维湿法毡》，JC/T590-2005《过滤用玻璃纤维针刺毡》)；</t>
  </si>
  <si>
    <t>特种玻璃光纤及制品；</t>
  </si>
  <si>
    <t>特种光纤制品(包括面板、微通道板、光锥和倒像器等)；</t>
  </si>
  <si>
    <t>镀金属玻璃纤维；</t>
  </si>
  <si>
    <t>空心玻璃纤维(用于航空工业和深水容器)；</t>
  </si>
  <si>
    <t>玻璃微纤维(纤维直径≤3mm)；</t>
  </si>
  <si>
    <t>电子纱；</t>
  </si>
  <si>
    <t>中空织物(用E玻纤，是织物形式创新。用于轨道交通轻量化、石化、通讯及建筑等领域)；</t>
  </si>
  <si>
    <t>高性能纤维预制体(碳纤维或石英纤维等特殊纤维编织而成，用于航空航天、能源、交通、电子、化工、环保和核电等领域)；</t>
  </si>
  <si>
    <t>玻璃纤维纳米产品。</t>
  </si>
  <si>
    <t>玻璃纤维增强塑料制品制造</t>
  </si>
  <si>
    <t>也称玻璃钢，指用玻璃纤维增强热固性树脂生产塑料制品的活动。</t>
  </si>
  <si>
    <t>包括对下列玻璃纤维增强塑料制品的制造活动：</t>
  </si>
  <si>
    <t>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t>
  </si>
  <si>
    <t>石化、酿造用纤维增强塑料制品：纤维增强塑料贮罐，纤维增强塑料压力容器，纤维增强塑料塔器，纤维增强塑料槽、池，纤维增强塑料输油管，纤维增强塑料抽油杆，纤维增强塑料阀门、管件，其他石化、酿造用纤维增强塑料制品；</t>
  </si>
  <si>
    <t>机械设备用纤维增强塑料制品：纤维增强塑料机械壳、罩，纤维增强塑料仪器仪表壳、罩，纤维增强塑料医疗器械部件，其他机械设备用纤维增强塑料制品；</t>
  </si>
  <si>
    <t>装饰用纤维增强塑料制品：纤维增强塑料工艺品，纤维增强塑料仿古建筑制品，纤维增强塑料浮雕、雕塑，纤维增强塑料花盆，其他装饰用纤维增强塑料制品；</t>
  </si>
  <si>
    <t>纤维增强塑料卫浴制品：纤维增强塑料浴缸、纤维增强塑料托水盘、住宅用纤维增强塑料整体卫生间、车辆用纤维增强塑料整体卫生间、其他纤维增强塑料卫浴制品；</t>
  </si>
  <si>
    <t>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t>
  </si>
  <si>
    <t>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t>
  </si>
  <si>
    <t>航空航天用纤维增强塑料制品；</t>
  </si>
  <si>
    <t>其他纤维增强塑料制品。</t>
  </si>
  <si>
    <t>高性能玻璃纤维增强热固性树脂基复合材料；</t>
  </si>
  <si>
    <t>海上施工防腐玻璃钢材料；</t>
  </si>
  <si>
    <t>玻璃钢门窗；</t>
  </si>
  <si>
    <t>复合材料节能房屋；</t>
  </si>
  <si>
    <t>高性能复合材料桥梁；</t>
  </si>
  <si>
    <t>高性能纤维增强水泥基复合材料构件。</t>
  </si>
  <si>
    <t>玻璃钢制成的船，列入3732（非金属船舶制造）；</t>
  </si>
  <si>
    <t>玻璃钢家具，列入2140（塑料家具制造）；</t>
  </si>
  <si>
    <t>玻璃钢制体育用品，列入2442（专项运动器材及配件制造）。</t>
  </si>
  <si>
    <t>307</t>
  </si>
  <si>
    <t>陶瓷制品制造</t>
  </si>
  <si>
    <t>建筑陶瓷制品制造</t>
  </si>
  <si>
    <t>指用于建筑物的内、外墙及地面装饰或耐酸腐蚀的陶瓷材料（不论是否涂釉）的生产活动，以及水道、排水沟的陶瓷管道及配件的制造。</t>
  </si>
  <si>
    <t>包括下列建筑陶瓷制品制造活动：</t>
  </si>
  <si>
    <t>瓷质砖：无釉瓷质砖、有釉瓷质砖；</t>
  </si>
  <si>
    <t>炻瓷砖：无釉炻瓷砖、有釉炻瓷砖；</t>
  </si>
  <si>
    <t>细炻砖：无釉细炻砖、有釉细炻砖；</t>
  </si>
  <si>
    <t>炻质砖：无釉炻质砖、有釉炻质砖；</t>
  </si>
  <si>
    <t>陶质砖：无釉陶质砖、有釉陶质砖；</t>
  </si>
  <si>
    <t>陶瓷马赛克：无釉陶瓷锦砖、有釉陶瓷锦砖、纳米抗菌陶瓷锦砖、微晶玻璃陶瓷复合砖；</t>
  </si>
  <si>
    <t>陶瓷耐酸砖：高强致密耐酸砖、耐温耐酸砖、耐酸陶瓷砖板、复合-耐酸砖、其他陶瓷耐酸砖；</t>
  </si>
  <si>
    <t>建筑陶瓷装饰物：建筑琉璃制品（琉璃砖、琉璃瓦、琉璃屋脊、琉璃装饰花窗、其他建筑琉璃制品）、非琉璃制建筑陶瓷装饰物；</t>
  </si>
  <si>
    <t>陶板：单层陶板、双层中空式陶板、陶瓷百叶砖；</t>
  </si>
  <si>
    <t>多孔建筑陶瓷：泡沫陶瓷、烧结渗水砖、其他多孔建筑陶瓷；</t>
  </si>
  <si>
    <t>陶瓷管及管子配件：陶瓷管（陶瓷复合管、氧化铝陶瓷管、碳化硅陶瓷管、氧化锆陶瓷管、微孔陶瓷管、其他陶瓷管）、陶瓷管子配件；</t>
  </si>
  <si>
    <t>其他建筑陶瓷制品。</t>
  </si>
  <si>
    <t>卫生陶瓷制品制造</t>
  </si>
  <si>
    <t>指卫生和清洁盥洗用的陶瓷用具的生产活动。</t>
  </si>
  <si>
    <t>包括对下列卫生陶瓷制品的制造活动：</t>
  </si>
  <si>
    <t>陶瓷制卫生设备</t>
  </si>
  <si>
    <t>陶瓷制便器：陶瓷制大便器、陶瓷制小便器；</t>
  </si>
  <si>
    <t>陶瓷制洗涤器：陶瓷制洗面器、陶瓷制浴盆（浴缸）、陶瓷制净身器、陶瓷制洗涤槽、其他陶瓷制洗涤器；</t>
  </si>
  <si>
    <t>仿瓷制卫生设备：仿瓷制便器、仿瓷制洗涤器、其他仿瓷制卫生设备；</t>
  </si>
  <si>
    <t>玻璃陶瓷制卫生设备：玻璃陶瓷制便器、玻璃陶瓷制洗涤器、其他玻璃陶瓷制卫生设备；</t>
  </si>
  <si>
    <t>其他陶瓷制卫生设备；</t>
  </si>
  <si>
    <t>浴室柜：以陶瓷洗面器为主配套组装的浴室柜；</t>
  </si>
  <si>
    <t>陶瓷制卫生设备辅（配）件：便盖（含智能便盖）、便器水箱及配件、其他陶瓷制卫生设备辅（配）件。</t>
  </si>
  <si>
    <t>陶瓷建筑用砖、陶瓷管道、水道、排水沟和管道配件的制造，列入3071（建筑陶瓷制品制造）。</t>
  </si>
  <si>
    <t>特种陶瓷制品制造</t>
  </si>
  <si>
    <t>指专为工业、农业、实验室等领域的各种特定用途和要求，采用特殊生产工艺制造陶瓷制品的生产活动。</t>
  </si>
  <si>
    <t>包括对下列特种陶瓷制品的制造活动：</t>
  </si>
  <si>
    <t>结构陶瓷制品</t>
  </si>
  <si>
    <t>实验室用陶瓷制品：陶瓷坩埚、陶瓷过滤器、实验用陶瓷小管、其他实验室用陶瓷制品；</t>
  </si>
  <si>
    <t>陶瓷泵，陶瓷阀及类似品：陶瓷阀、陶瓷汽缸阀门片、其他陶瓷阀类似品；</t>
  </si>
  <si>
    <t>陶瓷轴承，陶瓷辊棒，陶瓷制发动机零部件，陶瓷蒸馏器，陶瓷旋管及类似管，陶瓷研磨器和研磨球，陶瓷模头；</t>
  </si>
  <si>
    <t>纺织用陶瓷件：陶瓷引线器、氧化铝纺织陶瓷件、其他纺织用陶瓷件；</t>
  </si>
  <si>
    <t>耐磨陶瓷件：氧化铝耐磨陶瓷件、其他耐磨陶瓷件；</t>
  </si>
  <si>
    <t>可控硅瓷环、瓷管：氧化铝可控硅瓷环、瓷管，其他可控硅瓷环、瓷管；</t>
  </si>
  <si>
    <t>陶瓷刀具、刃具（氧化锆陶瓷刀具，氮化硅陶瓷刀具）；</t>
  </si>
  <si>
    <t>氮化硅陶瓷刃具；</t>
  </si>
  <si>
    <t>其他结构陶瓷制品；</t>
  </si>
  <si>
    <t>功能陶瓷制品</t>
  </si>
  <si>
    <t>压电陶瓷制品、陶瓷超导体、电容器陶瓷零件；</t>
  </si>
  <si>
    <t>电阻器陶瓷零件：碳膜电阻瓷件、金属膜电阻瓷件、片式电阻器陶瓷基片、其他电阻器陶瓷零件；</t>
  </si>
  <si>
    <t>电位器陶瓷基片；</t>
  </si>
  <si>
    <t>集成电路陶瓷基片：厚膜集成电路陶瓷基片、其他集成电路陶瓷基片；</t>
  </si>
  <si>
    <t>陶瓷制绝缘零件：输变电线路绝缘瓷套管、其他陶瓷制绝缘零件；</t>
  </si>
  <si>
    <t>其他功能陶瓷制品；</t>
  </si>
  <si>
    <t>其他技术陶瓷制品；</t>
  </si>
  <si>
    <t>运输及盛装货物用陶瓷容器：耐酸陶瓷容器、食品用陶瓷容器、药品或化妆品陶瓷容器、其他运输及盛装货物用陶瓷容器；</t>
  </si>
  <si>
    <t>电工陶瓷制的绝缘子：输变电线路绝缘瓷套管、其他电工陶瓷制的绝缘子；</t>
  </si>
  <si>
    <t>电气设备用绝缘零件：碳膜电阻瓷件、金属膜电阻瓷件、片式电阻器陶瓷基片、厚膜集成电路陶瓷基片、电位器用陶瓷基片、其他电气设备用陶瓷零件；</t>
  </si>
  <si>
    <t>高技术陶瓷制品：氧化铝陶瓷件、氧化铍陶瓷件、氧化锆陶瓷件、氮化硅陶瓷件、碳化硅陶瓷件、氧化铁陶瓷件、氧化钛陶瓷件、金属陶瓷件、其他高技术陶瓷制品；</t>
  </si>
  <si>
    <t>其他特种陶瓷制品。</t>
  </si>
  <si>
    <t>高性能陶瓷基板；</t>
  </si>
  <si>
    <t>气敏陶瓷材料；</t>
  </si>
  <si>
    <t>湿敏陶瓷材料；</t>
  </si>
  <si>
    <t>光敏陶瓷材料；</t>
  </si>
  <si>
    <t>热敏陶瓷材料；</t>
  </si>
  <si>
    <t>陶瓷阀；</t>
  </si>
  <si>
    <t>陶瓷汽缸阀门片；</t>
  </si>
  <si>
    <t>其他陶瓷阀类似品；</t>
  </si>
  <si>
    <t>陶瓷轴承；</t>
  </si>
  <si>
    <t>陶瓷制发动机零部件；</t>
  </si>
  <si>
    <t>陶瓷引线器；</t>
  </si>
  <si>
    <t>氧化铝纺织陶瓷件；</t>
  </si>
  <si>
    <t>其他纺织用陶瓷件；</t>
  </si>
  <si>
    <t>氧化铝耐磨陶瓷件；</t>
  </si>
  <si>
    <t>其他耐磨陶瓷件(陶瓷分散盘、内衬、陶瓷刮刀、密封环、定子、转子、分级机叶轮等)；</t>
  </si>
  <si>
    <t>氧化铝可控硅瓷环、瓷管；</t>
  </si>
  <si>
    <t>其他可控硅瓷环、瓷管；</t>
  </si>
  <si>
    <t>氧化锆陶瓷刀具；</t>
  </si>
  <si>
    <t>氮化硅陶瓷刀具；</t>
  </si>
  <si>
    <t>碳化硅陶瓷密封件；</t>
  </si>
  <si>
    <t>其他陶瓷密封件；</t>
  </si>
  <si>
    <t>陶瓷金属化瓷件；</t>
  </si>
  <si>
    <t>精密碳化硅陶瓷制品（碳化硅陶瓷精密零部件、碳化硅陶瓷精密光学部件和SiC陶瓷膜过滤材料）；</t>
  </si>
  <si>
    <t>石英陶瓷制品；</t>
  </si>
  <si>
    <t>热电陶瓷；</t>
  </si>
  <si>
    <t>压电陶瓷；</t>
  </si>
  <si>
    <t>集成电路陶瓷基片；</t>
  </si>
  <si>
    <t>陶瓷制绝缘零件(特高压)；</t>
  </si>
  <si>
    <t>半导体陶瓷；</t>
  </si>
  <si>
    <t>介电陶瓷(一般用于电容器介质)；</t>
  </si>
  <si>
    <t>铁电陶瓷；</t>
  </si>
  <si>
    <t>敏感陶瓷(热敏、压敏、气敏、湿敏、力敏、光敏)；</t>
  </si>
  <si>
    <t>快离子导体陶瓷(固体电介质陶瓷)；</t>
  </si>
  <si>
    <t>超导陶瓷；</t>
  </si>
  <si>
    <t>微波陶瓷；</t>
  </si>
  <si>
    <t>绝缘陶瓷；</t>
  </si>
  <si>
    <t>磁性陶瓷(包含铁氧体、以非氧化物为主的材料)；</t>
  </si>
  <si>
    <t>透明陶瓷；</t>
  </si>
  <si>
    <t>光电陶瓷；</t>
  </si>
  <si>
    <t>红外辐射陶瓷；</t>
  </si>
  <si>
    <t>透红外陶瓷；</t>
  </si>
  <si>
    <t>闪烁陶瓷；</t>
  </si>
  <si>
    <t>环保陶瓷；</t>
  </si>
  <si>
    <t>高导热陶瓷；</t>
  </si>
  <si>
    <t>磁阻陶瓷；</t>
  </si>
  <si>
    <t>低温烧结复相陶瓷；</t>
  </si>
  <si>
    <t>多孔陶瓷；</t>
  </si>
  <si>
    <t>生物陶瓷制品；</t>
  </si>
  <si>
    <t>陶瓷基复合材料；</t>
  </si>
  <si>
    <t>高性能陶瓷；</t>
  </si>
  <si>
    <t>生物活性陶瓷材料(羟基磷灰石等)；</t>
  </si>
  <si>
    <t>纳米陶瓷：纳米氧化物陶瓷、纳米碳化物陶瓷、其他纳米陶瓷；</t>
  </si>
  <si>
    <t>医用陶瓷基材料(用于骨科陶瓷基材料、牙科陶瓷基材料)。</t>
  </si>
  <si>
    <t>耐火用陶瓷，列入3089（耐火陶瓷制品及其他耐火材料制造）；</t>
  </si>
  <si>
    <t>生物陶瓷：指具有生物化学功能的陶瓷制品生产，分别列入3586（康复辅具制造）。</t>
  </si>
  <si>
    <t>日用陶瓷制品制造</t>
  </si>
  <si>
    <t>指以粘土、瓷石、长石、石英等为原料，经破碎、制泥、成型、烧炼等工艺制成，主要供日常生活用的各种瓷器、炻器、陶器等陶瓷制品的制造。</t>
  </si>
  <si>
    <t>包括对下列日用陶瓷制品的制造活动：</t>
  </si>
  <si>
    <t>瓷餐具：瓷茶具或咖啡用具、瓷盘、瓷碗、瓷碟、瓷杯、瓷汤匙；</t>
  </si>
  <si>
    <t>瓷制厨房器具：瓷制烘烤盘、瓷盆、瓷制厨用壶、瓷制腌制罐、瓷坛、瓷缸、瓷漏斗、瓷勺、瓷擀面杖；</t>
  </si>
  <si>
    <t>盥洗用瓷器：瓷制大口水壶、碗、瓷制卫生桶、便盆、尿壶、便壶、痰孟、瓷制肥皂碟、毛巾架及类似瓷器；</t>
  </si>
  <si>
    <t>其他日用瓷器具：瓷制烟灰缸、瓷制水瓶、火柴盒架；</t>
  </si>
  <si>
    <t>休闲用品茶具、香器等；</t>
  </si>
  <si>
    <t>日用陶器具：陶餐具、陶制厨房器具、盥洗用陶器、其他日用陶器具。</t>
  </si>
  <si>
    <t>陈设艺术陶瓷制造</t>
  </si>
  <si>
    <t>指以粘土、瓷土、瓷石、长石、石英等为原料，经制胎、施釉、装饰、烧制等工艺制成，主要供欣赏、装饰的陶瓷工艺美术品制造。</t>
  </si>
  <si>
    <t>包括下列陈设艺术陶瓷制造活动：</t>
  </si>
  <si>
    <t>室内陈设艺术陶瓷制品；</t>
  </si>
  <si>
    <t>工艺陶瓷制品；</t>
  </si>
  <si>
    <t>陶瓷壁画；</t>
  </si>
  <si>
    <t>陶瓷制塑像：瓷制塑像、陶制塑像、其他陶瓷制塑像；</t>
  </si>
  <si>
    <t>其他陈设艺术陶瓷制品。</t>
  </si>
  <si>
    <t>园艺陶瓷制造</t>
  </si>
  <si>
    <t>指专门为园林、公园、室外景观的摆设或具有一定功能的大型陶瓷制造。</t>
  </si>
  <si>
    <t>包括下列园艺陶瓷制造活动：</t>
  </si>
  <si>
    <t>陶瓷制果皮箱：瓷制果皮箱、陶制果皮箱、其他陶瓷制果皮箱；</t>
  </si>
  <si>
    <t>陶瓷制花盆：瓷制装饰性花盆、瓷制非装饰性花盆、陶制装饰性花盆、陶制非装饰性花盆；</t>
  </si>
  <si>
    <t>花园庭院用陶瓷家居用品。</t>
  </si>
  <si>
    <t>其他陶瓷制品制造</t>
  </si>
  <si>
    <t>指以石英、长石、瓷土等为原料，经制胎、施釉、装饰、烧成等工艺制成的实用陶瓷的制造，以及其他未列明的陶瓷制品的制造。</t>
  </si>
  <si>
    <t>包括下列陶瓷制品制造活动：</t>
  </si>
  <si>
    <t>陶瓷制加热器：陶瓷制火炉，相关加热器、非耐火火砖颊板、柴炉用陶瓷衬里、火炉用陶瓷砖、其他陶瓷制加热器；</t>
  </si>
  <si>
    <t>陶瓷刀柄；</t>
  </si>
  <si>
    <t>散热器用陶瓷湿润器；</t>
  </si>
  <si>
    <t>农用陶瓷制品；</t>
  </si>
  <si>
    <t>陶瓷制零件、附件：陶瓷制门、窗等附件，陶瓷制弹簧杆塞，其他陶瓷制零件、附件；</t>
  </si>
  <si>
    <t>其他相关陶瓷制品。</t>
  </si>
  <si>
    <t>308</t>
  </si>
  <si>
    <t>耐火材料制品制造</t>
  </si>
  <si>
    <t>石棉制品制造</t>
  </si>
  <si>
    <t>指以石棉或其他矿物纤维素为基础，制造摩擦制品、石棉纺织制品、石棉橡胶制品、石棉保温隔热材料制品的生产活动。</t>
  </si>
  <si>
    <t>包括对下列石棉制品的制造活动：</t>
  </si>
  <si>
    <t>已加工石棉纤维：加工石棉纤维、泡沫石棉、弹性泡沫石棉、耐水弹性泡沫石棉、防水泡沫石棉、石棉或和碳酸镁为主混合物；</t>
  </si>
  <si>
    <t>石棉纱、线及其纺织制品：石棉纱、线，石棉绳，石棉纺织制品，石棉防火服，石棉帽类及鞋靴，石棉编织带，石棉绝缘带，其他石棉纱、线及其纺织制品；</t>
  </si>
  <si>
    <t>石棉隔热保温制品：石棉纸类制品、石棉板类制品、石棉管类制品、石棉保温砖、压缩石棉纤维接合材料、其他石棉隔热保温制品；</t>
  </si>
  <si>
    <t>石棉密封垫板：石棉橡胶板、耐油石棉橡胶板、石棉乳胶抄取板、其他石棉密封垫板；</t>
  </si>
  <si>
    <t>无石棉密封垫板：无石棉橡胶板、耐油无石棉橡胶板、乳胶无石棉抄取板、其他无石棉密封垫板；</t>
  </si>
  <si>
    <t>石棉密封垫片、垫圈：石棉气缸垫，石棉缠绕式垫片，普通石棉冲压垫，其他石棉密封垫片、垫圈；</t>
  </si>
  <si>
    <t>特种石棉制品：耐酸石棉橡胶板、耐酸石棉纸板、电绝缘石棉纸、除菌过滤石棉纸、SB16隔膜石棉布、SB19电解石棉布、其他特种石棉制品；</t>
  </si>
  <si>
    <t>石棉摩擦材料：石棉制动器衬片，石棉离合器面片，石棉火车合成闸瓦、闸片，石棉制动器衬片，石棉纸基摩擦材料，工业机械用石棉摩擦片，其他石棉摩擦材料；</t>
  </si>
  <si>
    <t>无石棉摩擦材料：无石棉制动器衬片，无石棉离合器面片，无石棉火车合成闸瓦、闸片，无石棉制动器衬片，无石棉纸基摩擦材料，工业机械用无石棉摩擦片，其他无石棉摩擦材料；</t>
  </si>
  <si>
    <t>其他石棉制品。</t>
  </si>
  <si>
    <t>石棉以外的隔热、隔音材料，列入3034（隔热和隔音材料制造）。</t>
  </si>
  <si>
    <t>云母制品制造</t>
  </si>
  <si>
    <t>包括对下列云母制品的制造活动：</t>
  </si>
  <si>
    <t>薄片云母、厚片云母、剥片云母、熔铸合成云母；</t>
  </si>
  <si>
    <t>电容器片云母、电容器零部件云母片、高压锅炉水位计用云母片、电子管用云母片；</t>
  </si>
  <si>
    <t>无机耐高温合成云母纸层压板、云母纸、云母带等云母纸制品；</t>
  </si>
  <si>
    <t>电焊条用合成云母粉、干磨云母粉、湿磨云母粉、碎云母、云母碎屑制品；</t>
  </si>
  <si>
    <t>其他云母制品。</t>
  </si>
  <si>
    <t>云母功能填料；</t>
  </si>
  <si>
    <t>高压电机云母绝缘材料。</t>
  </si>
  <si>
    <t>耐火陶瓷制品及其他耐火材料制造</t>
  </si>
  <si>
    <t>指用硅质、粘土质、高铝质等石粉成形的陶瓷隔热制品的制造。</t>
  </si>
  <si>
    <t>包括对下列耐火陶瓷制品及其他耐火材料的制造活动：</t>
  </si>
  <si>
    <t>致密定形耐火制品</t>
  </si>
  <si>
    <t>粘土质砖：普通砖，高炉、热风炉砖，玻璃窑用砖；</t>
  </si>
  <si>
    <t>镁质砖：镁砖、镁铬砖、镁钙砖、镁铝砖、其他镁质砖；</t>
  </si>
  <si>
    <t>高铝质砖：一般高铝砖，炼钢电炉顶砖，盛钢桶用砖，高炉、热风炉高铝质砖；</t>
  </si>
  <si>
    <t>硅质砖：普通硅质砖、玻璃窑用硅质砖、焦炉用砖、热风炉用砖；</t>
  </si>
  <si>
    <t>特种耐火制品：氧化物制品、非氧化物制品、熔铸制品、含炭制品、功能材料、其他特种耐火制品；</t>
  </si>
  <si>
    <t>其他致密定型耐火制品；</t>
  </si>
  <si>
    <t>隔热耐火制品：粘土质隔热耐火砖、高铝质隔热耐火砖、耐火纤维制品、其他隔热耐火制品；</t>
  </si>
  <si>
    <t>不定形耐火制品：浇注料、喷补料、捣打料、可塑料、耐火泥浆、其他不定形耐火制品；</t>
  </si>
  <si>
    <t>耐火陶瓷制品：耐火陶瓷管、耐火陶瓷坩埚、硅质耐火陶瓷制品、其他耐火陶瓷制品；</t>
  </si>
  <si>
    <t>其他耐火材料。</t>
  </si>
  <si>
    <t>绿色耐火材料；</t>
  </si>
  <si>
    <t>高效隔热材料；</t>
  </si>
  <si>
    <t>轻质合成耐火原料；</t>
  </si>
  <si>
    <t>结构功能一体化耐火材料；</t>
  </si>
  <si>
    <t>优质镁钙系耐火材料；</t>
  </si>
  <si>
    <t>新型环保耐火材料；</t>
  </si>
  <si>
    <t>新型隔热耐火材料。</t>
  </si>
  <si>
    <t>309</t>
  </si>
  <si>
    <t>石墨及其他非金属矿物制品制造</t>
  </si>
  <si>
    <t>石墨及碳素制品制造</t>
  </si>
  <si>
    <t>指以炭、石墨材料加工的特种石墨制品、石墨烯、碳素制品、异形制品，以及用树脂和各种有机物浸渍加工而成的碳素异形产品的制造。</t>
  </si>
  <si>
    <t>包括对下列石墨及碳素制品的制造活动：</t>
  </si>
  <si>
    <t>石墨制品</t>
  </si>
  <si>
    <t>石墨电极：普通功率石墨电极、高功率石墨电极、超高功率石墨电极；</t>
  </si>
  <si>
    <t>石墨阳极；</t>
  </si>
  <si>
    <t>其他石墨制品：非标准石墨制品、不透性石墨、其他未列明石墨制品；</t>
  </si>
  <si>
    <t>碳制品</t>
  </si>
  <si>
    <t>碳块：普通碳块、半石墨质碳块、微孔碳块、其他碳块；</t>
  </si>
  <si>
    <t>碳电极：碳电阻棒、碳阳极、焙烧电极毛坯、其他碳电极；</t>
  </si>
  <si>
    <t>碳糊：阳极糊、电极糊、底糊、密闭糊、其他糊；</t>
  </si>
  <si>
    <t>其他碳制品；</t>
  </si>
  <si>
    <t>碳素新材料</t>
  </si>
  <si>
    <t>特种石墨制品：超细结构石墨、细结构石墨、中粗结构石墨、粗结构石墨、光普纯石墨、各向同性石墨、其他特种石墨制品；</t>
  </si>
  <si>
    <t>热解石墨制品：热解石墨管、热解石墨片、其他热解石墨制品；</t>
  </si>
  <si>
    <t>碳素纤维类及制品：碳纤维、石墨纤维、预浸料、预氧丝、碳布、碳绳、碳带、碳毡、其他碳纤维类及制品；</t>
  </si>
  <si>
    <t>其他碳素新材料；</t>
  </si>
  <si>
    <t>碳基纳米材料</t>
  </si>
  <si>
    <t>石墨烯粉体；</t>
  </si>
  <si>
    <t>石墨烯薄膜；</t>
  </si>
  <si>
    <t>纳米碳管；</t>
  </si>
  <si>
    <t>富勒烯（单质碳的第三种同素异形体）；</t>
  </si>
  <si>
    <t>其他碳素产品</t>
  </si>
  <si>
    <t>石墨热交换器：块孔式石墨热交换器、径向式石墨热交换器、降膜式石墨热交换器、列管式石墨热交换器；</t>
  </si>
  <si>
    <t>柔性石墨制品：柔性石墨密封垫片、柔性石墨卷材、柔性石墨板材、柔性石墨填料、柔性石墨填料环、柔性石墨盘根、碳纤维增强柔性石墨盘根、镍丝增强柔性石墨盘根、其他柔性石墨制品；</t>
  </si>
  <si>
    <t>电碳产品：碳刷，碳棒，碳焊条，碳精片，碳精轴承，碳精密封环，传声器用碳精零件，整流电子管用阳极、栅、屏，其他电碳制品。</t>
  </si>
  <si>
    <t>硬碳材料；</t>
  </si>
  <si>
    <t>石墨高性能密封材料；</t>
  </si>
  <si>
    <t>氟化石墨；</t>
  </si>
  <si>
    <t>石墨储能材料；</t>
  </si>
  <si>
    <t>石墨散热/导热材料；</t>
  </si>
  <si>
    <t>锂离子电池负极用活性石墨粉；</t>
  </si>
  <si>
    <t>中间相碳微球；</t>
  </si>
  <si>
    <t>高功率石墨电极；</t>
  </si>
  <si>
    <t>长寿命石墨材料；</t>
  </si>
  <si>
    <t>不透性石墨；</t>
  </si>
  <si>
    <t>高性能碳纤维增强热固性树脂基复合材料；</t>
  </si>
  <si>
    <t>高强碳纤维(拉伸强度≥4.9GPa且拉伸模量≥230～260GPa)；</t>
  </si>
  <si>
    <t>高强中模碳纤维(拉伸强度≥4.5GPa且拉伸模量≥260～350GPa)；</t>
  </si>
  <si>
    <t>高模碳纤维(拉伸强度≥3～3.5GPa且拉伸模量≥400GPa)；</t>
  </si>
  <si>
    <t>高强高模碳纤维(拉伸强度≥4.0GPa且拉伸模量≥350GPa)；</t>
  </si>
  <si>
    <t>碳纤维织物预制体(用于航空、航天、风力发电等)；</t>
  </si>
  <si>
    <t>碳纤维预制体(用于航空、航天、风力发电等)；</t>
  </si>
  <si>
    <t>石墨纤维(模量不低于600GPa且强度大于3.0GPa)；</t>
  </si>
  <si>
    <t>碳/碳复合材料(用于航空制动、高温炉)。</t>
  </si>
  <si>
    <t>其他非金属矿物制品制造</t>
  </si>
  <si>
    <t>包括对下列其他非金属矿物制品的制造活动：</t>
  </si>
  <si>
    <t>建筑用沥青制品：建筑防水沥青嵌缝油膏、其他建筑用沥青制品；</t>
  </si>
  <si>
    <t>固结磨具</t>
  </si>
  <si>
    <t>碾磨或磨浆用石磨、石碾；</t>
  </si>
  <si>
    <t>机用磨石、抛光石：陶瓷制磨石、抛光石，其他机用磨石、抛光石；</t>
  </si>
  <si>
    <t>砂轮：陶瓷制砂轮、树脂砂轮、其他砂轮；</t>
  </si>
  <si>
    <t>磨头、磨盘、磨齿：陶瓷制磨头、磨盘、磨齿，其他磨头、磨盘、磨齿；</t>
  </si>
  <si>
    <t>手用磨石：手用磨油石、手用抛光石、其他手用磨石；</t>
  </si>
  <si>
    <t>天然石制磨具：天然石料制砂轮、天然石磨、石碾；</t>
  </si>
  <si>
    <t>涂附磨具</t>
  </si>
  <si>
    <t>布基：页状砂布、卷状砂布、带状砂布；</t>
  </si>
  <si>
    <t>纸基：页状砂纸、卷状砂纸、带状砂纸；</t>
  </si>
  <si>
    <t>涂附磨具异型产品：刚纸磨片、纸基不干胶磨片、布基不干胶磨片、砂盘、页轮、带柄页轮、布轮、开丝轮、尼龙大扣、尼龙抛光轮、尼龙抛光磨片、无纺布磨块、弹性海绵磨块；</t>
  </si>
  <si>
    <t>其他涂附磨具；</t>
  </si>
  <si>
    <t>超硬材料制品</t>
  </si>
  <si>
    <t>超硬材料磨具：树脂金刚石砂轮、磨盘、磨头，树脂立方氮化硼砂轮、磨盘、磨头，陶瓷金刚石砂轮、磨盘、磨头，陶瓷立方氮化硼砂轮、磨盘、磨头，金属金刚石砂轮、磨盘、磨辊、磨头，金刚石、立方氮化硼磨石，超硬材料涂附磨具，其他超硬材料磨具；</t>
  </si>
  <si>
    <t>金刚石钻探工具：金刚石薄壁钻头、金刚石石油天然气钻头、金刚石地质勘探钻头；</t>
  </si>
  <si>
    <t>其他超硬材料制品；</t>
  </si>
  <si>
    <t>天然研磨料；</t>
  </si>
  <si>
    <t>普通磨料</t>
  </si>
  <si>
    <t>人造刚玉：棕刚玉、白刚玉、其他人造刚玉；</t>
  </si>
  <si>
    <t>碳化硅磨料：黑碳化硅磨料、绿碳化硅磨料、其他碳化硅磨料；</t>
  </si>
  <si>
    <t>碳化硼（磨料）；</t>
  </si>
  <si>
    <t>超硬材料</t>
  </si>
  <si>
    <t>人造金刚石：金刚石单晶、金刚石多晶、带金属衬底的金刚石聚晶（PDC）、不带金属衬底的金刚石聚晶（PCD）；</t>
  </si>
  <si>
    <t>立方氮化硼：立方氮化硼单晶、立方氮化硼多晶、带金属衬底的立方氮化硼聚晶、不带金属衬底的立方氮化硼聚晶；</t>
  </si>
  <si>
    <t>化学气相沉积（CVD）金刚石；</t>
  </si>
  <si>
    <t>其他超硬材料；</t>
  </si>
  <si>
    <t>沥青混合物：普通沥青混合料、添加抗剥落剂沥青混合料、SBS聚合物改性沥青混合料、沥青玛蹄脂碎石混合料（SMA）、热拌冷外沥青混合料、彩色沥青混合料、沥青胶粘剂、沥青混凝土、煤沥青、其他沥青混合物；</t>
  </si>
  <si>
    <t>泥炭制品：泥炭制片、泥炭制气缸壳体、植物培植盆、其他泥炭制品；</t>
  </si>
  <si>
    <t>晶体材料、晶体镀膜材料；</t>
  </si>
  <si>
    <t>多晶硅棒（太阳能级多晶硅、电子级多晶硅）；</t>
  </si>
  <si>
    <t>单晶硅棒；</t>
  </si>
  <si>
    <t>其他硅及硅原料。</t>
  </si>
  <si>
    <t>其他未列明非金属矿物制品。</t>
  </si>
  <si>
    <t>膨润土吸附材料；</t>
  </si>
  <si>
    <t>膨润土无机凝胶；</t>
  </si>
  <si>
    <t>膨润土沙漠治理材料；</t>
  </si>
  <si>
    <t>膨润土防渗材料；</t>
  </si>
  <si>
    <t>硅藻土高性能助滤剂；</t>
  </si>
  <si>
    <t>硅藻土净化材料；</t>
  </si>
  <si>
    <t>海泡石土壤改良剂；</t>
  </si>
  <si>
    <t>凹凸棒废气净化材料；</t>
  </si>
  <si>
    <t>高岭土化工载体/吸附材料；</t>
  </si>
  <si>
    <t>光电石英；</t>
  </si>
  <si>
    <t>超高纯石英材料；</t>
  </si>
  <si>
    <t>绝缘用活性煅烧高岭土；</t>
  </si>
  <si>
    <t>高长径比改性硅灰石粉；</t>
  </si>
  <si>
    <t>高分子碳酸钙功能复合材料；</t>
  </si>
  <si>
    <t>伊利石改性多功能粉体材料；</t>
  </si>
  <si>
    <t>电子级硅微粉功能填料；</t>
  </si>
  <si>
    <t>尾矿资源综合利用产品(经深加工后，具有一定功能的尾矿资源综合利用产品)；</t>
  </si>
  <si>
    <t>机制砂；</t>
  </si>
  <si>
    <t>碳酸钡（电子级，陶瓷级）；</t>
  </si>
  <si>
    <t>钛酸钡（电子级，陶瓷级）；</t>
  </si>
  <si>
    <t>硫酸钡（纳米级沉淀）；</t>
  </si>
  <si>
    <t>高纯硫；</t>
  </si>
  <si>
    <t>高纯硒；</t>
  </si>
  <si>
    <t>高纯砷；</t>
  </si>
  <si>
    <t>高纯碲；</t>
  </si>
  <si>
    <t>高纯碲化镉；</t>
  </si>
  <si>
    <t>高纯二氧化硒；</t>
  </si>
  <si>
    <t>高纯砷化镓；</t>
  </si>
  <si>
    <t>高纯硒化镓；</t>
  </si>
  <si>
    <t>非金属矿物纳米材料（非金属晶体纳米材料）。</t>
  </si>
  <si>
    <t>31</t>
  </si>
  <si>
    <t>黑色金属冶炼和压延加工业</t>
  </si>
  <si>
    <t>钢铁企业冶炼废气、废渣综合利用；</t>
  </si>
  <si>
    <t>锰渣综合利用。</t>
  </si>
  <si>
    <t>311</t>
  </si>
  <si>
    <t>炼铁</t>
  </si>
  <si>
    <t>指用高炉法、直接还原法、熔融还原法等，将铁从矿石等含铁化合物中还原出来的生产活动。</t>
  </si>
  <si>
    <t>包括对下列铁的冶炼活动：</t>
  </si>
  <si>
    <t>生铁</t>
  </si>
  <si>
    <t>炼钢生铁；</t>
  </si>
  <si>
    <t>铸造生铁：球墨铸铁用生铁、铸造用高纯生铁、其他铸造用生铁；</t>
  </si>
  <si>
    <t>含钒生铁；</t>
  </si>
  <si>
    <t>直接还原铁；</t>
  </si>
  <si>
    <t>熔融还原铁</t>
  </si>
  <si>
    <t>炼钢用熔融还原铁；</t>
  </si>
  <si>
    <t>其他用熔融还原铁。</t>
  </si>
  <si>
    <t>312</t>
  </si>
  <si>
    <t>炼钢</t>
  </si>
  <si>
    <t>指利用不同来源的氧（如空气、氧气）来氧化炉料（主要是生铁）所含杂质的金属提纯活动。</t>
  </si>
  <si>
    <t>包括对下列钢的冶炼活动：</t>
  </si>
  <si>
    <t>非合金钢粗钢</t>
  </si>
  <si>
    <t>一般用途碳素结构钢、其他普通质量非合金钢；</t>
  </si>
  <si>
    <t>优质碳素结构钢，冷压延棒、线材用非合金钢，电工用非合金钢，优质铸造碳素钢，易切削非合金结构钢，其他优质非合金钢；</t>
  </si>
  <si>
    <t>特殊碳素结构钢，特殊盘条钢及钢丝用非合金钢，航空、兵器等专用非合金结构钢，核能用非合金钢，碳素弹簧钢，特殊易切削钢，碳素工具钢和中空钢，电磁纯铁，原料纯铁，其他特殊质量非合金钢；</t>
  </si>
  <si>
    <t>低合金钢粗钢</t>
  </si>
  <si>
    <t>一般低合金结构钢、低合金钢筋钢、铁道用一般低合金钢、其他普通质量低合金钢；</t>
  </si>
  <si>
    <t>优质低合金结构钢，铁道用低合金钢，输油、输气管线用低合金钢，低合金耐候钢，其他优质低合金钢；</t>
  </si>
  <si>
    <t>特殊低合金结构钢、铁道用特殊低合金钢、核能用低合金钢、低温用低合金钢、其他特殊质量低合金钢；</t>
  </si>
  <si>
    <t>合金钢粗钢</t>
  </si>
  <si>
    <t>一般结构用合金钢，电工用硅（铝）钢，地质、石油钻探用合金钢，其他优质合金钢；</t>
  </si>
  <si>
    <t>合金结构钢，合金钢筋钢，地质、钻探用合金钢，合金弹簧钢，合金工具钢，高合金工具钢，高速工具钢，高温合金钢，精密合金钢，耐蚀合金钢，轴承钢，高电阻电热钢和合金，无磁钢，永磁钢，其他特殊质量合金钢；</t>
  </si>
  <si>
    <t>不锈钢粗钢：铬系不锈钢、铬镍系不锈钢、耐热不锈钢；</t>
  </si>
  <si>
    <t>连铸坯：方坯、矩形坯、板坯、圆坯、异形坯、管坯；</t>
  </si>
  <si>
    <t>模铸钢锭；</t>
  </si>
  <si>
    <t>铸造用液态钢；</t>
  </si>
  <si>
    <t>镇静钢、沸腾钢、半镇静钢；</t>
  </si>
  <si>
    <t>转炉钢：顶吹转炉钢、底吹转炉钢、侧吹转炉钢、复合吹炼转炉钢；</t>
  </si>
  <si>
    <t>电弧炉钢：普通电弧炉钢、直流电弧炉钢；</t>
  </si>
  <si>
    <t>感应电炉钢：真空感应电炉钢、非真空感应电炉钢；</t>
  </si>
  <si>
    <t>其他炉种冶炼钢。</t>
  </si>
  <si>
    <t>钢压延加工</t>
  </si>
  <si>
    <t>指通过热轧、冷加工、锻压和挤压等塑性加工使连铸坯、钢锭产生塑性变形，制成具有一定形状尺寸的钢材产品的生产活动。</t>
  </si>
  <si>
    <t>包括对下列钢的压延加工活动：</t>
  </si>
  <si>
    <t>轧制、锻造钢坯</t>
  </si>
  <si>
    <t>非合金钢钢坯：普通质量非合金钢、优质非合金钢、特殊质量非合金钢；</t>
  </si>
  <si>
    <t>低合金钢钢坯：普通质量低合金钢、优质低合金钢、特殊质量低合金钢；</t>
  </si>
  <si>
    <t>合金钢钢坯：优质合金钢、特殊质量合金钢；</t>
  </si>
  <si>
    <t>不锈钢钢坯：铬系不锈钢，铬镍系不锈钢，耐热不锈钢；</t>
  </si>
  <si>
    <t>轧制坯：连铸坯轧制坯、钢锭轧制坯；</t>
  </si>
  <si>
    <t>锻造坯；</t>
  </si>
  <si>
    <t>方坯、矩形坯、板坯、圆坯、异形坯、管坯；</t>
  </si>
  <si>
    <t>铁道用钢材：轻轨，重轨，道岔钢轨，钢轨配件，工业用钢轨，起重机用钢轨，导电钢轨，钢枕，车轮、轮箍，车轴及坯，其他品种铁道用钢材；</t>
  </si>
  <si>
    <t>大型型钢</t>
  </si>
  <si>
    <t>大型H型钢，大型I型钢（大型工字钢），大型Ｕ型钢（大型槽钢），大型角钢，大型Ｚ字钢，大型丁字钢、T型钢，钢板桩，矿用型钢，特殊大型型钢，衬板钢，π型钢，履带钢，其他品种大型型钢；</t>
  </si>
  <si>
    <t>非合金钢大型型钢、低合金钢大型型钢、合金钢大型型钢、不锈钢大型型钢；</t>
  </si>
  <si>
    <t>中小型型钢</t>
  </si>
  <si>
    <t>中小型H型钢、中小Ｉ型钢（小工字钢）、中小U型钢（小槽钢）、中小型角钢、中小等翼缘T型钢、复合钢、矿用支柱钢、矿用刮板钢、特殊中小型型钢、其他品种中小型型钢；</t>
  </si>
  <si>
    <t>非合金钢中小型型钢、低合金钢中小型型钢、合金钢中小型型钢、不锈钢中小型型钢；</t>
  </si>
  <si>
    <t>中小型型钢按加工工艺分：热轧中小型型钢、其他工艺中小型型钢；</t>
  </si>
  <si>
    <t>非合金钢棒材、低合金钢棒材、合金钢棒材、不锈钢棒材；</t>
  </si>
  <si>
    <t>圆钢、方钢、六角钢、八角钢、扁钢、其他品种棒材；</t>
  </si>
  <si>
    <t>钢筋</t>
  </si>
  <si>
    <t>光圆钢筋、带肋钢筋；</t>
  </si>
  <si>
    <t>非合金钢钢筋、低合金钢钢筋、合金钢钢筋、不锈钢钢筋；</t>
  </si>
  <si>
    <t>热轧钢筋、冷轧（拔）钢筋、其他工艺钢筋；</t>
  </si>
  <si>
    <t>线材（盘条）</t>
  </si>
  <si>
    <t>工程及建筑结构用线材、制品原料用高碳钢线材（硬线）、拉拔用线材（软线）、电焊条用线材、弹簧用线材、冷镦铆螺用线材、其他用途线材；</t>
  </si>
  <si>
    <t>非合金钢线材、低合金钢线材、合金钢线材、不锈钢线材；</t>
  </si>
  <si>
    <t>高速无扭轧机产线材（盘条）、其他线材轧机产线材（盘条）；</t>
  </si>
  <si>
    <t>特厚板</t>
  </si>
  <si>
    <t>锅炉及火箱用特厚钢板、造船及舰艇用特厚钢板、航空用特厚钢板、容器用特厚钢板、工程机械用特厚钢板、建筑用特厚钢板、桥梁用特厚钢板、其他用途特厚钢板；</t>
  </si>
  <si>
    <t>非合金钢特厚板、低合金钢特厚板、合金钢特厚板、不锈钢特厚板；</t>
  </si>
  <si>
    <t>厚钢板</t>
  </si>
  <si>
    <t>锅炉及火箱用厚钢板、造船及舰艇用厚钢板、航空用厚钢板、容器用厚钢板、工程机械用厚钢板、建筑用厚钢板、桥梁用厚钢板、管线用厚钢板、其他用途厚钢板；</t>
  </si>
  <si>
    <t>非合金钢厚钢板、低合金钢厚钢板、合金钢厚钢板、不锈钢厚钢板；</t>
  </si>
  <si>
    <t>中板</t>
  </si>
  <si>
    <t>锅炉及火箱用中板、造船用中板、火车车厢用中板、汽车用中板、容器用中板、工程机械用中板、农机用中板、集装箱用中板、管线用中板、建筑用中板、桥梁用中板、焊管用中板、其他用途中板；</t>
  </si>
  <si>
    <t>非合金钢中板、低合金钢中板、合金钢中板、不锈钢中板；</t>
  </si>
  <si>
    <t>薄板坯连铸连轧设备生产中板、连轧机生产中板、炉卷轧机生产中板、中厚板轧机生产中板；</t>
  </si>
  <si>
    <t>热轧薄板</t>
  </si>
  <si>
    <t>非合金钢热轧薄板、低合金钢热轧薄板、合金钢热轧薄板、不锈钢热轧薄板；</t>
  </si>
  <si>
    <t>薄板坯连铸连轧设备生产热轧薄板、连轧机生产热轧薄板、炉卷轧机生产热轧薄板、其他轧机生产热轧薄板；</t>
  </si>
  <si>
    <t>热轧薄板按表面处理分：酸洗热轧薄板、未经酸洗热轧薄板；</t>
  </si>
  <si>
    <t>冷轧薄板</t>
  </si>
  <si>
    <t>非合金钢冷轧薄板、低合金钢冷轧薄板、合金钢冷轧薄板、不锈钢冷轧薄板；</t>
  </si>
  <si>
    <t>冷连轧机生产冷轧薄板、单机架轧机生产冷轧薄板、双机架轧机生产冷轧薄板、其他轧机生产冷轧薄板；</t>
  </si>
  <si>
    <t>中厚宽钢带</t>
  </si>
  <si>
    <t>非合金钢中厚宽钢带、低合金钢中厚宽钢带、合金钢中厚宽钢带、不锈钢中厚宽钢带；</t>
  </si>
  <si>
    <t>薄板坯连铸连轧设备生产中厚宽钢带、传统热连轧机生产中厚宽钢带、炉卷轧机生产中厚宽钢带、其他轧机生产中厚宽钢带；</t>
  </si>
  <si>
    <t>热轧中厚宽钢带、冷轧中厚宽钢带；</t>
  </si>
  <si>
    <t>热轧薄宽钢带</t>
  </si>
  <si>
    <t>非合金钢热轧薄宽钢带、低合金钢热轧薄宽钢带、合金钢热轧薄宽钢带、不锈钢热轧薄宽钢带；</t>
  </si>
  <si>
    <t>薄板坯连铸连轧设备生产热轧薄宽钢带、连轧机生产热轧薄宽钢带、炉卷轧机生产热轧薄宽钢带、其他轧机生产热轧薄宽钢带；</t>
  </si>
  <si>
    <t>酸洗热轧薄宽钢带、未经酸洗热轧薄宽钢带；</t>
  </si>
  <si>
    <t>冷轧薄宽钢带</t>
  </si>
  <si>
    <t>非合金钢冷轧薄宽钢带、低合金钢冷轧薄宽钢带、合金钢冷轧薄宽钢带、不锈钢冷轧薄宽钢带；</t>
  </si>
  <si>
    <t>热轧窄钢带</t>
  </si>
  <si>
    <t>非合金钢热轧窄钢带、低合金钢热轧窄钢带、合金钢热轧窄钢带、不锈钢热轧窄钢带；</t>
  </si>
  <si>
    <t>冷轧窄钢带</t>
  </si>
  <si>
    <t>非合金钢冷轧窄钢带、低合金钢冷轧窄钢带、合金钢冷轧窄钢带、不锈钢冷轧窄钢带；</t>
  </si>
  <si>
    <t>焊管用冷轧窄钢带、自行车用冷轧窄钢带、摩托车用冷轧窄钢带、打包用冷轧窄钢带、其他用途冷轧窄钢带；</t>
  </si>
  <si>
    <t>镀层板带</t>
  </si>
  <si>
    <t>镀锌板带、镀锡板带、镀铬板带、镀铅板带、镀铝板带、其他金属镀层板带；</t>
  </si>
  <si>
    <t>非合金钢镀层板带、低合金钢镀层板带、合金钢镀层板带、不锈钢镀层板带；</t>
  </si>
  <si>
    <t>镀层板、镀层带；</t>
  </si>
  <si>
    <t>涂层板带</t>
  </si>
  <si>
    <t>建筑用涂层板带、机械用涂层板带、家电用涂层板带、家具用涂层板带、其他用途涂层板带；</t>
  </si>
  <si>
    <t>非合金钢涂层板带、低合金钢涂层板带、合金钢涂层板带、不锈钢涂层板带；</t>
  </si>
  <si>
    <t>涂层板带按形状分：涂层板、涂层带；</t>
  </si>
  <si>
    <t>电工钢板带</t>
  </si>
  <si>
    <t>取向电工钢板带、无取向电工钢板带；</t>
  </si>
  <si>
    <t>热轧电工钢板带、冷轧电工钢板带；</t>
  </si>
  <si>
    <t>电工钢板、电工钢带；</t>
  </si>
  <si>
    <t>无缝钢管</t>
  </si>
  <si>
    <t>热轧（挤压）无缝钢管、冷拔（轧）无缝钢管、其他制造工艺无缝钢管；</t>
  </si>
  <si>
    <t>非合金钢无缝钢管、低合金钢无缝钢管、合金钢无缝钢管、不锈钢无缝钢管；</t>
  </si>
  <si>
    <t>J55~M65的无缝钢管、N80~L80的无缝钢管、C90~P110的无缝钢管、Q125的无缝钢管；</t>
  </si>
  <si>
    <t>焊接钢管</t>
  </si>
  <si>
    <t>焊接钢管按生产工艺分：电阻焊张力减径钢管、直缝电阻焊接钢管、直缝埋弧焊接钢管、螺旋缝焊接钢管、其他生产工艺焊接钢管；</t>
  </si>
  <si>
    <t>非合金钢焊接钢管、低合金钢焊接钢管、合金钢焊接钢管、不锈钢焊接钢管；</t>
  </si>
  <si>
    <t>J55~M65的焊接钢管、N80~L80的焊接钢管、A.B的焊接钢管、X42~X56的焊接钢管、X60~X70的焊接钢管、大于X70的焊接钢管；</t>
  </si>
  <si>
    <t>其他钢材</t>
  </si>
  <si>
    <t>冷弯型钢、轮件、盘件、轴件、模块、环件、锻钢件、复合钢板、其他品种其他钢材；</t>
  </si>
  <si>
    <t>非合金钢其他钢材、低合金钢其他钢材、合金钢其他钢材、不锈钢其他钢材；</t>
  </si>
  <si>
    <t>热轧其他钢材，冷轧（拔）其他钢材，锻压、挤压、旋压其他钢材，其他工艺生产其他钢材。</t>
  </si>
  <si>
    <t>高碳铬轴承钢(GB/T 18254-2016，汽车、风电、铁路车辆轴承用高碳铬轴承钢（GCr15、GCr18Mo）及DZC1)；</t>
  </si>
  <si>
    <t>渗碳轴承钢(GB/T 3203-2016，用于风电、重载货车轴承、盾构机轴承（G20Cr2Ni4A、G20CrNi2MoA）、高铁轴承钢DZC2)；</t>
  </si>
  <si>
    <t>中碳轴承钢(G56Mn、G42CrMo4)；</t>
  </si>
  <si>
    <t>不锈轴承钢(高氮不锈轴承钢；
GB/T3086-2008 高碳铬不锈轴承钢)；</t>
  </si>
  <si>
    <t>高温轴承钢(YB/T 4105、YB/T688、W9Cr4V2、W18Cr4V、M2)；</t>
  </si>
  <si>
    <t>快速重载铁路机车用齿轮钢；</t>
  </si>
  <si>
    <t>汽车变速箱齿轮钢(20MnCr5H、8620H、20CrMoH)；</t>
  </si>
  <si>
    <t>汽车后桥齿轮钢(22CrMoH)；</t>
  </si>
  <si>
    <t>风电齿轮钢(18CrNiMo7-6)；</t>
  </si>
  <si>
    <t>机器人谐波减速器齿轮钢；</t>
  </si>
  <si>
    <t>高应力悬架弹簧用钢(1800MPa及以上)；</t>
  </si>
  <si>
    <t>高应力阀门弹簧用钢(1000MPa及以上)；</t>
  </si>
  <si>
    <t>汽车紧固件用钢(10.9级及以上冷镦钢)；</t>
  </si>
  <si>
    <t>建筑桥梁紧固件用钢(12.9级及以上)；</t>
  </si>
  <si>
    <t>风电螺栓用钢(叶片和轮毂连接用)；</t>
  </si>
  <si>
    <t>汽轮机紧固件用钢；</t>
  </si>
  <si>
    <t>其他12.9级及以上高强度螺栓用钢；</t>
  </si>
  <si>
    <t>耐延迟断裂高强度螺栓钢；</t>
  </si>
  <si>
    <t>粉末冶金工具钢；</t>
  </si>
  <si>
    <t>易磨削高性能高速钢；</t>
  </si>
  <si>
    <t>新型高性能掘进机刀具用钢（抗拉强度大于2000MPa）；</t>
  </si>
  <si>
    <t>高精度高质量冷作模具扁钢(厚度超过600mm，探伤级别达欧洲E/e级，制造级进模具用)；</t>
  </si>
  <si>
    <t>高导热高热强热作模具钢；</t>
  </si>
  <si>
    <t>高品质塑料模具扁钢；</t>
  </si>
  <si>
    <t>机床滚珠丝杠用钢；</t>
  </si>
  <si>
    <t>机床直线导轨用钢；</t>
  </si>
  <si>
    <t>免铅浴线材产品（EDC）；</t>
  </si>
  <si>
    <t>高强度帘线钢产品（LX90B、LX86B）；</t>
  </si>
  <si>
    <t>气保焊丝钢AER70S-G；</t>
  </si>
  <si>
    <t>管线焊丝钢；</t>
  </si>
  <si>
    <t>铁路耐候焊丝钢；</t>
  </si>
  <si>
    <t>极地船舶用钢(F32及以上)；</t>
  </si>
  <si>
    <t>集装箱船用止裂厚板(60mm以上)；</t>
  </si>
  <si>
    <t>大型油船用高品质耐蚀船板及管(5000吨以上油船用耐蚀钢)；</t>
  </si>
  <si>
    <t>船舶及海洋工程用特种合金；</t>
  </si>
  <si>
    <t>可大线能量焊接海洋工程厚板(100KJ/cm以上)；</t>
  </si>
  <si>
    <t>超高强度海洋工程厚板(F500以上)；</t>
  </si>
  <si>
    <t>齿条钢特厚板(100mm以上，EQ50及以上)；</t>
  </si>
  <si>
    <t>高质量等级大规格热轧型钢(43号超大规格，D40/E36高质量等级)；</t>
  </si>
  <si>
    <t>高强度高韧性系泊锚链钢(R5及以上)；</t>
  </si>
  <si>
    <t>高断裂韧性、高疲劳性能车轮钢(350km/h以上)；</t>
  </si>
  <si>
    <t>重载货车车轮用钢(30～40吨轴重)；</t>
  </si>
  <si>
    <t>高速动车组车轮关键基础材料；</t>
  </si>
  <si>
    <t>减震降噪弹性车轮用钢；</t>
  </si>
  <si>
    <t>快速重载铁路用钢轨（承载寿命2～4亿吨级（小区率半径）直线铁路承载寿命8亿吨）；</t>
  </si>
  <si>
    <t>预应力轨板钢丝用钢；</t>
  </si>
  <si>
    <t>快速重载铁路机车用车轴钢（低温高韧性空心车轴用钢EA4T）；</t>
  </si>
  <si>
    <t>高速动车组车轴、轴承等关键基础材料；</t>
  </si>
  <si>
    <t>高性能转向架用钢；</t>
  </si>
  <si>
    <t>重载铁路车体用弹簧钢；</t>
  </si>
  <si>
    <t>城市轨道交通车厢用不锈钢（301L等）；</t>
  </si>
  <si>
    <t>高深冲性能汽车用冷轧板（DC05～DC07、O5板，抗拉强度590MPa以上，强塑积达到20～50GPa%，包括冷轧、热轧、酸洗、镀层产品等）；</t>
  </si>
  <si>
    <t>DP钢(双相钢)；</t>
  </si>
  <si>
    <t>CP钢(多相钢)；</t>
  </si>
  <si>
    <t>TRIP钢(相变诱导塑性钢)；</t>
  </si>
  <si>
    <t>M钢（马氏体钢）；</t>
  </si>
  <si>
    <t>FB钢（高扩孔钢）；</t>
  </si>
  <si>
    <t>QP钢（淬火延性配分钢）；</t>
  </si>
  <si>
    <t>PH钢（热冲压用钢）；</t>
  </si>
  <si>
    <t>热成型钢；</t>
  </si>
  <si>
    <t>核岛压力容器钢板；</t>
  </si>
  <si>
    <t>核岛屏蔽主泵材料；</t>
  </si>
  <si>
    <t>核岛堆内构件用钢；</t>
  </si>
  <si>
    <t>蒸发器传热管材料（690等）；</t>
  </si>
  <si>
    <t>核电不锈钢材；</t>
  </si>
  <si>
    <t>超超临界火电机高压锅炉用无缝钢管（600℃以上，T/P91、92、T24、TP347H、310、G115等）；</t>
  </si>
  <si>
    <t>超超临界火电叶片用钢（600℃以上）；</t>
  </si>
  <si>
    <t>其他超超临界火电机组用钢（600℃以上）；</t>
  </si>
  <si>
    <t>非晶合金；</t>
  </si>
  <si>
    <t>高牌号无取向电工钢（GB/T2521.1—2016（50W400及35W360及以上）；</t>
  </si>
  <si>
    <t>高效中高频无取向电工钢（《电动汽车驱动电机用冷轧无取向电工钢带》（GB/T 34215-2017）YB/T 5224-2014中频用电工钢薄带）；</t>
  </si>
  <si>
    <t>高磁感无取向电工钢（GB/T 25046—2010（全部））；</t>
  </si>
  <si>
    <t>高磁感取向电工钢（GB/T 2521.2—2016（QG系列和QH系列））；</t>
  </si>
  <si>
    <t>电池壳用钢；</t>
  </si>
  <si>
    <t>无磁钻铤、钻具；</t>
  </si>
  <si>
    <t>采油树用钢；</t>
  </si>
  <si>
    <t>油气钻采用高强度油井管(BG140-170V)；</t>
  </si>
  <si>
    <t>油气钻采用耐腐蚀油井管(G110-125SS、BG13Cr-17Cr-110/125、BG2250、2830、2532、028)；</t>
  </si>
  <si>
    <t>油气钻采用高抗挤油井管(BG140-170TT)；</t>
  </si>
  <si>
    <t>油气钻采用经济型中Cr钢(BG3-9Cr)；</t>
  </si>
  <si>
    <t>油气钻采用连续油井管用钢(CT70-CT130)；</t>
  </si>
  <si>
    <t>油气钻采用可膨胀套管用钢；</t>
  </si>
  <si>
    <t>页岩气钻采用钢(BG110-155SG)；</t>
  </si>
  <si>
    <t>深海油气钻采用隔水管；</t>
  </si>
  <si>
    <t>深海油气开采用钢悬链立管；</t>
  </si>
  <si>
    <t>超级13Cr油套管；</t>
  </si>
  <si>
    <t>双相不锈钢油套管；</t>
  </si>
  <si>
    <t>镍基合金油套管；</t>
  </si>
  <si>
    <t>快速上卸扣套管（508mmJ55BHC）；</t>
  </si>
  <si>
    <t>液化天然气储罐建设用低温钢筋；</t>
  </si>
  <si>
    <t>大口径(1422mm)厚规格X80管线钢(厚度大于25mm)；</t>
  </si>
  <si>
    <t>低温环境用高性能管线用钢(X70\X80，零下30度及以下)；</t>
  </si>
  <si>
    <t>耐腐蚀管线用钢（CO2、H2S）(X52MS\X65MS)；</t>
  </si>
  <si>
    <t>深海油气输送用管线用钢(X65及以上)；</t>
  </si>
  <si>
    <t>抗大变形管线用钢(X70HD、X80HD)；</t>
  </si>
  <si>
    <t>超大壁厚管线用钢(X65、X70厚度大于30mm)；</t>
  </si>
  <si>
    <t>超高强度管线用钢(X90、X100、X120)；</t>
  </si>
  <si>
    <t>高温高压容器用Cr-Mo合金钢厚板(JIS G3206-1993、JIS G4110-1993、ASME SA542。用于加氢反应器、煤液化、气化等)；</t>
  </si>
  <si>
    <t>高温高压容器用耐蚀钢(GB 713-2014)；</t>
  </si>
  <si>
    <t>低温容器用钢板(GB 3531-2014、ASME SA612。- 20 ～ -70℃乙烯、丙烯和低温介质容器用钢板及其管线钢板)；</t>
  </si>
  <si>
    <t>超低温容器用钢板(-101℃及其以下用3.5Ni、5Ni、9Ni钢板及其钢管LNG用7Ni钢（替代9Ni，用于陆上大罐）5Ni改进型。GB24510-2009《低温压力容器用9%Ni钢板》)；</t>
  </si>
  <si>
    <t>殷瓦钢(YB/T 5241-2014)；</t>
  </si>
  <si>
    <t>LNG用高锰钢(ASTM A1106 / A1106M – 17)；</t>
  </si>
  <si>
    <t>钢-钛复合用储罐用钢(GB 8547-2006)；</t>
  </si>
  <si>
    <t>高强、抗震、耐火、耐候建筑用钢（管、型、板）(厚度12mm以上，屈服强度600～1000MPa，600℃屈服强度高于室温强度2/3，弹性模量高于室温75%以上，大气环境年腐蚀速率0.01mm/a以下)；</t>
  </si>
  <si>
    <t>高强耐候桥梁用钢（GB/T 714-2015，屈服强度&gt;=500MPa，耐大气腐蚀指数I&gt;=6.0，四年后双面年腐蚀速率不大于0.03mm/a）；</t>
  </si>
  <si>
    <t>桥梁缆索用钢(1860MPa以上)；</t>
  </si>
  <si>
    <t>岛礁及沿海建筑用耐蚀钢(海洋环境用钢筋的耐氯离子腐蚀性能达到20MnSi系列钢筋的2倍以上)；</t>
  </si>
  <si>
    <t>苛刻环境服役条件下高强工程机械用钢(屈服强度700MPa及以上)；</t>
  </si>
  <si>
    <t>高性能耐磨钢(NM500、NM550、NM600)；</t>
  </si>
  <si>
    <t>超级奥氏体耐蚀不锈钢(高钼耐蚀不锈钢板和管、尿素级不锈钢板和管)；</t>
  </si>
  <si>
    <t>高氮奥氏体不锈钢(304LN、316LN、309、310、BFS400等)；</t>
  </si>
  <si>
    <t>超级铁素体不锈钢(中铬及以上的超纯铁素体不锈钢)；</t>
  </si>
  <si>
    <t>超级双相不锈钢(更高的强度和抗氧化性能，更低的材料成本，强度达400～500MPa)；</t>
  </si>
  <si>
    <t>超级马氏体不锈钢；</t>
  </si>
  <si>
    <t>超纯铁素体不锈钢；</t>
  </si>
  <si>
    <t>不锈钢镜面板；</t>
  </si>
  <si>
    <t>铁镍基耐蚀合金；</t>
  </si>
  <si>
    <t>镍基耐蚀合金；</t>
  </si>
  <si>
    <t>超高强度钢；</t>
  </si>
  <si>
    <t>超高强度不锈钢；</t>
  </si>
  <si>
    <t>不锈钢与碳钢复合板；</t>
  </si>
  <si>
    <t>不锈钢与碳钢管产品；</t>
  </si>
  <si>
    <t>减震复合钢板；</t>
  </si>
  <si>
    <t>多金属复合材料；</t>
  </si>
  <si>
    <t>钛钢复合材料；</t>
  </si>
  <si>
    <t>镍钢复合材料；</t>
  </si>
  <si>
    <t>铝钢复合材料；</t>
  </si>
  <si>
    <t>铜钢复合材料；</t>
  </si>
  <si>
    <t>金属纤维多孔材料（铁铬铝、不锈钢等金属多孔材料金属纤维多孔材料/屏蔽材料）；</t>
  </si>
  <si>
    <t>变形高温合金钢；</t>
  </si>
  <si>
    <t>其他新型高温合金钢；</t>
  </si>
  <si>
    <t>高强、高韧不锈钢粉末(航空领域，如1Cr18Ni9Ti，0Cr15Ni5Cu4Nb，1Cr15Ni4Mo3N等用于飞机、发动机部件修复)；</t>
  </si>
  <si>
    <t>钢材纳米材料。</t>
  </si>
  <si>
    <t>铁合金冶炼</t>
  </si>
  <si>
    <t>指铁与其他一种或一种以上的金属或非金属元素组成的合金生产活动。</t>
  </si>
  <si>
    <t>包括对下列铁合金的冶炼活动：</t>
  </si>
  <si>
    <t>普通铁合金：高炉铁合金、电炉普通铁合金、电炉硅铁；</t>
  </si>
  <si>
    <t>特种铁合金：电炉特种铁合金、电炉特种硅合金、转炉铁合金、炉外法铁合金、其他特种铁合金；</t>
  </si>
  <si>
    <t>锰的冶炼。</t>
  </si>
  <si>
    <t>铁基合金粉末(航空领域，如A100，AF1410，HY180等用于飞机部件成型、修复)。</t>
  </si>
  <si>
    <t>32</t>
  </si>
  <si>
    <t>有色金属冶炼和压延加工业</t>
  </si>
  <si>
    <t>有色金属企业废气综合利用；</t>
  </si>
  <si>
    <t>有色冶炼渣综合利用；</t>
  </si>
  <si>
    <t>表面处理废液综合利用。</t>
  </si>
  <si>
    <t>321</t>
  </si>
  <si>
    <t>常用有色金属冶炼</t>
  </si>
  <si>
    <t>指通过熔炼、精炼、电解或其他方法从有色金属矿、废杂金属料等有色金属原料中提炼常用有色金属的生产活动。</t>
  </si>
  <si>
    <t>液态有色金属（指室温或常温下呈液态的金属及合金材料）冶炼。</t>
  </si>
  <si>
    <t>铜冶炼</t>
  </si>
  <si>
    <t>指对铜精矿等矿山原料、废杂铜料进行熔炼、精炼、电解等提炼铜的生产活动。</t>
  </si>
  <si>
    <t>包括对下列铜的冶炼活动：</t>
  </si>
  <si>
    <t>粗铜：矿产粗铜、再生粗铜、电积铜产粗铜；</t>
  </si>
  <si>
    <t>阳极铜：矿产阳极铜、再生阳极铜、电积铜产阳极铜；</t>
  </si>
  <si>
    <t>精炼铜（电解铜）：矿产精炼铜、再生精炼铜、电积铜；</t>
  </si>
  <si>
    <t>直接利用再生铜。</t>
  </si>
  <si>
    <t>铅锌冶炼</t>
  </si>
  <si>
    <t>包括对下列铅锌的冶炼活动：</t>
  </si>
  <si>
    <t>粗铅：矿产粗铅、再生粗铅；</t>
  </si>
  <si>
    <t>铅：矿产铅、再生铅；</t>
  </si>
  <si>
    <t>商品粗锌；</t>
  </si>
  <si>
    <t>锌：矿产锌（矿产电锌、矿产精锌、矿产商品蒸镏锌、锌品、其他矿产锌）、再生锌（再生电锌、再生精锌、再生商品蒸镏锌、其他再生锌）。</t>
  </si>
  <si>
    <t>下列产品列入本分类</t>
  </si>
  <si>
    <t>高纯、超高纯铅；</t>
  </si>
  <si>
    <t>超细高纯活性锌粉；</t>
  </si>
  <si>
    <t>锌结构功能材料。</t>
  </si>
  <si>
    <t>镍钴冶炼</t>
  </si>
  <si>
    <t>包括对下列镍钴的冶炼活动：</t>
  </si>
  <si>
    <t>镍</t>
  </si>
  <si>
    <t>高冰镍；</t>
  </si>
  <si>
    <t>水淬镍；</t>
  </si>
  <si>
    <t>电镍：矿产镍、再生镍、湿法冶炼浸出镍；</t>
  </si>
  <si>
    <t>镍盐；</t>
  </si>
  <si>
    <t>钴：氧化钴、金属钴（电解钴、电积钴）、钴铁、其他钴盐。</t>
  </si>
  <si>
    <t>锡冶炼</t>
  </si>
  <si>
    <t>包括对下列锡的冶炼活动：</t>
  </si>
  <si>
    <t>矿产电锡；</t>
  </si>
  <si>
    <t>矿产精锡；</t>
  </si>
  <si>
    <t>再生锡。</t>
  </si>
  <si>
    <t>高纯锡(用于军工、靶材)。</t>
  </si>
  <si>
    <t>锑冶炼</t>
  </si>
  <si>
    <t>包括对下列锑的冶炼活动：</t>
  </si>
  <si>
    <t>锑品（矿产）：三氧化二锑、精锑、高铅锑、生锑（硫化锑）、其他未锻轧锑；</t>
  </si>
  <si>
    <t>再生锑。</t>
  </si>
  <si>
    <t>高纯锑(主要应用于探测、激光、太阳能电池、半导体等领域)。</t>
  </si>
  <si>
    <t>铝冶炼</t>
  </si>
  <si>
    <t>指对铝矿山原料通过冶炼、电解、铸型，以及对废杂铝料进行熔炼等提炼铝的生产活动。</t>
  </si>
  <si>
    <t>包括对下列铝的冶炼活动：</t>
  </si>
  <si>
    <t>氧化铝；</t>
  </si>
  <si>
    <t>原铝（电解铝）：重熔用铝锭、脱氧铝、铝母线、铝板卷、铝导杆、原铝铝合金、其他原铝（电解铝）；</t>
  </si>
  <si>
    <t>再生铝：再生铝锭、再生铝合金、加工及直接利用再生铝。</t>
  </si>
  <si>
    <t>电子信息用高纯铝(纯度＞99.99%)。</t>
  </si>
  <si>
    <t>镁冶炼</t>
  </si>
  <si>
    <t>包括对下列镁的冶炼活动：</t>
  </si>
  <si>
    <t>原生镁（矿产镁锭）；</t>
  </si>
  <si>
    <t>再生镁；</t>
  </si>
  <si>
    <t>镁环；</t>
  </si>
  <si>
    <t>镁粒（粉）。</t>
  </si>
  <si>
    <t>硅冶炼</t>
  </si>
  <si>
    <t>包括下列硅冶炼活动：</t>
  </si>
  <si>
    <t>冶金级硅（工业硅）。</t>
  </si>
  <si>
    <t>多晶硅棒（太阳能级多晶硅、电子级多晶硅），列入3099（其他非金属矿物制品制造）；</t>
  </si>
  <si>
    <t>电子半导体用单晶硅片、多晶硅片及相关硅产品，列入3985（电子专用材料制造）。</t>
  </si>
  <si>
    <t>其他常用有色金属冶炼</t>
  </si>
  <si>
    <t>包括下列其他常用有色金属冶炼活动：</t>
  </si>
  <si>
    <t>钛：海绵钛、高钛渣、其他钛；</t>
  </si>
  <si>
    <t>汞及汞化合物：汞（金属汞）、氧化汞、汞触媒、高纯汞(纯度＞99.99%)；</t>
  </si>
  <si>
    <t>镉：矿产镉（电解镉、精镉、其他矿产镉）、再生镉、高纯镉(纯度＞99.99%)；</t>
  </si>
  <si>
    <t>铋：矿产铋（一号铋、二号铋、其他矿产铋）、再生铋；</t>
  </si>
  <si>
    <t>其他常用有色金属</t>
  </si>
  <si>
    <t>碱金属：钠、锂、钾、铷、铯、其他碱金属；</t>
  </si>
  <si>
    <t>碱土金属：钙、锶、钡；</t>
  </si>
  <si>
    <t>其他碱金属及碱土金属。</t>
  </si>
  <si>
    <t>322</t>
  </si>
  <si>
    <t>贵金属冶炼</t>
  </si>
  <si>
    <t>指对金、银及铂族金属的提炼活动。</t>
  </si>
  <si>
    <t>液态贵金属（指熔点不超过铝熔融温度（660.37℃）的液态贵金属）冶炼。</t>
  </si>
  <si>
    <t>金冶炼</t>
  </si>
  <si>
    <t>指用金精（块）矿、阳极泥（冶炼其他有色金属时回收的阳极泥含金）、废杂金提炼黄金的生产活动。</t>
  </si>
  <si>
    <t>包括对下列金的冶炼活动：</t>
  </si>
  <si>
    <t>矿山成品金；</t>
  </si>
  <si>
    <t>冶炼产金：金矿料产金、有色料副产金、再生金；</t>
  </si>
  <si>
    <t>金粉末（3D打印金材料） 。</t>
  </si>
  <si>
    <t>银冶炼</t>
  </si>
  <si>
    <t>指用银精（块）矿、阳极泥（冶炼其他有色金属时回收的阳极泥含银）、废杂银提炼白银的生产活动。</t>
  </si>
  <si>
    <t>包括对下列银的冶炼活动：</t>
  </si>
  <si>
    <t>银矿料产银：银矿料产银粉、银矿料产高纯银、其他银矿料产银；</t>
  </si>
  <si>
    <t>金矿料产银：金矿料产银粉、金矿料产高纯银、其他金矿料产银；</t>
  </si>
  <si>
    <t>有色料产银（有色副产银）：有色料产银粉、有色料产高纯银、其他有色料产银；</t>
  </si>
  <si>
    <t>再生银：再生银粉、再生高纯银、其他再生银；</t>
  </si>
  <si>
    <t>银粉末（3D打印银材料）。</t>
  </si>
  <si>
    <t>其他贵金属冶炼</t>
  </si>
  <si>
    <t>包括对下列贵金属的冶炼活动：</t>
  </si>
  <si>
    <t>铂：金属铂（铂锭）（矿产铂、再生铂）、铂粉；</t>
  </si>
  <si>
    <t>钯：金属钯（矿产钯、再生钯）、钯粉；</t>
  </si>
  <si>
    <t>铑：未锻造铑、铑粉；</t>
  </si>
  <si>
    <t>铱：未锻造铱、铱粉；</t>
  </si>
  <si>
    <t>锇：未锻造锇、锇粉；</t>
  </si>
  <si>
    <t>钌：未锻造钌、钌粉；</t>
  </si>
  <si>
    <t>其他贵金属。</t>
  </si>
  <si>
    <t>323</t>
  </si>
  <si>
    <t>稀有稀土金属冶炼</t>
  </si>
  <si>
    <t>指钨钼、稀有轻金属、稀有高熔点金属、稀散金属、稀土金属及其他稀有稀土金属冶炼活动，但不包括钍和铀等放射性金属的冶炼加工。</t>
  </si>
  <si>
    <t>液态稀有稀土金属（指室温或常温下呈液态的金属及合金材料）冶炼。</t>
  </si>
  <si>
    <t>钨钼冶炼</t>
  </si>
  <si>
    <t>包括对下列钨钼的冶炼活动：</t>
  </si>
  <si>
    <t>钨：钨粉、钨条（杆）、钨粒、钨板坯、其他钨；</t>
  </si>
  <si>
    <t>钼：钼粉、钼条（杆）、其他钼。</t>
  </si>
  <si>
    <t>稀土金属冶炼</t>
  </si>
  <si>
    <t>包括对下列稀土金属的冶炼活动：</t>
  </si>
  <si>
    <t>单一稀土金属：金属钕、金属镝、金属镧、金属镨、金属钐、金属铕、金属钆、金属铽、金属钪、金属钇、金属钬、金属铈、金属铒、金属銩、其他单一稀土金属；</t>
  </si>
  <si>
    <t>混合稀土金属：金属镨钕、金属镧镨、金属镨镧、金属镧铈镨钕、电池级稀土金属、冶金级稀土金属、其他混合稀土金属；</t>
  </si>
  <si>
    <t>其他稀土金属。</t>
  </si>
  <si>
    <t>3.5N以上稀土金属(纯度99.95%以上)；</t>
  </si>
  <si>
    <t>高纯稀土金属靶材(纯度99.95%以上)。</t>
  </si>
  <si>
    <t>其他稀有金属冶炼</t>
  </si>
  <si>
    <t>包括对下列其他稀有金属的冶炼活动：</t>
  </si>
  <si>
    <t>钽：钽锭、钽条（杆）、电容器级钽粉、冶金级钽粉、其他钽；</t>
  </si>
  <si>
    <t>铌：铌条、铌锭、铌合金条、铌粉、其他铌；</t>
  </si>
  <si>
    <t>锆：海绵锆、锆粉、其他锆；</t>
  </si>
  <si>
    <t>铍（金属铍）：矿产铍、再生铍；</t>
  </si>
  <si>
    <t>铊（金属铊）：原生铊（矿产铊）、再生铊；</t>
  </si>
  <si>
    <t>镓：原生镓（矿产镓）、再生镓；</t>
  </si>
  <si>
    <t>铪：海绵铪、铪粉；</t>
  </si>
  <si>
    <t>铟：原生铟（铟锭）、再生铟；</t>
  </si>
  <si>
    <t>铼（金属铼）：矿产铼、再生铼；</t>
  </si>
  <si>
    <t>其他稀有金属。</t>
  </si>
  <si>
    <t>高纯金属锆(原子能级)；</t>
  </si>
  <si>
    <t>高纯金属铪(原子能级)；</t>
  </si>
  <si>
    <t>碘化锆(原子能级)；</t>
  </si>
  <si>
    <t>碘化铪(原子能级)；</t>
  </si>
  <si>
    <t>高比容钽粉；</t>
  </si>
  <si>
    <t>高纯、超纯（铟、锗、镓、碲、铼）；</t>
  </si>
  <si>
    <t>其他高纯稀有金属；</t>
  </si>
  <si>
    <t>高纯氧化钽；</t>
  </si>
  <si>
    <t>高纯氧化铌；</t>
  </si>
  <si>
    <t>高纯氧化锆；</t>
  </si>
  <si>
    <t>高纯氧化铪；</t>
  </si>
  <si>
    <t>钽粉、其他稀有金属粉末。</t>
  </si>
  <si>
    <t>324</t>
  </si>
  <si>
    <t>有色金属合金制造</t>
  </si>
  <si>
    <t>指以有色金属为基体，加入一种或几种其他元素所构成的合金生产活动。</t>
  </si>
  <si>
    <t>包括对下列有色金属合金的冶炼活动：</t>
  </si>
  <si>
    <t>常用有色金属合金：铜合金、铅合金、锌合金、镍合金、铝合金、锡合金 、镁合金、钛合金、铋合金、镉合金、其他常用有色金属合金；</t>
  </si>
  <si>
    <t>硬质合金：切削刀片用硬质合金、矿用硬质合金、耐磨零件用硬质合金、钢结合金、其他硬质合金；</t>
  </si>
  <si>
    <t>稀有金属合金：铍铜合金、铍铝合金、铍镁合金、铌铁合金、其他稀有金属合金；</t>
  </si>
  <si>
    <t>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t>
  </si>
  <si>
    <t>贵金属合金：金合金，银合金，铂合金，钯合金，铑、铱、锇合金，其他贵金属合金。</t>
  </si>
  <si>
    <t>下列铝合金产品列入本分类</t>
  </si>
  <si>
    <t>Al-Ca合金；</t>
  </si>
  <si>
    <t>Al-In合金；</t>
  </si>
  <si>
    <t>Al-V合金；</t>
  </si>
  <si>
    <t>Al-Ca-In合金；</t>
  </si>
  <si>
    <t>铝锂合金。</t>
  </si>
  <si>
    <t>下列铜合金产品列入本分类</t>
  </si>
  <si>
    <t>电子用高性能铜合金；</t>
  </si>
  <si>
    <t>引线框架用铜合金（Cu-Fe-P系合金）；</t>
  </si>
  <si>
    <t>高性能接茬元件用铜合金（高强高导铜合金）；</t>
  </si>
  <si>
    <t>高性能无铍弹性铜合金（Cu-Ni-Si系合金）；</t>
  </si>
  <si>
    <t>高性能耐蚀铜合金；</t>
  </si>
  <si>
    <t>高强耐磨铜合金（HKHT青铜等）；</t>
  </si>
  <si>
    <t>抑菌环保型铜合金（无铅黄铜等）；</t>
  </si>
  <si>
    <t>铋硅碲系无铅易切削型铜合金；</t>
  </si>
  <si>
    <t>其他高性能铜及铜合金（除上述所列高性能铜合金（如铜锡锆、铜铬锆系铜合金））；</t>
  </si>
  <si>
    <t>引线框架铜带（Cu-Fe-P系合金）；</t>
  </si>
  <si>
    <t>高性能接插元件用铜合金（高强高导Cu- Cr-Ti等铜合金）；</t>
  </si>
  <si>
    <t>高强高弹铜合金（Cu-Ni-Si系合金）；</t>
  </si>
  <si>
    <t>射频通讯用铜合金（电缆用无氧铜）；</t>
  </si>
  <si>
    <t>高性能铜合金丝线材；</t>
  </si>
  <si>
    <t>高导热铜基复合热沉材料；</t>
  </si>
  <si>
    <t>高温抗软化合金（Cu-Cr、Cu-Zr、Cu-Cr-Zr合金）；</t>
  </si>
  <si>
    <t>高强耐磨铜合金（HKHT用青铜材料）；</t>
  </si>
  <si>
    <t>海水淡化用高性能铜合金管（高性能黄铜、白铜材料）；</t>
  </si>
  <si>
    <t>集成电路引线框架用精密铜带；</t>
  </si>
  <si>
    <t>石油钻探用高强耐蚀铜合金管；</t>
  </si>
  <si>
    <t>高强高导铜合金（Cu-Ni-Si系合金、青铜）；</t>
  </si>
  <si>
    <t>接触网用高强铜合金（Cu-Sn、Cu-Mg、Cu-Ag、Cu-Ni-Si系合金）；</t>
  </si>
  <si>
    <t>高性能接插件用铜合金（高性能黄铜材料）；</t>
  </si>
  <si>
    <t>微型电机用铜合金（含银无氧铜）；</t>
  </si>
  <si>
    <t>同步器齿环用铜合金（汽车用高强耐磨黄铜复杂合金）；</t>
  </si>
  <si>
    <t>高性能高精度铜合金（高性能黄铜合金）；</t>
  </si>
  <si>
    <t>新能源汽车高精度铜合金（高性能紫铜）；</t>
  </si>
  <si>
    <t>核电耐蚀铜合金（高性能银铜）；</t>
  </si>
  <si>
    <t>海水养殖用铜合金；</t>
  </si>
  <si>
    <t>抑菌环保用铜材；</t>
  </si>
  <si>
    <t>新型造币铜合金（黄铜、青铜、白铜造币带）；</t>
  </si>
  <si>
    <t>耐磨耐蚀铜合金。</t>
  </si>
  <si>
    <t>下列钨钼合金产品列入本分类</t>
  </si>
  <si>
    <t>钨高比重合金(含钨80%以上，用于军民融合、航天领域)；</t>
  </si>
  <si>
    <t>钨铜合金；</t>
  </si>
  <si>
    <t>钼铜合金；</t>
  </si>
  <si>
    <t>钼钛锆(TZM)合金；</t>
  </si>
  <si>
    <t>铪钼（MHC）合金；</t>
  </si>
  <si>
    <t>稀土钼合金；</t>
  </si>
  <si>
    <t>稀土钨合金；</t>
  </si>
  <si>
    <t>无钍高稳定性新型钨电极材料。</t>
  </si>
  <si>
    <t>下列有色金属合金产品列入本分类</t>
  </si>
  <si>
    <t>钽合金及其涂层材料(用于航空航天)；</t>
  </si>
  <si>
    <t>铌合金及其涂层材料(用于航空航天)；</t>
  </si>
  <si>
    <t>高性能锆合金(含核级锆合金铸锭)；</t>
  </si>
  <si>
    <t>铂铱系列；</t>
  </si>
  <si>
    <t>金铜系列；</t>
  </si>
  <si>
    <t>金银铜系列；</t>
  </si>
  <si>
    <t>钯银铜系列；</t>
  </si>
  <si>
    <t>银锡系列；</t>
  </si>
  <si>
    <t>银锡铋系列；</t>
  </si>
  <si>
    <t>其他新型电接触材料；</t>
  </si>
  <si>
    <t>LaNi5型储氢材料；</t>
  </si>
  <si>
    <t>稀土镁基储氢材料；</t>
  </si>
  <si>
    <t>镝铁、钕铁、钆铁合金；</t>
  </si>
  <si>
    <t>钬铜合金；</t>
  </si>
  <si>
    <t>铝钪合金；</t>
  </si>
  <si>
    <t>钪钠合金；</t>
  </si>
  <si>
    <t>矿用合金深度加工(复合片、工程齿、截煤齿、钎片、冲击钻片、铲雪齿)（稀土合金）；</t>
  </si>
  <si>
    <t>球齿合金（稀土合金）；</t>
  </si>
  <si>
    <t>耐磨零件用硬质合金(顶锤、辊环、拉拔模、冷墩冷冲模、板材、长条薄片、割型、喷嘴、阀门配件、密封环)（稀土合金）；</t>
  </si>
  <si>
    <t>PCB棒材、工具棒材；</t>
  </si>
  <si>
    <t>等离子喷涂与热喷镀粉及丝材；</t>
  </si>
  <si>
    <t>有色金属粉体材料；</t>
  </si>
  <si>
    <t>多孔钛及钛合金。</t>
  </si>
  <si>
    <t>下列稀有金属合金产品列入本分类</t>
  </si>
  <si>
    <t>高品质钴加工材（用于靶材、高温合金等）；</t>
  </si>
  <si>
    <t>高品质铍加工材（核电、光学用）；</t>
  </si>
  <si>
    <t>高品质铟加工材（InAgCd合金棒，用于核电）；</t>
  </si>
  <si>
    <t>金属基形状记忆合金；</t>
  </si>
  <si>
    <t>高温合金稀有金属防护涂层材料；</t>
  </si>
  <si>
    <t>复式碳化钨基稀有金属陶瓷涂层材料；</t>
  </si>
  <si>
    <t>高耐蚀耐磨涂层材料；</t>
  </si>
  <si>
    <t>多组元MCrAlY 涂层材；</t>
  </si>
  <si>
    <t>高隔热涂层材料YSZ 复相陶瓷材；</t>
  </si>
  <si>
    <t>可磨耗封严涂层材料；</t>
  </si>
  <si>
    <t>冷喷涂超细合金粉末涂层材料；</t>
  </si>
  <si>
    <t>钛合金粉末(航空领域，如TC4、TC17等用于发动机零件修复)。</t>
  </si>
  <si>
    <t>下列金属基有色金属合金产品列入本分类</t>
  </si>
  <si>
    <t>金属基复合材料；</t>
  </si>
  <si>
    <t>铝基复合材料；</t>
  </si>
  <si>
    <t>钛基复合材料；</t>
  </si>
  <si>
    <t>镁基复合材料；</t>
  </si>
  <si>
    <t>铜基复合材料；</t>
  </si>
  <si>
    <t>镍基复合材料；</t>
  </si>
  <si>
    <t>难熔金属基复合材料；</t>
  </si>
  <si>
    <t>高温合金基复合材料；</t>
  </si>
  <si>
    <t>金属间化合物基复合材料；</t>
  </si>
  <si>
    <t>铍基复合材料；</t>
  </si>
  <si>
    <t>碳纳米管增强金属基纳米复合材料；</t>
  </si>
  <si>
    <t>泡沫金属基复合材料；</t>
  </si>
  <si>
    <t>金属基复合制品；</t>
  </si>
  <si>
    <t>铝基复合制品；</t>
  </si>
  <si>
    <t>钛基复合制品；</t>
  </si>
  <si>
    <t>镁基复合制品；</t>
  </si>
  <si>
    <t>铜基复合制品；</t>
  </si>
  <si>
    <t>镍基复合制品；</t>
  </si>
  <si>
    <t>难熔金属基复合制品；</t>
  </si>
  <si>
    <t>高温合金基复合制品；</t>
  </si>
  <si>
    <t>金属间化合物基复合制品；</t>
  </si>
  <si>
    <t>铍基复合制品；</t>
  </si>
  <si>
    <t>碳纳米管增强金属基纳米复合制品；</t>
  </si>
  <si>
    <t>泡沫金属基复合制品。</t>
  </si>
  <si>
    <t>下列高性能有色金属合金产品列入本分类</t>
  </si>
  <si>
    <t>铝铜复合材料；</t>
  </si>
  <si>
    <t>银铜复合材料；</t>
  </si>
  <si>
    <t>合金与铜合金复合材料；</t>
  </si>
  <si>
    <t>铝锰与铝硅复合材料；</t>
  </si>
  <si>
    <t>金属颗粒压电复合材料；</t>
  </si>
  <si>
    <t>金刚石与金属复合材料；</t>
  </si>
  <si>
    <t>硅化物与金属复合材料；</t>
  </si>
  <si>
    <t>氮化物与金属复合材料；</t>
  </si>
  <si>
    <t>硼化物与金属复合材料；</t>
  </si>
  <si>
    <t>碳化硼与金属复合材料；</t>
  </si>
  <si>
    <t>非金属化合物与金属复合材料；</t>
  </si>
  <si>
    <t>高品质钼铜多层复合材料；</t>
  </si>
  <si>
    <t>铝铜复合管；</t>
  </si>
  <si>
    <t>钽包铜管、铜包钛棒；</t>
  </si>
  <si>
    <t>多金属复合带、管产品；</t>
  </si>
  <si>
    <t>铝基复合钢带；</t>
  </si>
  <si>
    <t>铝基复合带、铝塑复合带；</t>
  </si>
  <si>
    <t>粉末铝基、铜基钢复合带；</t>
  </si>
  <si>
    <t>银-铜复合带、银合金-铜合金复合带；</t>
  </si>
  <si>
    <t>铝锰-铝硅三层复合带；</t>
  </si>
  <si>
    <t>多金属复合制品；</t>
  </si>
  <si>
    <t>钛钢复合制品；</t>
  </si>
  <si>
    <t>镍钢复合制品；</t>
  </si>
  <si>
    <t>铝钢复合制品；</t>
  </si>
  <si>
    <t>铜钢复合制品；</t>
  </si>
  <si>
    <t>铝铜复合制品；</t>
  </si>
  <si>
    <t>银铜复合制品；</t>
  </si>
  <si>
    <t>合金与铜合金复合制品；</t>
  </si>
  <si>
    <t>铝锰与铝硅复合制品；</t>
  </si>
  <si>
    <t>金属颗粒压电复合制品；</t>
  </si>
  <si>
    <t>金属陶瓷复合膜产品；</t>
  </si>
  <si>
    <t>金刚石与金属复合制品；</t>
  </si>
  <si>
    <t>硅化物与金属复合制品；</t>
  </si>
  <si>
    <t>氮化物与金属复合制品；</t>
  </si>
  <si>
    <t>硼化物与金属复合制品；</t>
  </si>
  <si>
    <t>碳化硼与金属复合制品；</t>
  </si>
  <si>
    <t>非金属化合物与金属复合制品。</t>
  </si>
  <si>
    <t>下列3D打印材料列入本分类</t>
  </si>
  <si>
    <t>铝合金粉末(航空领域，如AlSi10Mg等用于飞机部件成型、修复)；</t>
  </si>
  <si>
    <t>镍基高温合金粉末；</t>
  </si>
  <si>
    <t>形状记忆合金粉末(如NiTi，用于成型)；</t>
  </si>
  <si>
    <t>金属间化合物粉末(TiAl、Ti2AlNb,NbSi等用于发动机零件成型)；</t>
  </si>
  <si>
    <t>医用金属材料(钴镍合金等)。</t>
  </si>
  <si>
    <t>有色金属压延加工</t>
  </si>
  <si>
    <t>铜压延加工</t>
  </si>
  <si>
    <t>指铜及铜合金的压延加工生产活动。</t>
  </si>
  <si>
    <t>包括对下列铜的压延加工活动：</t>
  </si>
  <si>
    <t>铜材：铜板材、铜带材、铜箔材、铜棒材、铜型材、铜线材、铜管材、铜排材、其他铜材；</t>
  </si>
  <si>
    <t>铜盘条（电工用铜线坯）：紫铜盘条、铜锌合金盘条、铜锡合金盘条、铜镍合金盘条、铜镍锌合金盘条、其他铜盘条；</t>
  </si>
  <si>
    <t>铜粉及片状粉末：铜粉、片状铜粉末。</t>
  </si>
  <si>
    <t>高纯无氧铜、电子铜（电真空器件、电子行业用铜材）；</t>
  </si>
  <si>
    <t>高频微波、高密度封装覆铜板；</t>
  </si>
  <si>
    <t>PCB用高纯铜箔；</t>
  </si>
  <si>
    <t>海洋工程与高技术船舶用铜材（耐高流速白铜管等）；</t>
  </si>
  <si>
    <t>高纯铜箔（用于锂电池）；</t>
  </si>
  <si>
    <t>集流体用铜带；</t>
  </si>
  <si>
    <t>宽幅薄变压器带（T2导、TU1宽度大于600mm）；</t>
  </si>
  <si>
    <t>其他领域用铜材；</t>
  </si>
  <si>
    <t>泡沫铜；</t>
  </si>
  <si>
    <t>铜和铜粉纳米材料。</t>
  </si>
  <si>
    <t>铝压延加工</t>
  </si>
  <si>
    <t>指铝及铝合金的压延加工生产活动。</t>
  </si>
  <si>
    <t>包括对下列铝的压延加工活动：</t>
  </si>
  <si>
    <t>铝材：铝棒材、铝型材、铝板材、铝带材、铝箔材、铝线材、铝排材（扁棒）、铝管材、铝制管子附件、其他铝材；</t>
  </si>
  <si>
    <t>铝盘条（电工用圆铝杆）：非合金铝盘条、铝合金盘条；</t>
  </si>
  <si>
    <t>铝粉及片状粉末：铝非片状粉末、铝片状粉末。</t>
  </si>
  <si>
    <t>高性能铝合金薄板(2000、7000系及5A06铝合金、铝锂合金)；</t>
  </si>
  <si>
    <t>大规格铝合金预拉伸厚板(2000、7000系铝合金及6061铝合金)；</t>
  </si>
  <si>
    <t>挤压型材(2000、7000系及5A06铝合金、铝锂合金)；</t>
  </si>
  <si>
    <t>管材(2000、7000系及5A02、6061铝合金)；</t>
  </si>
  <si>
    <t>棒材(2000、7000系及5A06铝合金)；</t>
  </si>
  <si>
    <t>可焊铝合金薄板(Mg含量大于3.5%的5000系铝合金)；</t>
  </si>
  <si>
    <t>整体壁板型材(用于舱室等)；</t>
  </si>
  <si>
    <t>汽车用铝材；</t>
  </si>
  <si>
    <t>汽车用高性能铝合金板(GB/T 33227-2016标准，6014、6016~S、6016~IH、6A16、5182~RSS、5754等十余种合金)；</t>
  </si>
  <si>
    <t>汽车防碰撞系统用铝加强件(6000系铝合金)；</t>
  </si>
  <si>
    <t>汽车结构用铝合金型材(5000、6000、7000系铝合金)；</t>
  </si>
  <si>
    <t>汽车车身板用板（铝镁硅(铜)合金）；</t>
  </si>
  <si>
    <t>汽车空调散热件-铝与铝合金箔带及复合带材（Al-Mn、Al-Si）；</t>
  </si>
  <si>
    <t>高速列车、地铁及载重车辆用大型和超大型铝材(高强度Al-Zn-Mg和耐腐蚀Al-Mg-Si板材、型材)；</t>
  </si>
  <si>
    <t>LNG储运用深冷铝合金板材(5083等)；</t>
  </si>
  <si>
    <t>石油钻探用高强耐蚀铝合金管材；</t>
  </si>
  <si>
    <t>核电用铝合金材料(6061、5252、1100等合金板材)；</t>
  </si>
  <si>
    <t>3C产品用新型铝合金(6016、5252等产品板带材)；</t>
  </si>
  <si>
    <t>电容器铝箔；</t>
  </si>
  <si>
    <t>键合铝线；</t>
  </si>
  <si>
    <t>铝镁合金丝线；</t>
  </si>
  <si>
    <t>硅铝丝材；</t>
  </si>
  <si>
    <t>印刷用CTP板基；</t>
  </si>
  <si>
    <t>超薄罐身用铝合金(0.26mm以下)；</t>
  </si>
  <si>
    <t>双零铝箔；</t>
  </si>
  <si>
    <t>泡沫铝。</t>
  </si>
  <si>
    <t>贵金属压延加工</t>
  </si>
  <si>
    <t>指对金、银及铂族等贵金属，进行轧制、拉制或挤压加工的生产活动。</t>
  </si>
  <si>
    <t>包括对下列贵金属的压延加工活动：</t>
  </si>
  <si>
    <t>金加工材：金棒材、其他金加工材；</t>
  </si>
  <si>
    <t>银材：银棒材、银型材、银板材、银片材、银带材、其他银材；</t>
  </si>
  <si>
    <t>铂加工材：铂板材、铂片材、铂带材、铂条材、铂管材、其他铂加工材；</t>
  </si>
  <si>
    <t>钯材：钯板材、钯片材、钯带材、钯条材、钯管材、其他钯材；</t>
  </si>
  <si>
    <t>铑加工材：铑板材、铑片材、铑带材、铑条材、其他铑加工材；</t>
  </si>
  <si>
    <t>铱加工材：铱板材、铱片材、铱薄带材、其他铱加工材；</t>
  </si>
  <si>
    <t>锇加工材：锇板材、锇片材、其他锇加工材；</t>
  </si>
  <si>
    <t>钌加工材：钌板材、钌片材、钌带材、其他钌加工材；</t>
  </si>
  <si>
    <t>其他贵金属压延加工材；</t>
  </si>
  <si>
    <t>包金金属材料：包金棒、杆，包金板、片，包金带，包金型材，包金丝，包金管，其他包金金属材料；</t>
  </si>
  <si>
    <t>包银金属材料：包银棒、杆，包银板、片，包银带，包银型材，包银丝，包银管，其他包银金属材料；</t>
  </si>
  <si>
    <t>包铂金属材料：包铂棒、杆，包铂板、片，包铂带，包铂型材，包铂丝，包铂管，其他包铂金属材料。</t>
  </si>
  <si>
    <t>贵金属铂催化剂；</t>
  </si>
  <si>
    <t>金和金粉纳米材料；</t>
  </si>
  <si>
    <t>银和银粉纳米材料；</t>
  </si>
  <si>
    <t>其他贵重金属纳米材料。</t>
  </si>
  <si>
    <t>贵金属表壳的制造，列入4030（钟表与计时仪器制造）；</t>
  </si>
  <si>
    <t>金属币的制造，列入3399（其他未列明金属制品制造）。</t>
  </si>
  <si>
    <t>稀有稀土金属压延加工</t>
  </si>
  <si>
    <t>指对钨、钼、钽等稀有金属材的加工。</t>
  </si>
  <si>
    <t>包括对下列稀有稀土金属的压延加工活动：</t>
  </si>
  <si>
    <t>钨加工材：钨棒材，钨型材及异型材，钨板材，钨带材，钨箔、片材，钨丝材，钨高比重材，钨坩埚，钨阳极，其他钨加工材；</t>
  </si>
  <si>
    <t>钼加工材：钼棒材、钼板材、钼带材、钼箔材、钼丝材、钼板坯、钼坩埚、钼顶头、其他钼材；</t>
  </si>
  <si>
    <t>钽加工材：钽棒、钽板材、钽带、钽箔、钽管材、钽丝材、其他钽加工材；</t>
  </si>
  <si>
    <t>锆加工材：锆板材、锆棒材、锆丝材、锆管材、其他锆加工材；</t>
  </si>
  <si>
    <t>铌加工材：铌板材、铌棒材、铌丝材、铌管材、其他铌加工材；</t>
  </si>
  <si>
    <t>镓加工材：镓板材、镓棒材、镓丝材、镓管材、其他镓加工材；</t>
  </si>
  <si>
    <t>铪加工材：铪板材、铪棒材、铪丝材、铪管材、其他铪加工材；</t>
  </si>
  <si>
    <t>铟加工材：铟板材、铟棒材、铟丝材、铟管材、其他铟加工材；</t>
  </si>
  <si>
    <t>铼加工材：铼板材、铼棒材、铼丝材、铼管材、其他铼加工材；</t>
  </si>
  <si>
    <t>钴加工材；</t>
  </si>
  <si>
    <t>铍加工材；</t>
  </si>
  <si>
    <t>铊加工材；</t>
  </si>
  <si>
    <t>锗加工材；</t>
  </si>
  <si>
    <t>钒加工材；</t>
  </si>
  <si>
    <t>其他稀有稀土金属压延加工材。</t>
  </si>
  <si>
    <t>NbTi超导线材；</t>
  </si>
  <si>
    <t>Nb3Sn超导线材；</t>
  </si>
  <si>
    <t>YBaCuO超导带材；</t>
  </si>
  <si>
    <t>电磁流变材料；</t>
  </si>
  <si>
    <t>自修复材料；</t>
  </si>
  <si>
    <t>仿生材料；</t>
  </si>
  <si>
    <t>超材料；</t>
  </si>
  <si>
    <t>稀有稀土金属晶体纳米材料；</t>
  </si>
  <si>
    <t>钴和钴粉纳米材料；</t>
  </si>
  <si>
    <t>其他稀有稀土金属纳米材料。</t>
  </si>
  <si>
    <t>医用钛基材料(用于骨科、牙科、心脑血管系统修复的材料)；</t>
  </si>
  <si>
    <t>医用镁基材料 ；</t>
  </si>
  <si>
    <t>医用其他有色金属材料。</t>
  </si>
  <si>
    <t>电子半导体材料，列入3985（电子专用材料制造）；</t>
  </si>
  <si>
    <t>放射性金属（钍和铀）压延加工，列入2530（核燃料加工）。</t>
  </si>
  <si>
    <t>其他有色金属压延加工</t>
  </si>
  <si>
    <t>包括对下列其他有色金属的压延加工活动：</t>
  </si>
  <si>
    <t>铅压延加工材</t>
  </si>
  <si>
    <t>铅材：铅棒材、铅型材、铅线材、铅板、铅片、铅带、铅箔、铅管及其附件、其他铅材；</t>
  </si>
  <si>
    <t>铅粉及片状粉末：铅粉、铅片状粉末；</t>
  </si>
  <si>
    <t>锌压延加工材</t>
  </si>
  <si>
    <t>锌材：锌棒材、锌型材、锌线材、锌板、锌片、锌带、锌箔、锌管及其附件、其他锌材；</t>
  </si>
  <si>
    <t>锌末、锌粉及片状粉末：锌末、锌粉；</t>
  </si>
  <si>
    <t>镍压延加工材</t>
  </si>
  <si>
    <t>镍材：镍棒材、镍型材、镍线材、镍板材、镍带材、镍箔材、镍管及管子附件、其他镍材；</t>
  </si>
  <si>
    <t>镍粉及片状粉末：非合金镍粉、合金镍粉；</t>
  </si>
  <si>
    <t>锡压延加工材</t>
  </si>
  <si>
    <t>锡材：锡棒材，锡型材，锡线材，锡板、片材，锡带材，锡箔材，锡管及管子附件，锡球及半球，锡盘及锡环，其他锡材；</t>
  </si>
  <si>
    <t>锡粉及片状粉末：非锡合金锡粉、锡合金锡粉；</t>
  </si>
  <si>
    <t>镁、钛，相关常用有色金属加工材</t>
  </si>
  <si>
    <t>镁材：镁棒材、镁型材异型材、镁板材、镁带材、镁箔材、镁丝材、镁管及空心异型材、其他镁材；</t>
  </si>
  <si>
    <t>钛材：钛棒材、钛型材及异型材、钛线材、钛板材、钛带、钛箔材、钛管材、钛锻材、其他钛材；</t>
  </si>
  <si>
    <t>镉材：镉板材、镉棒材、其他镉材；</t>
  </si>
  <si>
    <t>锑材：锑棒材、锑板材、其他锑材；</t>
  </si>
  <si>
    <t>铋材。</t>
  </si>
  <si>
    <t>钛合金板材/棒材/管材/箔材/丝材；</t>
  </si>
  <si>
    <t>钛合金挤压型材；</t>
  </si>
  <si>
    <t>超薄壁钛及钛合金焊管；</t>
  </si>
  <si>
    <t>石油钻探用耐蚀钛合金管；</t>
  </si>
  <si>
    <t>能源化工用钛材；</t>
  </si>
  <si>
    <t>板式换热器用高品质钛带；</t>
  </si>
  <si>
    <t>核电用钛带及焊管；</t>
  </si>
  <si>
    <t>生物医用钛及钛合金加工材(纯钛、TC4、TC4ELI、TC20等)；</t>
  </si>
  <si>
    <t>高品质镁合金型材、板材；</t>
  </si>
  <si>
    <t>锡球(用于BGA/CSP和各类半导体封装行业)；</t>
  </si>
  <si>
    <t>高活性低铅圆球型锡粒(用于助溶剂，快速电镀，化学反应催化剂等)；</t>
  </si>
  <si>
    <t>表面封装技术（SMT）用无铅焊锡粉(用于高密度精细电子集成芯片)；</t>
  </si>
  <si>
    <t>锡基合金焊粉(用于制造锡焊膏)。</t>
  </si>
  <si>
    <t>泡沫镍；</t>
  </si>
  <si>
    <t>有色金属纤维多孔材料（镍基、钛基等金属纤维多孔材料/屏蔽材料）；</t>
  </si>
  <si>
    <t>电容式触模屏柔性ITO薄膜材料；</t>
  </si>
  <si>
    <t>无铟透明导电氧化物(TCO)薄膜；</t>
  </si>
  <si>
    <t>Bi2Sr2Ca1Cu2O(Bi2212)超导线材；</t>
  </si>
  <si>
    <t>MgB2超导线材；</t>
  </si>
  <si>
    <t>高温超导电缆；</t>
  </si>
  <si>
    <t>其他有色金属晶体纳米材料；</t>
  </si>
  <si>
    <t>锌和锌粉纳米材料；</t>
  </si>
  <si>
    <t>铅和铅粉纳米材料；</t>
  </si>
  <si>
    <t>钛和钛粉纳米材料；</t>
  </si>
  <si>
    <t>镍和镍粉纳米材料；</t>
  </si>
  <si>
    <t>其他未列明有色金属纳米材料。</t>
  </si>
  <si>
    <t>33</t>
  </si>
  <si>
    <t>金属制品业</t>
  </si>
  <si>
    <t>331</t>
  </si>
  <si>
    <t>结构性金属制品制造</t>
  </si>
  <si>
    <t>金属结构制造</t>
  </si>
  <si>
    <t>指以铁、钢或铝等金属为主要材料，制造金属构件、金属构件零件、建筑用钢制品及类似品的生产活动，这些制品可以运输，并便于装配、安装或竖立。</t>
  </si>
  <si>
    <t>包括对下列金属结构的制造活动：</t>
  </si>
  <si>
    <t>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t>
  </si>
  <si>
    <t>钢铁结构体部件及加工钢材：钢铁结构体部件、钢铁结构体加工钢材；</t>
  </si>
  <si>
    <t>锌制建筑结构体：锌制檐槽、锌制屋顶构件、锌制暖房框架、其他锌制建筑结构体；</t>
  </si>
  <si>
    <t>锌制建筑结构体部件；</t>
  </si>
  <si>
    <t>预制建筑物（活动房屋）：完整房屋（活动报亭、活动卫生间、其他完整房屋）、不完整房屋；</t>
  </si>
  <si>
    <t>仓储货物堆放架：钢铁制仓储用货架、铝制仓储用货架、锌制货架、其他仓储货物堆放架。</t>
  </si>
  <si>
    <t>高性能不锈钢制品(高性能是指用于核电、航空航天及军工装备、海洋工程、生物医学工程用（二类以上）)；</t>
  </si>
  <si>
    <t>不锈钢波纹管补偿器；</t>
  </si>
  <si>
    <t>不锈钢波纹管膨胀节；</t>
  </si>
  <si>
    <t>高柔性耐高温、耐蚀不锈钢金属软管等产品；</t>
  </si>
  <si>
    <t>减震降噪不锈钢金属软管；</t>
  </si>
  <si>
    <t>不锈钢多孔材料；</t>
  </si>
  <si>
    <t>不锈钢粉末及其粉末冶金制品。</t>
  </si>
  <si>
    <t>装配好的铁路和电车轨道装置及配件，列入3716（铁路专用设备及器材、配件制造）；</t>
  </si>
  <si>
    <t>用于造船或建造漂浮结构的部件，列入3737（海洋工程装备制造）、3739（航标器材及其他相关装置制造）相关类别中。</t>
  </si>
  <si>
    <t>金属门窗制造</t>
  </si>
  <si>
    <t>指用金属材料（铝合金或其他金属）制作建筑物用门窗及类似品的生产活动。</t>
  </si>
  <si>
    <t>包括对下列金属门窗的制造活动：</t>
  </si>
  <si>
    <t>金属制门及其框架、门槛</t>
  </si>
  <si>
    <t>钢铁门及其框架、门槛：钢铁制推拉门，钢铁制滑门，钢铁制旋转门，钢铁制防火门，钢铁制卷帘门，钢铁制防盗门，钢铁制栅栏门，其他钢铁门及其框架、门槛；</t>
  </si>
  <si>
    <t>铝制门及其框架、门槛：铝合金推拉门，铝合金滑门，铝合金旋转门，铝合金防火门，铝合金卷帘门，其他铝制门及其框架、门槛；</t>
  </si>
  <si>
    <t>其他金属制门及其框架、门槛；</t>
  </si>
  <si>
    <t>金属制窗及窗框</t>
  </si>
  <si>
    <t>钢铁制窗及窗框：钢铁制推拉窗、钢铁制百叶窗、其他钢铁制窗及窗框；</t>
  </si>
  <si>
    <t>铝制窗及窗框：铝制推拉窗、铝合金百叶窗、其他铝制窗及窗框；</t>
  </si>
  <si>
    <t>其他金属制窗及窗框；</t>
  </si>
  <si>
    <t>金属护栏及类似品</t>
  </si>
  <si>
    <t>金属制窗护网、栏：钢铁制窗护网，铝合金窗护网，钢铁制窗护栏，其他金属制窗护网、栏；</t>
  </si>
  <si>
    <t>金属制阳台护栏及类似品：钢铁制阳台护栏及类似品，铝制阳台护栏及类似品，锌制栏杆、扶手及类似品，其他金属制阳台护栏及类似品。</t>
  </si>
  <si>
    <t>铝木复合门窗；</t>
  </si>
  <si>
    <t>断桥隔热门窗。</t>
  </si>
  <si>
    <t>塑料百叶窗，列入2927（日用塑料制品制造）。</t>
  </si>
  <si>
    <t>332</t>
  </si>
  <si>
    <t>金属工具制造</t>
  </si>
  <si>
    <t>切削工具制造</t>
  </si>
  <si>
    <t>指手工或机床用可互换的切削工具的制造。</t>
  </si>
  <si>
    <t>包括对下列切削工具的制造活动：</t>
  </si>
  <si>
    <t>金属切削机床用切削刀具</t>
  </si>
  <si>
    <t>金属切削机床用刀片：硬质合金刀片、陶瓷刀片、金属陶瓷刀片、立方氮化硼刀片、金刚石刀片、其他金属切削机床用刀片；</t>
  </si>
  <si>
    <t>车（刨）削工具；</t>
  </si>
  <si>
    <t>铣刀：可转位硬质合金铣刀、整体硬质合金铣刀、高速钢铣刀、其他铣刀；</t>
  </si>
  <si>
    <t>孔加工刀具：高速钢钻头、整体硬质合金钻头、可转位硬质合金钻头、金刚石钻头、镗刀、铰刀、其他孔加工刀具；</t>
  </si>
  <si>
    <t>螺纹刀具：机用丝锥、手用丝锥、板牙、其他螺纹刀具；</t>
  </si>
  <si>
    <t>拉削刀具；</t>
  </si>
  <si>
    <t>齿轮刀具：滚刀、插齿刀、剃齿刀、其他齿轮刀具；</t>
  </si>
  <si>
    <t>锯削刀具：金属圆锯、双金属带锯条、硬质合金带锯条、金刚石带锯条、机用锯条、其他锯削刀具；</t>
  </si>
  <si>
    <t>成形及专用刀具；</t>
  </si>
  <si>
    <t>其他金属切削机床用切削刀具；</t>
  </si>
  <si>
    <t>工具系统：车削工具系统、镗铣工具系统、其他工具系统；</t>
  </si>
  <si>
    <t>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t>
  </si>
  <si>
    <t>切削工具用金属陶瓷配件：未装配的金属陶瓷板、金属陶瓷杆、金属陶瓷刀头及其他工具用金属陶瓷配件；</t>
  </si>
  <si>
    <t>切削刀片：数控刀片、焊接刀片、普通可转位刀片；</t>
  </si>
  <si>
    <t>其他切削刀具：立方氮化硼刀具、金刚石刀具、其他未列明切削刀具。</t>
  </si>
  <si>
    <t>手工具制造，列入3322（手工具制造）；</t>
  </si>
  <si>
    <t>量具量仪的生产，列入4013（绘图、计算及测量仪器制造）；</t>
  </si>
  <si>
    <t>陶瓷刀具，列入3073（特种陶瓷制品制造）。</t>
  </si>
  <si>
    <t>手工具制造</t>
  </si>
  <si>
    <t>指在生产和日常生活中，进行装配、安装、维修时使用的手工工具的制造。</t>
  </si>
  <si>
    <t>包括对下列手工具的制造活动：</t>
  </si>
  <si>
    <t>部分通用手工具</t>
  </si>
  <si>
    <t>手工锯：金工用手工锯、木工用手工锯、其他手工锯；</t>
  </si>
  <si>
    <t>锉及类似工具：钢锉、木锉、钢木两用锉、其他锉及类似工具；</t>
  </si>
  <si>
    <t>钳子及类似工具：钳子、夹钳、镊子、起钉器及类似工具、其他钳子及类似工具；</t>
  </si>
  <si>
    <t>手动扳手及扳钳：固定手动扳手及扳钳、可调手动扳手及扳钳、其他手动扳手及扳钳；</t>
  </si>
  <si>
    <t>锤子；</t>
  </si>
  <si>
    <t>螺丝刀；</t>
  </si>
  <si>
    <t>钻孔或攻丝工具；</t>
  </si>
  <si>
    <t>白铁剪及类似工具：平头剪、切割剪、其他白铁剪及类似工具；</t>
  </si>
  <si>
    <t>打孔冲及类似手工工具：钮孔冲孔器、剪票钳、鞍工冲子、其他打孔冲及类似手工工具；</t>
  </si>
  <si>
    <t>通用手工具可互换部件</t>
  </si>
  <si>
    <t>锯片：带锯片、圆锯片、链锯条、直锯片、其他锯片；</t>
  </si>
  <si>
    <t>可互换扳手套筒；</t>
  </si>
  <si>
    <t>其他通用手工具可互换部件；</t>
  </si>
  <si>
    <t>部分专用手工具</t>
  </si>
  <si>
    <t>凿岩或钻探工具（金属陶瓷制凿岩或钻探工具、金刚石制凿岩钻探工具、立方氮化硼制凿岩钻探工具、其他凿岩或钻探工具）；</t>
  </si>
  <si>
    <t>木工专用切削工具（木工用刨子、木工用凿子、木工用辐刀、木工用木刨刀、木工用刻刀、木工用拉刮刀、木工用锛头、其他木工专用切削工具）；</t>
  </si>
  <si>
    <t>钟表匠用工具（压钻工具、摆轮平衡器、铆砧、主发条卷绕器、枢轴抛光工具、摆轮平衡螺钉安装工具、其他钟表匠用工具）；</t>
  </si>
  <si>
    <t>锻工手工具（平头錾、陷型模、套锤、方柄凿及冲头、其他锻工手工具）；</t>
  </si>
  <si>
    <t>采矿、筑路专用手工具（撬杆，钢钎，截石錾，夯土器，其他采矿、筑路专用手工具；</t>
  </si>
  <si>
    <t>泥瓦、制模及类似工种专用手工具：镘刀，油灰托盘，刮刀，铲刀，整平针及清洁器，凹纹滚子，调色刀，其他泥瓦、制模及类似工种专用手工具；</t>
  </si>
  <si>
    <t>油罐、油壶及类似手工具：手摇油泵，黄油枪，喷油枪，滑脂枪，其他油罐、油壶及类似手工具；</t>
  </si>
  <si>
    <t>其他专用手工具；</t>
  </si>
  <si>
    <t>消防、防爆专用手工工具：扑火工具，消防斧，消防接口破拆工具，消防钩，防爆扳手，防爆锤，其他消防、防爆专用手工工具；</t>
  </si>
  <si>
    <t>交通事故现场勘查救援设备：撬棍、撬斧等；</t>
  </si>
  <si>
    <t>手摇砂轮器以及用手工绞制管螺纹的管子绞扳及扳牙等；</t>
  </si>
  <si>
    <t>其他未列明手工具。</t>
  </si>
  <si>
    <t>玻璃刀及类似手工具，列入3329（其他金属工具制造）；</t>
  </si>
  <si>
    <t>电驱动的工具，列入3465（风动和电动工具制造）；</t>
  </si>
  <si>
    <t>铁制小农具、园艺或林业用手工具，列入3323（农用及园林用金属工具制造）。</t>
  </si>
  <si>
    <t>农用及园林用金属工具制造</t>
  </si>
  <si>
    <t>指主要用于农牧业生产的小农具，园艺或林业作业用金属工具的制造。</t>
  </si>
  <si>
    <t>包括对下列农用及园林用金属工具的制造活动：</t>
  </si>
  <si>
    <t>农林牧通用金属手工具：锹及铲、叉、镐、锄、耙、斧子、钩刀、砍刀类似砍伐工具、镰刀、秣刀、其他农林牧通用金属手工具；</t>
  </si>
  <si>
    <t>林业、园艺专用工具</t>
  </si>
  <si>
    <t>林业用器类工具：种植器、播种器、点播器、泥铲及移植器、摘果器、其他林业用器类工具；</t>
  </si>
  <si>
    <t>园艺专用刀剪手工具：单手操作剪刀、双手操作剪刀、其他园艺专用刀剪手工具；</t>
  </si>
  <si>
    <t>伐木专用工具：伐木楔子、木钩、木钳、木镐、其他伐木专用工具；</t>
  </si>
  <si>
    <t>畜牧专用手工具</t>
  </si>
  <si>
    <t>畜牧专用剪刀：马鬃剪、马蹄剪、羊毛剪、其他畜牧专用剪刀；</t>
  </si>
  <si>
    <t>羊毛抓子，动物用标记钳，牛梳、马梳及猪刮子，其他畜牧专用手工具；</t>
  </si>
  <si>
    <t>其他农林、畜牧用金属工具；</t>
  </si>
  <si>
    <t>屠宰场或类似用利口器：屠宰刀、砍骨刀及切肉刀、其他屠宰场或类似用利口器；</t>
  </si>
  <si>
    <t>其他农林、畜牧用金属工具。</t>
  </si>
  <si>
    <t>刀剪及类似日用金属工具制造</t>
  </si>
  <si>
    <t>指日常生活用刀剪、刀具、指甲钳等类似金属工具的制造。</t>
  </si>
  <si>
    <t>包括对下列刀剪及类似日用金属工具的制造活动：</t>
  </si>
  <si>
    <t>日常用剪刀：民用剪刀、小型折叠剪刀、缝纫剪刀、其他日常用剪刀；</t>
  </si>
  <si>
    <t>剪刀类似品：片、其他剪刀类似品；</t>
  </si>
  <si>
    <t>日常用刀：厨房用刀、折叠式刀、野营刀及运动刀、办公用刀、其他日常用刀；</t>
  </si>
  <si>
    <t>金属刀用零部件：刀具刀片、金属刀柄、其他金属刀用零部件；</t>
  </si>
  <si>
    <t>成套刀具；</t>
  </si>
  <si>
    <t>理发用手工具：理发专用剪刀、手动理发推剪、削发器、手动剃须刀、手动剃须刀片、其他理发用手工具；</t>
  </si>
  <si>
    <t>修饰用手工具：修指甲用剪刀（指甲钳、其他修指甲用剪刀）、修指甲用具、修脚用具、其他修饰用手工具；</t>
  </si>
  <si>
    <t>其他刀剪及类似日用金属工具。</t>
  </si>
  <si>
    <t>餐用及厨房用成套餐刀、叉、匙、夹等金属餐具，列入3382（金属制餐具和器皿制造）；</t>
  </si>
  <si>
    <t>电吹风、电动理发用具，列入3856（家用美容、保健护理电器具制造）。</t>
  </si>
  <si>
    <t>其他金属工具制造</t>
  </si>
  <si>
    <t>指上述类别未包括的用于各种用途的金属工具的制造。</t>
  </si>
  <si>
    <t>包括对下列其他金属工具的制造活动：</t>
  </si>
  <si>
    <t>武术器械和用品：竞技武术类（长拳类、南拳类、太极拳类）、传统武术类器械和用品（含刀、棍、剑等）制造，武术套路比赛专用地毯制造，其他武术器械和用品制造；</t>
  </si>
  <si>
    <t>散打类器械和用品；</t>
  </si>
  <si>
    <t>军人、武警、牧民、舞台及装饰等专用刀具类似器具：刀具、匕首、剑器等；</t>
  </si>
  <si>
    <t>刀鞘、剑鞘等；</t>
  </si>
  <si>
    <t>玻璃刀及类似手工具：玻璃刀、砂轮划片刀及类似手工具；</t>
  </si>
  <si>
    <t>金钢石玻璃刀、砂轮划片刀，切割工具、气焊工具、电焊工具等；</t>
  </si>
  <si>
    <t>喷灯、台钳及类似制品：喷灯，台钳，夹钳及类似品，砧，轻便锻炉，带支架手摇或脚踏砂轮，其他喷灯、台钳类似制品；</t>
  </si>
  <si>
    <t>其他相关金属手工具。</t>
  </si>
  <si>
    <t>333</t>
  </si>
  <si>
    <t>集装箱及金属包装容器制造</t>
  </si>
  <si>
    <t>集装箱制造</t>
  </si>
  <si>
    <t>指专门设计，可长期反复使用，不用换箱内货物，便可从一种运输方式转移到另一种运输方式的放置货物的钢质箱体（其容积大于1m3）的生产活动。</t>
  </si>
  <si>
    <t>包括对下列集装箱的制造活动：</t>
  </si>
  <si>
    <t>保温集装箱：20英尺保温集装箱、40英尺保温集装箱、45英尺保温集装箱、48英尺保温集装箱、其他保温集装箱；</t>
  </si>
  <si>
    <t>开顶集装箱：20英尺开顶集装箱、40英尺开顶集装箱、45英尺开顶集装箱、48英尺开顶集装箱、其他开顶集装箱；</t>
  </si>
  <si>
    <t>特种集装箱：20英尺特种集装箱、40英尺特种集装箱、45英尺特种集装箱、48英尺特种集装箱、其他特种集装箱；</t>
  </si>
  <si>
    <t>液体运输集装箱；</t>
  </si>
  <si>
    <t>气体运输集装箱；</t>
  </si>
  <si>
    <t>其他金属集装箱；</t>
  </si>
  <si>
    <t>邮政专用器材（部分）：邮政集装箱。</t>
  </si>
  <si>
    <t>金属压力容器制造</t>
  </si>
  <si>
    <t>指用于存装压缩气体、液化气体及其他具有一定压力的液体物质的金属容器（不论其是否配有顶盖、塞子，或衬有除铁、钢、铝以外的材料）的制造。</t>
  </si>
  <si>
    <t>包括对下列金属压力容器的制造活动：</t>
  </si>
  <si>
    <t>金属压力容器</t>
  </si>
  <si>
    <t>钢铁压力容器：不锈钢压力容器、碳钢压力容器、搪瓷压力容器、其他钢制压力容器；</t>
  </si>
  <si>
    <t>包装铝制压力容器：零售包装铝制压力容器、非零售包装铝制压力容器；</t>
  </si>
  <si>
    <t>铜制压力容器；</t>
  </si>
  <si>
    <t>其他金属压力容器；</t>
  </si>
  <si>
    <t>大型金属容器（容积＞300L）</t>
  </si>
  <si>
    <t>钢铁制大型金属容器：普通碳钢制大型金属容器、不锈钢制大型金属容器、其他合金钢制大型金属容器；</t>
  </si>
  <si>
    <t>铝制大型金属容器：铝制大型槽、铝制大型罐、铝制大型桶、其他铝制大型金属容器；</t>
  </si>
  <si>
    <t>铜制大型容器；</t>
  </si>
  <si>
    <t>其他大型金属容器。</t>
  </si>
  <si>
    <t>高效压缩液化设备；</t>
  </si>
  <si>
    <t>瓦斯浓缩和液化装备。</t>
  </si>
  <si>
    <t>包装用金属斗、筒、罐、桶、盒等，列入3333（金属包装容器及材料制造）；</t>
  </si>
  <si>
    <t>用于上述用途，但随机械或热能设备的水箱、油罐及类似容器的制造，随其附属的机械列入相关行业。</t>
  </si>
  <si>
    <t>金属包装容器及材料制造</t>
  </si>
  <si>
    <t>指主要为商品运输或包装而制作的金属包装容器及附件的制造。</t>
  </si>
  <si>
    <t>包括对下列金属包装容器的制造活动：</t>
  </si>
  <si>
    <t>金属包装容器：钢铁制包装容器、铝制包装容器、铅制包装容器、锌制包装容器、锡制包装容器、铜制包装容器、其他金属包装容器；</t>
  </si>
  <si>
    <t>金属包装容器用附件：金属容器塞子、盖子（金属制冠形瓶塞，瓶用倾注塞及类似塞，牛奶瓶用手撕封盖，金属箔制组合式盖子，其他金属容器塞子、盖子），金属丝配件，金属制封志，其他金属包装容器用附件。</t>
  </si>
  <si>
    <t>334</t>
  </si>
  <si>
    <t>金属丝绳及其制品制造</t>
  </si>
  <si>
    <t>包括对下列金属丝绳及其制品的制造活动：</t>
  </si>
  <si>
    <t>铁丝；</t>
  </si>
  <si>
    <t>钢丝：非合金钢钢丝、低合金钢钢丝、合金钢钢丝、不锈钢钢丝；</t>
  </si>
  <si>
    <t>铜丝：精炼铜丝、铜合金丝；</t>
  </si>
  <si>
    <t>铝丝：非合金铝丝、铝合金丝；</t>
  </si>
  <si>
    <t>铅丝：非合金铅丝、铅合金丝；</t>
  </si>
  <si>
    <t>锌丝：非合金锌丝、锌合金丝；</t>
  </si>
  <si>
    <t>镍丝：非合金镍丝、镍合金丝；</t>
  </si>
  <si>
    <t>锡丝：非锡合金丝、锡合金丝；</t>
  </si>
  <si>
    <t>钛丝：非合金钛丝、钛合金丝；</t>
  </si>
  <si>
    <t>镁丝：非合金镁丝、镁合金丝；</t>
  </si>
  <si>
    <t>金丝：纯金丝、金合金丝；</t>
  </si>
  <si>
    <t>银丝：纯银丝、银合金丝；</t>
  </si>
  <si>
    <t>钨丝、钼丝；</t>
  </si>
  <si>
    <t>铂丝：非合金铂丝、铂合金丝；</t>
  </si>
  <si>
    <t>钯丝：非合金钯丝、钯合金丝；</t>
  </si>
  <si>
    <t>铑丝：非合金铑丝、铑合金丝；</t>
  </si>
  <si>
    <t>铱丝、钌丝；</t>
  </si>
  <si>
    <t>其他金属丝；</t>
  </si>
  <si>
    <t>钢铁制绳、缆、带：钢丝绳，钢绞线，钢绳缆，钢铁编带，钢丝绳吊具，其他钢铁制绳、缆、带；</t>
  </si>
  <si>
    <t>铜丝绞线、缆、编带：铜丝绞线、铜丝缆、铜丝编带；</t>
  </si>
  <si>
    <t>铝制绞股线、缆、编带：钢芯铝绞股线，钢芯铝制缆，钢芯铝制编带及类似品，其他铝制绞股线、缆、编带；</t>
  </si>
  <si>
    <t>铅绞线、束或绳；</t>
  </si>
  <si>
    <t>其他金属制绳、缆；</t>
  </si>
  <si>
    <t>钢铁丝制品：钢铁丝环形带、钢丝布、钢铁丝网、钢铁丝篱及格栅、网眼钢铁板、围篱用钢铁带及丝、其他钢铁丝制品；</t>
  </si>
  <si>
    <t>铜丝制品：铜丝制布、铜丝制网、铜丝制网眼铜板、其他铜丝制品；</t>
  </si>
  <si>
    <t>铝丝制品：铝丝制布，铝丝制格栅、网及栏栅，其他铝丝制品；</t>
  </si>
  <si>
    <t>镍丝制品：镍丝布、镍制格栅及网、网眼镍板、其他镍丝制品；</t>
  </si>
  <si>
    <t>锌丝制品：锌丝制布，锌丝制网，锌丝制篱、格栅，锌丝制网眼锌板，其他锌丝制品；</t>
  </si>
  <si>
    <t>其他金属丝绳制品；</t>
  </si>
  <si>
    <t>裸电线：裸铜线、裸铝线、铜包钢线、铜包铝丝、其他裸电线。</t>
  </si>
  <si>
    <t>海洋工程类钢丝绳；</t>
  </si>
  <si>
    <t>电梯用复合钢芯、高层高速钢丝绳；</t>
  </si>
  <si>
    <t>航天军工用钢丝绳；</t>
  </si>
  <si>
    <t>大直径、高强度特种钢丝绳；</t>
  </si>
  <si>
    <t>工程、矿类用特种钢丝绳；</t>
  </si>
  <si>
    <t>切割钢丝；</t>
  </si>
  <si>
    <t>线接触、超高强度、耐冲击高延伸钢帘线；</t>
  </si>
  <si>
    <t>特种预应力钢绞线（热镀锌、注蜡、铝包、环氧涂层填充、LNG工程用耐低温）；</t>
  </si>
  <si>
    <t>特种钢丝类（核潜艇焊接用、装甲车与核潜艇用焊丝；3D、4D、5D镀铜钢纤维、热镀稀土合金、热镀锌铝合金、航空滤网）；</t>
  </si>
  <si>
    <t>碳钢纤维产品等。</t>
  </si>
  <si>
    <t>电线电缆的生产，列入3831（电线、电缆制造）。</t>
  </si>
  <si>
    <t>335</t>
  </si>
  <si>
    <t>建筑、安全用金属制品制造</t>
  </si>
  <si>
    <t>建筑、家具用金属配件制造</t>
  </si>
  <si>
    <t>指用于建筑物、家具、交通工具或其他场所和用具的金属装置、锁及其金属配件的制造。</t>
  </si>
  <si>
    <t>包括对下列建筑、家具用金属配件的制造活动：</t>
  </si>
  <si>
    <t>锁具：钥匙锁（门锁、挂锁、自行车锁、家具用锁、其他钥匙锁）、机动车用锁（机动车用中央控制门锁、其他机动车用锁）、数码锁、电子程控锁、其他锁具；</t>
  </si>
  <si>
    <t>锁具附件：带锁扣环及扣环框架、锁具零件、钥匙、其他锁具附件；</t>
  </si>
  <si>
    <t>金属制铰链类附件：金属制铰链、金属制折叶、其他金属制铰链类附件；</t>
  </si>
  <si>
    <t>金属制小脚轮；</t>
  </si>
  <si>
    <t>家具用金属附件：家具腿用保护饰钉，金属装饰附件，家具用金属加强板、加强角，碗橱金属制附件，床架金属制附件，销及类似金属制品，箱柜用金属附件或配件，金属拉手及球形把手，其他家具用金属附件；</t>
  </si>
  <si>
    <t>建筑用金属制附件及架座（部分）：门窗用五金件、楼梯用金属附件、金属制自动闭门器；</t>
  </si>
  <si>
    <t>机动车辆用金属制附件：扶手杆、条及把手，遮帘用配件，车内行李架，开窗机件，专用金属烟灰缸，金属制后车厢板扣件，其他机动车辆用金属制附件；</t>
  </si>
  <si>
    <t>鞍具、盒子用金属附件或配件；</t>
  </si>
  <si>
    <t>其他家具、建筑用金属附件及架座。</t>
  </si>
  <si>
    <t>建筑用钉生产，列入3482（紧固件制造）。</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</si>
  <si>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</si>
  <si>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</si>
  <si>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包括对下列建筑装饰及水暖管道零件的制造活动：</t>
  </si>
  <si>
    <t>供暖用散热器（暖气片）：散热器、散热器零件；</t>
  </si>
  <si>
    <t>暖气分布器及零件：暖气分布器、空气加热器、暖气分布器零件；</t>
  </si>
  <si>
    <t>金属软管：钢铁制软管、有色金属制软管；</t>
  </si>
  <si>
    <t>金属制卫浴水暧器具：淋浴喷头、花洒升降架、淋浴莲蓬头墙架配件系列、地漏、其他金属制卫浴水暧器具；</t>
  </si>
  <si>
    <t>金属建筑装饰材料：金属瓦、锌制刻花模板、金属装饰板、金属天花板、金属护板、其他金属建筑装饰材料；</t>
  </si>
  <si>
    <t>其他金属制建筑装饰、散热器及其零件。</t>
  </si>
  <si>
    <t>安全、消防用金属制品制造</t>
  </si>
  <si>
    <t>指安全、消防用金属保险柜、保险箱、消防梯等金属制品的制造。</t>
  </si>
  <si>
    <t>包括对下列安全、消防用金属制品的制造活动：</t>
  </si>
  <si>
    <t>保险箱、柜、库门及钱箱：保险库门、保险柜、便携式保险箱、其他保险箱及钱箱；</t>
  </si>
  <si>
    <t>文件、档案柜：金属制档案柜、金属制文件柜；</t>
  </si>
  <si>
    <t>金属制安全帽：消防员用钢制头盔、摩托车驾驶员用钢制头盔、其他金属制安全帽；</t>
  </si>
  <si>
    <t>消防设备附件：消防栓（立管），消防旋塞、水龙软管嘴及类似品；</t>
  </si>
  <si>
    <t>其他安全、消防用金属制品。</t>
  </si>
  <si>
    <t>其他建筑、安全用金属制品制造</t>
  </si>
  <si>
    <t>包括对下列其他建筑、安全用金属制品的制造活动：</t>
  </si>
  <si>
    <t>建筑用金属制附件及架座（部分）：金属制晾衣架、金属制窗帘杆、信箱板、金属跳板、金属水泥钢隔板、脚手架扣件、其他建筑用金属制附件及架座；</t>
  </si>
  <si>
    <t>金属制滑轨类制品及附件：金属制滑轨、金属制滑轨类似品及附件；</t>
  </si>
  <si>
    <t>其他未列明的建筑、安全用金属制品。</t>
  </si>
  <si>
    <t>336</t>
  </si>
  <si>
    <t>金属表面处理及热处理加工</t>
  </si>
  <si>
    <t>指对外来的金属物件表面进行的电镀、镀层、抛光、喷涂、着色等专业性作业加工。</t>
  </si>
  <si>
    <t>包括下列金属表面处理及热处理加工活动：</t>
  </si>
  <si>
    <t>电镀，抛光、阳极氧化防腐处理；</t>
  </si>
  <si>
    <t>着色、雕刻、印花、喷涂等；</t>
  </si>
  <si>
    <t>淬火、磨光、去毛刺、研磨、焊接；</t>
  </si>
  <si>
    <t>喷砂清理、滚筒清理、清洗或其他活动。</t>
  </si>
  <si>
    <t>智能焊接系统；</t>
  </si>
  <si>
    <t>智能热处理生产线。</t>
  </si>
  <si>
    <t>337</t>
  </si>
  <si>
    <t>搪瓷制品制造</t>
  </si>
  <si>
    <t>指在金属坯体表面涂搪瓷釉制成的，具有金属机械强度和瓷釉物化特征，及可装饰性的制品制造。</t>
  </si>
  <si>
    <t>生产专用搪瓷制品制造</t>
  </si>
  <si>
    <t>指专为工业生产设备、工业产品及家电配套的各种搪瓷制品的制造。</t>
  </si>
  <si>
    <t>包括对下列生产专用搪瓷制品的制造活动：</t>
  </si>
  <si>
    <t>搪瓷制大型金属容器：搪瓷反应罐（锅）、搪瓷制储存罐、其他搪瓷制大型容器；</t>
  </si>
  <si>
    <t>家用电器配套用搪瓷制件：电热水器用搪瓷内胆，洗衣机用搪瓷内、外壳，微波炉用搪瓷内胆，烤箱用搪瓷内壳，其他家用电器配套用搪瓷制件；</t>
  </si>
  <si>
    <t>其他工业生产配套用搪瓷制品：工业用搪瓷制管道、工业用搪瓷制阀门、其他未列明工业生产配套用搪瓷制品。</t>
  </si>
  <si>
    <t>建筑装饰搪瓷制品制造</t>
  </si>
  <si>
    <t>指用于建筑及其装饰方面的搪瓷制品和搪瓷制建筑材料的制造。</t>
  </si>
  <si>
    <t>包括对下列建筑装饰搪瓷制品的制造活动：</t>
  </si>
  <si>
    <t>搪瓷制建筑装饰材料</t>
  </si>
  <si>
    <t>高层建筑用搪瓷储水箱；</t>
  </si>
  <si>
    <t>搪瓷制内外墙板；</t>
  </si>
  <si>
    <t>隧道及地铁搪瓷墙面；</t>
  </si>
  <si>
    <t>卫生间搪瓷隔板；</t>
  </si>
  <si>
    <t>建筑用搪瓷管道；</t>
  </si>
  <si>
    <t>其他搪瓷制建筑装饰材料。</t>
  </si>
  <si>
    <t>搪瓷卫生洁具制造</t>
  </si>
  <si>
    <t>指卫生用和清洁盥洗用搪瓷用具的生产活动。</t>
  </si>
  <si>
    <t>包括对下列搪瓷卫生洁具的制造活动：</t>
  </si>
  <si>
    <t>搪瓷洗涤器具：搪瓷浴缸、搪瓷洗涤槽、搪瓷盥洗盆、其他搪瓷洗涤器具；</t>
  </si>
  <si>
    <t>医疗、卫生用搪瓷制品：搪瓷针盒，搪瓷大便器，搪瓷尿壶及痰盂，其他医疗、卫生用搪瓷制品。</t>
  </si>
  <si>
    <t>搪瓷日用品及其他搪瓷制品制造</t>
  </si>
  <si>
    <t>指金属薄板经过成型、搪烧制成的日用品及其他搪瓷制品的制造。</t>
  </si>
  <si>
    <t>包括对下列搪瓷日用品及其他搪瓷制品的制造活动：</t>
  </si>
  <si>
    <t>搪瓷制厨房用具：搪瓷锅，搪瓷壶，搪瓷盆，搪瓷钢铁制烧烤炉，搪瓷桶、盒，其他搪瓷制厨房用具；</t>
  </si>
  <si>
    <t>搪瓷餐具：搪瓷碗、搪瓷盘、搪瓷碟、搪瓷口杯、搪瓷调味汁壶、其他搪瓷餐具；</t>
  </si>
  <si>
    <t>搪瓷铸铁制厨房、餐桌用具；</t>
  </si>
  <si>
    <t>其他搪瓷制品。</t>
  </si>
  <si>
    <t>不锈钢、铝等金属日用制品制造，列入338（金属制日用品制造）相关行业类别中。</t>
  </si>
  <si>
    <t>338</t>
  </si>
  <si>
    <t>金属制日用品制造</t>
  </si>
  <si>
    <t>指以不锈钢、铝等金属为主要原材料，加工制作各种日常生活用金属制品的生产活动。</t>
  </si>
  <si>
    <t>金属制厨房用器具制造</t>
  </si>
  <si>
    <t>指厨房烹制、调理用各种金属器具、用具的生产活动。</t>
  </si>
  <si>
    <t>包括对下列金属制厨房用器具的制造活动：</t>
  </si>
  <si>
    <t>厨房用手动机械器具：手动切菜机，手动绞肉机，手动削皮机，面包切片机，面条切割机，蛋、奶油搅拌器及混合器，冰淇淋摇桶及分配器，其他厨房用手动机械器具；</t>
  </si>
  <si>
    <t>厨房、餐用手工工具：开瓶器、螺旋拔塞器，坚果脱壳器，磨刀器，切蛋器，碎冰锥，其他厨房、餐用手工工具；</t>
  </si>
  <si>
    <t>其他金属制厨房用器具。</t>
  </si>
  <si>
    <t>金属制餐具和器皿制造</t>
  </si>
  <si>
    <t>包括对下列金属制餐具和器皿的制造活动：</t>
  </si>
  <si>
    <t>不锈钢制厨用器皿：不锈钢锅，不锈钢壶，不锈钢盆，不锈钢桶、盒，其他不锈钢制厨用器皿；</t>
  </si>
  <si>
    <t>不锈钢餐具：不锈钢碗，不锈钢盘，不锈钢碟，不锈钢杯，不锈钢调味汁壶、调味品瓶，其他不锈钢餐具；</t>
  </si>
  <si>
    <t>不锈钢厨用、餐用叉、勺及类似用具：成套不锈钢厨用、餐用匙及类似用具（成套餐用匙、叉、刀及类似用具，成套厨用勺、铲及类似用具），其他不锈钢厨用、餐用叉、勺及类似用具；</t>
  </si>
  <si>
    <t>其他不锈钢日用制品；</t>
  </si>
  <si>
    <t>铝制厨用器皿及餐具：精铝锅，精铝壶，精铝制盆，精铝制桶、盒，其他铝制厨房用具；</t>
  </si>
  <si>
    <t>铝制餐具：精铝餐具、其他铝制餐具；</t>
  </si>
  <si>
    <t>铝制厨用、餐用叉、勺及类似用具：成套铝制厨用、餐用匙及类似用具（成套铝制餐用匙、叉及类似用具，成套铝制厨用勺、铲及类似用具），其他铝制厨用、餐用叉、勺及类似用具；</t>
  </si>
  <si>
    <t>其他铝制日用品；</t>
  </si>
  <si>
    <t>铜制厨用器皿及餐具：铜制锅、铜制壶、其他铜制厨房用具；</t>
  </si>
  <si>
    <t>铜制餐具：铜制碗、铜制盘、铜制杯、其他铜制餐具；</t>
  </si>
  <si>
    <t>铜制厨用、餐用叉、勺及类似用具：成套铜制厨用、餐用匙及类似用具，其他铜制厨用、餐用叉、勺及类似用具；</t>
  </si>
  <si>
    <t>其他铜制日用品；</t>
  </si>
  <si>
    <t>铸铁及相关金属制厨房器具、餐具：铸铁锅，锡制餐具，其他相关金属制厨房器具、餐具。</t>
  </si>
  <si>
    <t>金属制卫生器具制造</t>
  </si>
  <si>
    <t>指卫生用和清洁盥洗用的各种金属器具、用具的生产活动。</t>
  </si>
  <si>
    <t>包括对下列金属制卫生器具的制造活动：</t>
  </si>
  <si>
    <t>不锈钢制洗涤、卫生器具：不锈钢洗涤槽，不锈钢盥洗盆，其他不锈钢制洗涤、卫生器具；</t>
  </si>
  <si>
    <t>铝制卫生器具：精铝制卫生器具、其他铝制卫生器具；</t>
  </si>
  <si>
    <t>铜制洗涤、卫生器具：铜制盆，铜制桶、盒，其他铜制洗涤、卫生器具；</t>
  </si>
  <si>
    <t>铸铁及相关金属制洗涤、卫生器具：铸铁及相关金属制浴缸，铸铁及相关金属制盥洗盆，其他相关金属制洗涤、卫生器具。</t>
  </si>
  <si>
    <t>其他金属制日用品制造</t>
  </si>
  <si>
    <t>包括对下列其他金属制日用品的制造活动：</t>
  </si>
  <si>
    <t>建筑用金属制附件及架座（部分）：金属制帽架、帽钩、托架及类似品；</t>
  </si>
  <si>
    <t>金属制烟具及类似制品：金属制成套吸烟用具，金属制香烟盒、火柴盒，香案、香炉，其他金属制烟具及类似制品；</t>
  </si>
  <si>
    <t>金属制缝衣针及类似制品：缝衣针、织补针或刺绣针，编织针、钩针，其他金属制缝衣针及类似制品；</t>
  </si>
  <si>
    <t>服装、鞋帽及类似品金属附件：金属制钩、环、眼，金属制管形铆钉及开口铆钉，金属制钩、扣及带扣框架（壳），金属制环扣（带针或不带针）及扣夹，金属制珠子及亮晶片，其他服装、鞋帽及类似品金属附件；</t>
  </si>
  <si>
    <t>厨房用金属丝绒、擦锅器：钢铁丝绒、擦锅器，铝制擦锅器、洗刷擦光用块垫，铜制刷锅器及洗刷擦光用块垫；</t>
  </si>
  <si>
    <t>非电动金属制铃、钟、锣：非电动金属制普通铃及类似品，非电动金属制装饰钟、铃及类似品，其他非电动金属制铃、钟、锣；</t>
  </si>
  <si>
    <t>铝箔纸制品；</t>
  </si>
  <si>
    <t>金属制普通标牌、奖杯、奖章及类似品：金属制普通标牌及类似品，金属制普通奖杯、奖章及类似品；</t>
  </si>
  <si>
    <t>金属制体育奖杯、奖牌、纪念证章及其他金属制体育户外用品等；</t>
  </si>
  <si>
    <t>金属制钥匙扣及类似品；</t>
  </si>
  <si>
    <t>其他金属制日用杂品。</t>
  </si>
  <si>
    <t>高性能钢丝绳及制品（不锈钢纤维及纤维毡）。</t>
  </si>
  <si>
    <t>不锈钢及其他金属制表带的制造，列入4030（钟表与计时仪器制造）；</t>
  </si>
  <si>
    <t>炉具的制造，列入3869（其他非电力家用器具制造）；</t>
  </si>
  <si>
    <t>金属画及画框的制造，列入2432（金属工艺品制造）。</t>
  </si>
  <si>
    <t>339</t>
  </si>
  <si>
    <t>铸造及其他金属制品制造</t>
  </si>
  <si>
    <t>黑色金属铸造</t>
  </si>
  <si>
    <t>指铸铁件、铸钢件等各种成品、半成品的制造。</t>
  </si>
  <si>
    <t>包括对下列黑色金属的铸造活动：</t>
  </si>
  <si>
    <t>铸铁件：灰铸铁件、球墨铸铁件、蠕墨铸铁件、可锻铸铁件、特种铸铁件；</t>
  </si>
  <si>
    <t>铸钢件：碳钢铸钢件、合金钢铸钢件、不锈钢铸钢件。</t>
  </si>
  <si>
    <t>连续式生产铸铁直管、离心式生产铸铁直管、其他方式生产铸铁直管；</t>
  </si>
  <si>
    <t>灰铁铸铁管、球墨铸铁管、其他铸铁管；</t>
  </si>
  <si>
    <t>大口径铸铁直管、中口径铸铁直管、小口径铸铁直管；</t>
  </si>
  <si>
    <t>铸铁空心异型管；</t>
  </si>
  <si>
    <t>铸铁管附件：无可锻性铸铁管子附件、可锻性铸铁及铸钢管子附件。</t>
  </si>
  <si>
    <t>等温淬火球铁铸件；</t>
  </si>
  <si>
    <t>镍基高温合金铸件产品；</t>
  </si>
  <si>
    <t>铁基高温合金铸件产品；</t>
  </si>
  <si>
    <t>不锈钢特种铸件产品；</t>
  </si>
  <si>
    <t>船舶及海洋工程用耐蚀不锈钢铸件；</t>
  </si>
  <si>
    <t>特殊钢铸件产品；</t>
  </si>
  <si>
    <t>高强度低温用可焊接铸钢件；</t>
  </si>
  <si>
    <t>高强度超低温用可焊接铸钢件（芯部屈服强度≥355MPa）；</t>
  </si>
  <si>
    <t>超临界、超超临界汽轮机高合金耐热钢阀门及内缸铸件；</t>
  </si>
  <si>
    <t>超临界、超超临界汽轮机低合金钢外缸铸件；</t>
  </si>
  <si>
    <t>乏燃料储运容器铸件；</t>
  </si>
  <si>
    <t>百万千瓦级及以上三代核电设备铸件（常规岛汽缸、阀门、隔板等大型铸钢件）；</t>
  </si>
  <si>
    <t>百万千瓦级水轮机转轮高强度不锈钢铸件（用叶片、上冠、下环等）；</t>
  </si>
  <si>
    <t>30万千万/500米水头及以上抽水蓄能、大型潮汐发电水轮机铸件；</t>
  </si>
  <si>
    <t>7兆瓦及以上风电机组系列铸件；</t>
  </si>
  <si>
    <t>200兆瓦以上燃气轮机铸件；</t>
  </si>
  <si>
    <t>大功率船用发动机铸钢件；</t>
  </si>
  <si>
    <t>高铁用高速大功率机车铸钢件；</t>
  </si>
  <si>
    <t>单重100吨及以上矿冶重机、石化铸件；</t>
  </si>
  <si>
    <t>重载火车车钩铸件；</t>
  </si>
  <si>
    <t>大型桥梁、石油钻井平台、矿场建设等配套机架、壳体、端盖等大型碳钢铸件；</t>
  </si>
  <si>
    <t>汽轮机汽缸铸件；</t>
  </si>
  <si>
    <t>铸造高温合金。</t>
  </si>
  <si>
    <t>有色金属铸造</t>
  </si>
  <si>
    <t>指有色金属及其合金铸造的各种成品、半成品的制造。</t>
  </si>
  <si>
    <t>包括对下列有色金属的铸造活动：</t>
  </si>
  <si>
    <t>铜铸件：工业用铜铸件、非工业用铜铸件；</t>
  </si>
  <si>
    <t>铝铸件：工业用铝铸件、非工业用铝铸件；</t>
  </si>
  <si>
    <t>锌铸件；</t>
  </si>
  <si>
    <t>镁铸件；</t>
  </si>
  <si>
    <t>其他有色金属铸件。</t>
  </si>
  <si>
    <t>航空航天铸件（用于航空航天、汽车、轨道交通、能源领域）；</t>
  </si>
  <si>
    <t>航空航天用铝合金复杂铸件(GB/T 9438-2013)；</t>
  </si>
  <si>
    <t>汽车与新能源汽车铸件；</t>
  </si>
  <si>
    <t>汽车涡轮发动机压叶轮；</t>
  </si>
  <si>
    <t>高强韧轻量化结构件压铸铝合金（半固态流变压铸和高真空压铸工艺生产抗拉强度＞340MPa）；</t>
  </si>
  <si>
    <t>轨道交通铸件；</t>
  </si>
  <si>
    <t>高铁用大型复杂铝合金铸件；</t>
  </si>
  <si>
    <t>能源动力装备铸件；</t>
  </si>
  <si>
    <t>高压、超高压输变电用铝合金铸件；</t>
  </si>
  <si>
    <t>轨道交通用铜合金铸件；</t>
  </si>
  <si>
    <t>海洋工程用铜合金铸件；</t>
  </si>
  <si>
    <r>
      <rPr>
        <sz val="10"/>
        <color theme="1"/>
        <rFont val="宋体"/>
        <family val="3"/>
        <charset val="134"/>
      </rPr>
      <t>大型</t>
    </r>
    <r>
      <rPr>
        <strike/>
        <sz val="10"/>
        <color theme="1"/>
        <rFont val="宋体"/>
        <family val="3"/>
        <charset val="134"/>
      </rPr>
      <t>舰</t>
    </r>
    <r>
      <rPr>
        <sz val="10"/>
        <color theme="1"/>
        <rFont val="宋体"/>
        <family val="3"/>
        <charset val="134"/>
      </rPr>
      <t>船用螺旋桨铜合金铸件；</t>
    </r>
  </si>
  <si>
    <t>钛及钛合金精密铸件（用于航空航天、舰船、兵器）；</t>
  </si>
  <si>
    <t>大尺寸钛合金铸件（单重铸件大于900Kg）；</t>
  </si>
  <si>
    <t>航空航天用镁合金铸造件；</t>
  </si>
  <si>
    <t>3C产品用镁合金精密压铸件；</t>
  </si>
  <si>
    <t>汽车用镁合金精密压铸件。</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</si>
  <si>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</si>
  <si>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</si>
  <si>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包括对下列锻件、冲压件、钣金件及粉末冶金制品的制造活动：</t>
  </si>
  <si>
    <t>锻件</t>
  </si>
  <si>
    <t>模锻件：热模锻件、冷温模锻件、挤压件；</t>
  </si>
  <si>
    <t>自由锻件：碳钢自由锻件、合金钢自由锻件、不锈钢自由锻件；</t>
  </si>
  <si>
    <t>有色金属锻件：铜锻件、铝锻件、钛合金锻件、其他有色金属锻件；</t>
  </si>
  <si>
    <t>冲压及钣金件制造</t>
  </si>
  <si>
    <t>冲压件、钣金件：冲压件（拉深件、冲裁件、弯曲件及其他冲压件）、钣金件（汽车、摩托车等运输机械钣金件，其他钣金件）；</t>
  </si>
  <si>
    <t>普通冲压件：（汽车、农机、工程机械、电子电器等冲压件）；</t>
  </si>
  <si>
    <t>普通钣金件（汽车、摩托车等运输机械钣金件，电子电气、医疗设备等其他钣金件）；</t>
  </si>
  <si>
    <t>精冲件；</t>
  </si>
  <si>
    <t>热成型冲压件；</t>
  </si>
  <si>
    <t>辊压成型件；</t>
  </si>
  <si>
    <t>旋压成型件；</t>
  </si>
  <si>
    <t>铝（镁）合金冲压件；</t>
  </si>
  <si>
    <t>充液成型件；</t>
  </si>
  <si>
    <t>管类成型件；</t>
  </si>
  <si>
    <t>内高压成型件；</t>
  </si>
  <si>
    <t>轨道交通冲压（钣金）件；</t>
  </si>
  <si>
    <t>航天航空冲压（钣金）件；</t>
  </si>
  <si>
    <t>微型冲压件；</t>
  </si>
  <si>
    <t>其他钣金成型件；</t>
  </si>
  <si>
    <t>粉末冶金零件</t>
  </si>
  <si>
    <t>粉末冶金零件：粉末冶金结构件，粉末冶金含油轴承，粉末冶金双金属制品，粉末冶金摩擦片，粉末冶金软、硬磁性零件。</t>
  </si>
  <si>
    <t>粉末高温合金钢；</t>
  </si>
  <si>
    <t>渗碳轴承钢锻件（GB/T 33522-2017，JB/T 10138）；</t>
  </si>
  <si>
    <t>快速重载铁路机车用刹车盘用钢（ED-102）；</t>
  </si>
  <si>
    <t>高技术船舶用钢锻件产品；</t>
  </si>
  <si>
    <t>火电用高中压转子锻件；</t>
  </si>
  <si>
    <t>核电用高中压转子锻件；</t>
  </si>
  <si>
    <t>核电主管道锻件；</t>
  </si>
  <si>
    <t>核电压力容器锻件；</t>
  </si>
  <si>
    <t>石化能源用管接头、法兰；</t>
  </si>
  <si>
    <t>超超临界火电高中压转子锻件；</t>
  </si>
  <si>
    <t>超超临界火电低压转子锻件；</t>
  </si>
  <si>
    <t>其他高性能合金钢锻件；</t>
  </si>
  <si>
    <t>航空航天用高强铝合金锻件（包括自由锻件、模锻件及环件）；</t>
  </si>
  <si>
    <t>铝合金精密模锻件；</t>
  </si>
  <si>
    <t>高铁用轴厢体模锻件；</t>
  </si>
  <si>
    <t>船用柴油机用模锻件（2618等模锻件）；</t>
  </si>
  <si>
    <t>高铁制动系统用铜合金闸片；</t>
  </si>
  <si>
    <t>铜基自润滑材料；</t>
  </si>
  <si>
    <t>钛及钛合金锻件（包括铸锻件、模锻件、等温锻件等）(航空航天结构及发动机用各类锻件)；</t>
  </si>
  <si>
    <t>新型航空镁合金材料；</t>
  </si>
  <si>
    <t>镁合金锻造汽车轮毂；</t>
  </si>
  <si>
    <t>航空航天用镁合金锻件；</t>
  </si>
  <si>
    <t>其他冶金粉末及制品。</t>
  </si>
  <si>
    <t>吸气剂。</t>
  </si>
  <si>
    <t>交通及公共管理用金属标牌制造</t>
  </si>
  <si>
    <t>包括对下列交通及公共管理用金属标牌的制造活动：</t>
  </si>
  <si>
    <t>交通管理用发光标志：指示牌或交通标志牌，交通护板、反光板、反光护栏，汽车牌（发光），其他交通管理用发光标志；</t>
  </si>
  <si>
    <t>发光铭牌、广告牌：地区、街道发光铭牌，广告牌，其他发光铭牌、广告牌；</t>
  </si>
  <si>
    <t>金属制地名牌、号码及类似标志：公共服务单位用标志牌、禁令牌，旅馆、商店、工厂用招牌，房屋、大门、信箱用地址牌，机器、仪表用类似标志，其他金属制类似标志。</t>
  </si>
  <si>
    <t>高速公路、公路或街道用安全或控制设备的制造，列入3596（交通安全、管制及类似专用设备制造）；</t>
  </si>
  <si>
    <t>高速公路、公路或街道用交通、安全电力视听信号装置（如信号灯）制造，列入3891（电气信号设备装置制造）。</t>
  </si>
  <si>
    <t>其他未列明金属制品制造</t>
  </si>
  <si>
    <t>指其他上述未包括的金属制品的制造；本类别还包括武器弹药的制造。</t>
  </si>
  <si>
    <t>包括对下列其他未列明金属制品的制造活动：</t>
  </si>
  <si>
    <t>硬币：非法定货币硬币、法定货币硬币；</t>
  </si>
  <si>
    <t>工业或实验室用贵金属制品：铂催化剂，贵金属制坩埚、烤钵，贵金属容器，其他工业或实验室用贵金属制品；</t>
  </si>
  <si>
    <t>贵金属或包贵金属制品：贵金属电镀阳极、纯金片状金阳极、银阳极片、银挤压型材、铂阳极波纹铂片、铂带及铂丝网、其他贵金属或包贵金属制品；</t>
  </si>
  <si>
    <t>焊条：电焊条、气焊条、其他焊条；</t>
  </si>
  <si>
    <t>部分金属链条</t>
  </si>
  <si>
    <t>钢铁制非铰接链：防滑链、日字环节链、焊接链、褥式排链、其他钢铁制非铰接链；</t>
  </si>
  <si>
    <t>铜制链条、铝制链条、其他金属链条；</t>
  </si>
  <si>
    <t>金属链零件（部分）：部分钢铁链零件（其他钢铁链零件）、铜链条零件、铝制链条零件、其他金属链零件；</t>
  </si>
  <si>
    <t>锚：钢铁锚及零件、多爪锚及零件；</t>
  </si>
  <si>
    <t>金属真空容器；</t>
  </si>
  <si>
    <t>其他未列明金属制品；</t>
  </si>
  <si>
    <t>民用枪械：运动用枪械、普通猎枪、其他民用枪械；</t>
  </si>
  <si>
    <t>民用弹：运动枪械用弹、猎枪弹、弩枪式无痛捕杀器子弹、驱雹火箭弹、人工降雨弹、石油射孔弹、其他民用弹；</t>
  </si>
  <si>
    <t>其他武器、弹药及其零部件；</t>
  </si>
  <si>
    <t>警棍及类似警用器械：警棍、自卫器、橡胶棒、警察等用灌铅手杖、烟雾喷射罐、其他警用器械；</t>
  </si>
  <si>
    <t>自动摘锁装置。</t>
  </si>
  <si>
    <t>耐热钢特种钢用焊接材料产品；</t>
  </si>
  <si>
    <t>低温钢特种钢用焊接材料产品；</t>
  </si>
  <si>
    <t>低合金高强钢特种钢用焊接材料产品；</t>
  </si>
  <si>
    <t>不锈钢特种钢用焊接材料产品；</t>
  </si>
  <si>
    <t>新型合金材料产品；</t>
  </si>
  <si>
    <t>高温合金焊接材料产品；</t>
  </si>
  <si>
    <t>镍及镍合金用焊接材料产品；</t>
  </si>
  <si>
    <t>特种修复用焊接材料产品；</t>
  </si>
  <si>
    <t>镍基、钴基、银焊条产品；</t>
  </si>
  <si>
    <t xml:space="preserve">防水、水下等特殊工况用焊条产品； </t>
  </si>
  <si>
    <t>特种功能钎料材料、钎剂产品；</t>
  </si>
  <si>
    <t>低氢型气保护药芯焊丝；</t>
  </si>
  <si>
    <t>大线能量气电立焊药芯焊丝；</t>
  </si>
  <si>
    <t>硬面堆焊药芯焊丝；</t>
  </si>
  <si>
    <t>电子元器件焊接用SMT（表面贴装技术）焊粉；</t>
  </si>
  <si>
    <t>其他3D打印金属材料。</t>
  </si>
  <si>
    <t>钢铁铰接链（工业链条）及零件，列入3459（其他传动部件制造）；</t>
  </si>
  <si>
    <t>传动铰接链条的制造，列入3459（其他传动部件制造）；</t>
  </si>
  <si>
    <t>行李车（除铁路行李车)、超市用手推车，列入3799（其他未列明运输设备制造）；</t>
  </si>
  <si>
    <t>金属制徽章、奖章的制造，列入2432（金属工艺品制造）；</t>
  </si>
  <si>
    <t>船用金属零附件，如螺旋桨桨叶、船用推进器等，列入3734（船用配套设备制造）；</t>
  </si>
  <si>
    <t>轨道固定装置及附件，如已装配轨道，转车台、减速顶、终端停车器，脱轨器，道岔等，列入3716（铁路专用设备及器材、配件制造）；</t>
  </si>
  <si>
    <t>焊剂，列入2669（其他专用化学产品制造）；</t>
  </si>
  <si>
    <t>火药、炸药、雷管的制造，列入2671（炸药及火工产品制造）；</t>
  </si>
  <si>
    <t>运送货币或贵重物资的“装甲车”，列入3630（改装汽车制造）。</t>
  </si>
  <si>
    <t>34</t>
  </si>
  <si>
    <t>通用设备制造业</t>
  </si>
  <si>
    <t>341</t>
  </si>
  <si>
    <t>锅炉及原动设备制造</t>
  </si>
  <si>
    <t>锅炉及辅助设备制造</t>
  </si>
  <si>
    <t>指各种蒸汽锅炉、汽化锅炉，以及除同位素分离器以外的各种核反应堆的制造。</t>
  </si>
  <si>
    <t>包括对下列锅炉及辅助设备的制造活动：</t>
  </si>
  <si>
    <t>电站锅炉：超临界（超超临界）电站锅炉、亚临界电站锅炉、超高压电站锅炉、高压电站锅炉、中压电站锅炉、低压电站锅炉；</t>
  </si>
  <si>
    <t>工业锅炉</t>
  </si>
  <si>
    <t>蒸汽锅炉：水管锅炉、火管锅炉、混合式锅炉、其他蒸汽锅炉；</t>
  </si>
  <si>
    <t>热水锅炉：家用型集中供暖用热水锅炉、其他热水锅炉；</t>
  </si>
  <si>
    <t>有机热载体锅炉；</t>
  </si>
  <si>
    <t>船用蒸汽锅炉；</t>
  </si>
  <si>
    <t>锅炉用辅助设备及装置</t>
  </si>
  <si>
    <t>蒸汽冷凝器：表面冷凝器、混合式冷凝器、空冷式冷凝器、其他蒸汽冷凝器；</t>
  </si>
  <si>
    <t>锅炉用辅助设备：节热器、蒸汽收集器、蓄能器、烟垢清除器、气体回收器、泥渣刮除器、空气预热器、其他锅炉用辅助设备；</t>
  </si>
  <si>
    <t>锅炉及辅助设备零件：蒸汽锅炉零件、热水锅炉零件、集中供暖用锅炉零件、蒸汽锅炉辅助设备零件；</t>
  </si>
  <si>
    <t>核反应堆及其零件：核反应堆、核反应堆零件（未辐照相关组件、堆内构件、其他核反应堆零件）。</t>
  </si>
  <si>
    <t>百万千瓦级先进压水堆核电站成套设备；</t>
  </si>
  <si>
    <t>快中子堆和高温气冷堆核电站设备；</t>
  </si>
  <si>
    <t>模块化小型核能装置；</t>
  </si>
  <si>
    <t>核级海绵锆；</t>
  </si>
  <si>
    <t>核级泵；</t>
  </si>
  <si>
    <t>核级阀；</t>
  </si>
  <si>
    <t>核电用锆合金包壳管；</t>
  </si>
  <si>
    <t>核电用换热管；</t>
  </si>
  <si>
    <t>核电用钛合金管道及其管配件；</t>
  </si>
  <si>
    <t>核动力蒸汽发生器传热管；</t>
  </si>
  <si>
    <t>核电用防辐射材料；</t>
  </si>
  <si>
    <t>核安全技术保障平台；</t>
  </si>
  <si>
    <t>核电设备成套；</t>
  </si>
  <si>
    <t>核电设备成套工程；</t>
  </si>
  <si>
    <t>节能型电站锅炉；</t>
  </si>
  <si>
    <t>节能型工业锅炉；</t>
  </si>
  <si>
    <t>节能型船用蒸汽锅炉；</t>
  </si>
  <si>
    <t>H型省煤器；</t>
  </si>
  <si>
    <t>高低差速循环流化床油页岩锅炉；</t>
  </si>
  <si>
    <t>秸秆发电锅炉；</t>
  </si>
  <si>
    <t>煤泥循环流化床锅炉；</t>
  </si>
  <si>
    <t>蓄热稳燃高炉煤气锅炉；</t>
  </si>
  <si>
    <t>锅炉用辅助设备及装置；</t>
  </si>
  <si>
    <t>核反应堆及其零件；</t>
  </si>
  <si>
    <t>高效煤粉工业锅炉；</t>
  </si>
  <si>
    <t>工业锅炉燃烧自动调节控制技术装备；</t>
  </si>
  <si>
    <t>燃油、燃气工业锅炉窑炉燃烧技术装备；</t>
  </si>
  <si>
    <t>新型省煤器；</t>
  </si>
  <si>
    <t>采用高温空气燃烧技术的冶金加热炉；</t>
  </si>
  <si>
    <t>分布式高效煤粉燃烧技术装备；</t>
  </si>
  <si>
    <t>大型流化床锅炉；</t>
  </si>
  <si>
    <t>高效低污染层燃室燃复合燃烧锅炉；</t>
  </si>
  <si>
    <t>工业锅炉效率与污染物实时传输及监控系统装备。</t>
  </si>
  <si>
    <t>核反应堆燃料元件的制造，列入2530（核燃料加工）；</t>
  </si>
  <si>
    <t>与锅炉配套使用的锅炉涡轮机组或固定式蒸汽机的制造，列入3413（汽轮机及辅机制造）或3414（水轮机及辅机制造）；</t>
  </si>
  <si>
    <t>蒸汽机车的制造列入3712（铁路机车车辆制造）。</t>
  </si>
  <si>
    <t>内燃机及配件制造</t>
  </si>
  <si>
    <t>指用于移动或固定用途的往复式、旋转式、火花点火式或压燃式内燃机及配件的制造，但不包括飞机、汽车和摩托车发动机的制造。</t>
  </si>
  <si>
    <t>包括对下列内燃机及配件的制造活动：</t>
  </si>
  <si>
    <t>船舶用汽油发动机：船用舷外发动机、其他船舶用汽油发动机；</t>
  </si>
  <si>
    <t>船舶用柴油发动机：船用低速柴油机、船用中速柴油机、船用高速柴油机；</t>
  </si>
  <si>
    <t>船舶用汽油机零件、其他汽油机零件；</t>
  </si>
  <si>
    <t>船舶用柴油机零件、机车用柴油机零件、其他柴油机零件；</t>
  </si>
  <si>
    <t>涡轮喷气发动机零件、涡轮螺桨发动机零件；</t>
  </si>
  <si>
    <t>其他发动机零部件；</t>
  </si>
  <si>
    <t>点燃式活塞内燃机：沼气发动机、其他点燃式活塞内燃发动机；</t>
  </si>
  <si>
    <t>代用燃料内燃机：煤气内燃机、天然气内燃机、甲醇内燃机、沼气发动机等；</t>
  </si>
  <si>
    <t>起重机或吊运设备用内燃机；</t>
  </si>
  <si>
    <t>其他未列明发动机。</t>
  </si>
  <si>
    <t>大功率交流传动内燃机(P&gt;5000KW)；</t>
  </si>
  <si>
    <t>双燃料内燃发动机；</t>
  </si>
  <si>
    <t>机车用柴油机(指低油耗、低排放新型240、280系列)；</t>
  </si>
  <si>
    <t>大功率中速柴油机；</t>
  </si>
  <si>
    <t>中等功率高速柴油机；</t>
  </si>
  <si>
    <t>双燃料发动机；</t>
  </si>
  <si>
    <t>燃气发动机装备制造。</t>
  </si>
  <si>
    <t>汽车发动机制造，列入3620（汽车用发动机制造）；</t>
  </si>
  <si>
    <t>摩托车发动机，列入3752（摩托车零部件及配件制造）；</t>
  </si>
  <si>
    <t>飞机发动机的制造，列入3741（飞机制造）。</t>
  </si>
  <si>
    <t>汽轮机及辅机制造</t>
  </si>
  <si>
    <t>指汽轮机和燃气轮机（蒸汽涡轮机）的制造。</t>
  </si>
  <si>
    <t>包括对下列汽轮机及辅机的制造活动：</t>
  </si>
  <si>
    <t>汽轮机：船舶动力用汽轮机、电站用汽轮机、工业用汽轮机、其他用汽轮机；</t>
  </si>
  <si>
    <t>燃气轮机：发电用燃气轮机、船舶用燃气轮机、机车用燃气轮机、其他用燃气轮机；</t>
  </si>
  <si>
    <t>锅炉涡轮机装置或与完整锅炉配套使用的固定蒸汽发动机；</t>
  </si>
  <si>
    <t>凝汽器、高压加热器、低压加热器、冷却油器、汽轮机旁路装置；</t>
  </si>
  <si>
    <t>汽轮机、燃气轮机零件：汽轮机零件、涡轮轴发动机用零件、其他燃气轮机零件。</t>
  </si>
  <si>
    <t>滑参数汽轮机；</t>
  </si>
  <si>
    <t>中低热值燃气轮机。</t>
  </si>
  <si>
    <t>飞机发动机使用的喷气发动机或涡轮螺旋浆发动机，列入3741（飞机制造）。</t>
  </si>
  <si>
    <t>水轮机及辅机制造</t>
  </si>
  <si>
    <t>包括对下列水轮机及辅机的制造活动：</t>
  </si>
  <si>
    <t>水轮机：电站水轮机、混流式水轮机、轴流式水轮机、冲击式水轮机、贯流式水轮机、水泵水轮机、其他水轮机；</t>
  </si>
  <si>
    <t>水轮机零件：水轮机调节器、其他水轮机零件。</t>
  </si>
  <si>
    <t>风能原动设备制造</t>
  </si>
  <si>
    <t>指风能发电设备及其他风能原动设备制造。</t>
  </si>
  <si>
    <t>包括对下列风能原动设备的制造活动：</t>
  </si>
  <si>
    <t>风力提水机组；</t>
  </si>
  <si>
    <t>风力发动机（风车）；</t>
  </si>
  <si>
    <t>风电整机控制系统；</t>
  </si>
  <si>
    <t>风电变浆系统；</t>
  </si>
  <si>
    <t>风电偏航系统；</t>
  </si>
  <si>
    <t>风电变流器；</t>
  </si>
  <si>
    <t>风电密封件；</t>
  </si>
  <si>
    <t>风电机组叶片维护装备。</t>
  </si>
  <si>
    <t>其他风能原动设备及零部件。</t>
  </si>
  <si>
    <t>3兆瓦及以上风力发电整机，列入3811（发电机及发电机组制造）；</t>
  </si>
  <si>
    <t>海上风力发电整机，列入3811（发电机及发电机组制造）；</t>
  </si>
  <si>
    <t>3兆瓦及以风力发电机组配套的各类发电机，列入3811（发电机及发电机组制造）；</t>
  </si>
  <si>
    <t>风电叶片、风电轴承、风电齿轮箱等风电机组关键零部件，列入3811（发电机及发电机组制造）。</t>
  </si>
  <si>
    <t>其他原动设备制造</t>
  </si>
  <si>
    <t>包括对下列其他原动设备的制造活动：</t>
  </si>
  <si>
    <t>潮汐能源原动机；</t>
  </si>
  <si>
    <t>原子能动力设备；</t>
  </si>
  <si>
    <t>太阳能源原动机；</t>
  </si>
  <si>
    <t>其他非电力相关原动机。</t>
  </si>
  <si>
    <t>生物质能原动力设备。</t>
  </si>
  <si>
    <t>342</t>
  </si>
  <si>
    <t>金属加工机械制造</t>
  </si>
  <si>
    <t>金属切削机床制造</t>
  </si>
  <si>
    <t>指用于加工金属的各种切削加工数控机床及普通机床的制造。</t>
  </si>
  <si>
    <t>包括对下列金属切削机床的制造活动：</t>
  </si>
  <si>
    <t>加工中心；</t>
  </si>
  <si>
    <t>组合机床；</t>
  </si>
  <si>
    <t>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t>
  </si>
  <si>
    <t>车床：卧式车床、立式车床、其他车床；</t>
  </si>
  <si>
    <t>钻床：立式钻床、龙门式钻床、摇臂钻床、深孔钻床、其他钻床；</t>
  </si>
  <si>
    <t>镗床：坐标镗床、立式镗床、卧式镗床、落地式铣镗床、龙门式铣镗床、其他镗床；</t>
  </si>
  <si>
    <t>铣床：升降台式铣床、龙门铣床、床身铣床、成形铣床、钻铣床、其他铣床；</t>
  </si>
  <si>
    <t>螺纹加工机床：螺纹车床、螺纹铣床、其他螺纹加工机床；</t>
  </si>
  <si>
    <t>磨床：平面磨床，导轨磨床，外圆磨床，内圆磨床，坐标磨床，立式磨床，曲轴、凸轮磨床，轧辊磨床，工具磨床，金属珩磨机床，金属研磨机床，其他磨床；</t>
  </si>
  <si>
    <t>刨床：龙门刨床、其他刨床；</t>
  </si>
  <si>
    <t>插床、拉床；</t>
  </si>
  <si>
    <t>齿轮加工机床：滚齿机、插齿机、磨齿机、珩齿机、剃齿机、成形铣齿机、成形磨齿机、其他齿轮加工机床；</t>
  </si>
  <si>
    <t>锯床：弓锯床、圆锯床、带锯床、砂轮锯床、其他锯床；</t>
  </si>
  <si>
    <t>直线移动式动力头机床；</t>
  </si>
  <si>
    <t>数控金属切削机床</t>
  </si>
  <si>
    <t>加工中心（数控）：立式加工中心、卧式加工中心、超重型龙门式加工中心、重型龙门式加工中心、大型龙门式加工中心、中小型龙门式加工中心、其他加工中心；</t>
  </si>
  <si>
    <t>数控组合机床；</t>
  </si>
  <si>
    <t>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t>
  </si>
  <si>
    <t>数控车床：数控超重型卧式车床、数控重型卧式车床、数控大型卧式车床、数控中小型卧式车床、数控超重型立式车床、数控重型立式车床、数控大型立式车床、数控中小型立式车床、其他数控车床；</t>
  </si>
  <si>
    <t>数控钻床：数控立式钻床、数控龙门式钻床、数控摇臂钻床、数控深孔钻床、钻削中心、其他数控钻床；</t>
  </si>
  <si>
    <t>数控镗床：数控坐标镗床、数控立式镗床、数控卧式镗床、数控超重型落地式铣镗床、数控重型落地式铣镗床、数控大型落地式铣镗床、其他数控镗床；</t>
  </si>
  <si>
    <t>数控铣床：数控升降台式铣床、数控超重型龙门铣床、数控重型龙门铣床、数控大型龙门铣床、数控床身铣床、数控钻铣床、数控成形铣床、其他数控铣床；</t>
  </si>
  <si>
    <t>数控螺纹加工机床：数控螺纹车床、数控螺纹铣床、数控螺纹磨床、其他数控螺纹加工机床；</t>
  </si>
  <si>
    <t>数控磨床：数控平面磨床、数控导轨磨床、数控外圆磨床、数控内圆磨床、数控坐标磨床、数控成形磨床、数控曲轴、凸轮磨床、数控轧辊磨床、数控工具机床、数控金属珩磨机床、数控金属研磨机床、其他数控磨床；</t>
  </si>
  <si>
    <t>数控刨床：数控龙门刨床、其他数控刨床；</t>
  </si>
  <si>
    <t>数控插床、数控拉床；</t>
  </si>
  <si>
    <t>数控齿轮加工机床：数控超重型滚齿机、数控重型滚齿机、数控大型滚齿机、数控中小型滚齿机、数控插齿机、数控磨齿机、数控珩齿机、数控剃齿机、其他数控齿轮加工机床；</t>
  </si>
  <si>
    <t>数控锯床：数控弓锯床、数控圆锯床、数控带锯床、数控砂轮锯床、其他数控锯床；</t>
  </si>
  <si>
    <t>其他数控金属切削机床；</t>
  </si>
  <si>
    <t>金属切削机床用零件；</t>
  </si>
  <si>
    <t>其他金属切削机床。</t>
  </si>
  <si>
    <t>台钻、砂轮机、抛光机制造，列入3429（其他金属加工机械制造）。</t>
  </si>
  <si>
    <t>金属成形机床制造</t>
  </si>
  <si>
    <t>指以锻压、锤击和模压方式加工金属的机床，或以弯曲、折叠、矫直、剪切、冲压、开槽、拉丝等方式加工金属的数控机床及普通机床的制造。</t>
  </si>
  <si>
    <t>包括对下列金属成形机床的制造活动：</t>
  </si>
  <si>
    <t>锻造压力机及冲压成形压力机；</t>
  </si>
  <si>
    <t>自由锻压力机：自由锻锤、自由锻液压机（水压、油压）、自由锻快锻压机、锻造操作机；</t>
  </si>
  <si>
    <t>模锻压力机：模锻锤、热模锻压力机、双盘摩擦压力机、电动螺旋压力机、离合器式螺旋压力机、平锻机、冷温锻压力机、多向模锻压机、等温锻造压机；</t>
  </si>
  <si>
    <t>特种锻造设备：金属挤压机、无缝管挤压机、金属滚压机、金属辊锻机、标准件镦锻成形机、楔横轧机、辗环机、数控强旋压力机；</t>
  </si>
  <si>
    <t>等温锻造超塑性成型设备；</t>
  </si>
  <si>
    <t>液态模锻成型设备；</t>
  </si>
  <si>
    <t>剪切机床：高速带锯机、高速圆盘锯、精密剪切机；</t>
  </si>
  <si>
    <t>切边、校平、精整压力机：液压切边（校平、精整）压力机、机械式切边（校平、精整）压力机；</t>
  </si>
  <si>
    <t>锻造自动化、智能化设备：自动化上下料设备、模具自动喷涂设备；</t>
  </si>
  <si>
    <t>锻件检测设备：无损探伤设备、轮廓尺寸等外观检测设备；</t>
  </si>
  <si>
    <t>粉末成形压力机、其他锻造机及冲压机；</t>
  </si>
  <si>
    <t>冲床；</t>
  </si>
  <si>
    <t>冲孔机床；</t>
  </si>
  <si>
    <t>开槽机床；</t>
  </si>
  <si>
    <t>其他金属成形机床：金属螺纹滚轧机（滚丝机）、旋压螺纹机床、旋压车床、其他未列明金属成形机床；</t>
  </si>
  <si>
    <t>数控金属成形机床（数控锻压设备）</t>
  </si>
  <si>
    <t>数控锻造机及冲压机（数控自由锻锤、数控模锻锤、数控自由锻液压机、数控模锻压机、数控多向模锤压机、数控液压挤压机、数控机械式挤压机、数控金属滚压机、数控金属辊锻机、其他数控锻造机及冲压机）；</t>
  </si>
  <si>
    <t>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t>
  </si>
  <si>
    <t>数控弯曲、折叠、矫直或矫平机床：数控折弯机，数控折叠机，数控矫直机床，数控矫平机，数控矫正机，其他数控弯曲、折叠、矫直或矫平机床；</t>
  </si>
  <si>
    <t>数控剪切机床：数控板带纵剪机床、数控板带横剪机床、其他数控剪切机床；</t>
  </si>
  <si>
    <t>数控冲床：数控转塔冲床、高速数控冲床、其他数控冲床；</t>
  </si>
  <si>
    <t>数控冲孔机床：自动模式数控步冲压力机、其他数控冲孔机床；</t>
  </si>
  <si>
    <t>数控开槽机床；</t>
  </si>
  <si>
    <t>数控旋压螺纹机床；</t>
  </si>
  <si>
    <t>数控旋压车床；</t>
  </si>
  <si>
    <t>其他数控金属成形机床；</t>
  </si>
  <si>
    <t>钣金零件表面处理设备：环保清洗设备、拉丝机、压印机、喷涂生产线；</t>
  </si>
  <si>
    <t>钣金成形测量系统；</t>
  </si>
  <si>
    <t>热冲压成型设备；</t>
  </si>
  <si>
    <t>内高压成型设备；</t>
  </si>
  <si>
    <t>充液成型设备；</t>
  </si>
  <si>
    <t>冲压自动化上下料设备；</t>
  </si>
  <si>
    <t>热成型加热设备；</t>
  </si>
  <si>
    <t>数控伺服压力机；</t>
  </si>
  <si>
    <t>大型多工位压力机、级进模压力机及配套生产线；</t>
  </si>
  <si>
    <t>冲压自动化生产线；</t>
  </si>
  <si>
    <t>精冲压力机；</t>
  </si>
  <si>
    <t>高速精冲压力机；</t>
  </si>
  <si>
    <t>数控拉弯机；</t>
  </si>
  <si>
    <t>数控自动辊压机；</t>
  </si>
  <si>
    <t>辊压、打孔、折弯自动化柔性生产线；</t>
  </si>
  <si>
    <t>无模多点成型压机；</t>
  </si>
  <si>
    <t>飞机蒙皮精密成形设备；</t>
  </si>
  <si>
    <t>金属成形机床用零件、其他金属加工机床用零件。</t>
  </si>
  <si>
    <t>激光切割设备，列入3424（金属切割及焊接设备制造）。</t>
  </si>
  <si>
    <t>铸造机械制造</t>
  </si>
  <si>
    <t>指金属铸件（机械零件毛坯件）铸造用专用设备及其专门配套件的制造，普通铸造设备、制芯设备、砂处理设备、清理设备和特种铸造设备等制造。</t>
  </si>
  <si>
    <t>包括对下列铸造机械的制造活动：</t>
  </si>
  <si>
    <t>铸造机：压力浇铸机、离心浇铸机、其他铸造机；</t>
  </si>
  <si>
    <t>铸砂造型、制芯机：砂模成型机，摇震压缩型造型机，砂芯机，其他铸砂造型、制芯机；</t>
  </si>
  <si>
    <t>自动造型线：树脂砂生产线、其他自动造型线；</t>
  </si>
  <si>
    <t>砂处理机：混砂机、铸砂搅拌机、松砂机、落砂机、其他砂处理机；</t>
  </si>
  <si>
    <t>铸造清理机：滚筒式清理机、抛丸清理机、其他铸造清理机；</t>
  </si>
  <si>
    <t>熔炼浇注设备；</t>
  </si>
  <si>
    <t>金属型压铸机；</t>
  </si>
  <si>
    <t>砂芯或铸模烘干炉；</t>
  </si>
  <si>
    <t>铸造工具：非电动铸造工具、电动铸造工具；</t>
  </si>
  <si>
    <t>其他铸造机械。</t>
  </si>
  <si>
    <t>智能铸造岛；</t>
  </si>
  <si>
    <t>多晶硅铸锭装备。</t>
  </si>
  <si>
    <t>钢坯连铸机的制造，列入3516（冶金专用设备制造）。</t>
  </si>
  <si>
    <t>金属切割及焊接设备制造</t>
  </si>
  <si>
    <t>指将电能及其他形式的能量转换为切割、焊接能量对金属进行切割、焊接设备的制造。</t>
  </si>
  <si>
    <t>包括对下列金属切割及焊接设备的制造活动：</t>
  </si>
  <si>
    <t>金属切割设备；</t>
  </si>
  <si>
    <t>电焊机：电弧焊接机、等离子弧焊接机、电阻焊接机、电子束焊接机、激光焊接机、摩擦焊接机、超声波焊接机、金属感应焊接机、热塑性材料焊接机、其他电焊机；</t>
  </si>
  <si>
    <t>气体焊接机械：气焊机、手提喷焊器（高压喷焊器、低压喷焊器）、表面回火机、其他气体焊接机械；</t>
  </si>
  <si>
    <t>钎焊机械：钎焊机、钎焊烙铁、焊枪、其他钎焊机械；</t>
  </si>
  <si>
    <t>焊接设备用零件：气体焊接机械零件、电焊机零件、钎焊机零件。</t>
  </si>
  <si>
    <t>激光切割设备；</t>
  </si>
  <si>
    <t>激光焊接设备；</t>
  </si>
  <si>
    <t>自动半自动电弧焊接机；</t>
  </si>
  <si>
    <t>自动半自动等离子弧焊接机；</t>
  </si>
  <si>
    <t>其他等离子弧焊接机；</t>
  </si>
  <si>
    <t>自动半自动电阻焊接机；</t>
  </si>
  <si>
    <t>自动半自动电子束焊接机；</t>
  </si>
  <si>
    <t>其他电子束焊接机；</t>
  </si>
  <si>
    <t>自动半自动激光焊接机；</t>
  </si>
  <si>
    <t>其他激光焊接机；</t>
  </si>
  <si>
    <t>自动半自动摩擦焊接机；</t>
  </si>
  <si>
    <t>自动半自动超声波焊接机；</t>
  </si>
  <si>
    <t>其他超声波焊接机；</t>
  </si>
  <si>
    <t>自动半自动金属感应焊接机；</t>
  </si>
  <si>
    <t>其他金属感应焊接机；</t>
  </si>
  <si>
    <t>自动半自动热塑性材料焊接机；</t>
  </si>
  <si>
    <t>其他自动半自动焊接机；</t>
  </si>
  <si>
    <t>海底管线焊接设备；</t>
  </si>
  <si>
    <t>轻合金电机壳体铸造或焊接设备；</t>
  </si>
  <si>
    <t>太阳能集热产品用的激光焊接设备。</t>
  </si>
  <si>
    <t>机床功能部件及附件制造</t>
  </si>
  <si>
    <t>指实现机床核心功能的零件和部件的制造，以及扩大机床加工性能和使用范围的附属装置的制造。</t>
  </si>
  <si>
    <t>包括对下列机床附件的制造活动：</t>
  </si>
  <si>
    <t>工具夹具</t>
  </si>
  <si>
    <t>卡盘：自动定心卡盘、单动卡盘、动力卡盘；</t>
  </si>
  <si>
    <t>夹头：钻夹头、丝锥夹头、弹簧夹头、铣夹头；</t>
  </si>
  <si>
    <t>车床刀架，砂轮架，铣头、插头、镗头，刀杆（刀柄）；</t>
  </si>
  <si>
    <t>回转工作台：机械回转工作台、其他回转工作台；</t>
  </si>
  <si>
    <t>自启板牙切头；</t>
  </si>
  <si>
    <t>其他工具夹具；</t>
  </si>
  <si>
    <t>工件夹具：顶尖、夹盘及其卡爪、吸盘、虎钳（普通虎钳、多联组合虎钳）、其他工件夹具；</t>
  </si>
  <si>
    <t>特殊辅助装置：分度头（机械分度头、数控分度头）、定心或校平装置、仿形装置、其他特殊辅助装置；</t>
  </si>
  <si>
    <t>数控机床功能（部件）</t>
  </si>
  <si>
    <t>数控刀架：普通数控刀架、电机直驱数控刀架；</t>
  </si>
  <si>
    <t>数控动力刀架：普通数控动力刀架、电机直驱动力刀架、B轴动力刀架；</t>
  </si>
  <si>
    <t>数控铣头：数控镗铣头、数控刀柄铣头、电机直驱数控铣头；</t>
  </si>
  <si>
    <t>数控转台：机械传动数控转台、电机直驱数控转台；</t>
  </si>
  <si>
    <t>数控平旋盘、导轨防护装置、滚珠丝杠副、滚动导轨副、直线导轨副、滚动花键副；</t>
  </si>
  <si>
    <t>其他机床附件及辅助装置。</t>
  </si>
  <si>
    <t>主电轴、机械主轴；</t>
  </si>
  <si>
    <t>刀库及换刀机构；</t>
  </si>
  <si>
    <t>其他数控机床附件；</t>
  </si>
  <si>
    <t>分散型控制系统。</t>
  </si>
  <si>
    <t>其他金属加工机械制造</t>
  </si>
  <si>
    <t>包括下列其他金属加工机械制造活动：</t>
  </si>
  <si>
    <t>砂轮机；</t>
  </si>
  <si>
    <t>抛光机床；</t>
  </si>
  <si>
    <t>台钻；</t>
  </si>
  <si>
    <t>切断机：摩擦切断机、砂轮切断机、其他切断机；</t>
  </si>
  <si>
    <t>金属拉拔机：金属冷拔管机、金属拔丝机、其他金属拉拔机；</t>
  </si>
  <si>
    <t>金属丝加工机；</t>
  </si>
  <si>
    <t>旋锻机；</t>
  </si>
  <si>
    <t>软管加工机；</t>
  </si>
  <si>
    <t>其他金属非切削、成形加工机械；</t>
  </si>
  <si>
    <t>机床数控系统（部分）：数控机床用伺服驱动单元（主轴伺服驱动单元、进给伺服驱动单元）。</t>
  </si>
  <si>
    <t>机床现场总线控制系统；</t>
  </si>
  <si>
    <t>机床可编程控制系统；</t>
  </si>
  <si>
    <t>机床嵌入式专用控制系统；</t>
  </si>
  <si>
    <t>机床安全控制系统；</t>
  </si>
  <si>
    <t>机床数位伺服控制系统；</t>
  </si>
  <si>
    <t>机床网络分布式伺服系统；</t>
  </si>
  <si>
    <t>机床再制造。</t>
  </si>
  <si>
    <t>机械式遥控操作装置（遥控机械手），列入3491（工业机器人制造）；</t>
  </si>
  <si>
    <t>机床数控装置，列入3421（金属切削机床制造）；</t>
  </si>
  <si>
    <t>石料刨光机床、玻璃冷加工刨光机床，列入3515（建筑材料生产专用机械制造）；</t>
  </si>
  <si>
    <t>木工抛光机，列入3524（木竹材加工机械制造）；</t>
  </si>
  <si>
    <t>硬质材料抛光机械，列入3546（玻璃、陶瓷和搪瓷制品生产专用设备制造）。</t>
  </si>
  <si>
    <t>343</t>
  </si>
  <si>
    <t>物料搬运设备制造</t>
  </si>
  <si>
    <t>指在工厂、仓库、码头、站台及其他场地，进行起重、输送、装卸、搬运、堆码、存储等作业的机械设备以及车辆及其专门配套件的制造。</t>
  </si>
  <si>
    <t>轻小型起重设备制造</t>
  </si>
  <si>
    <t>指结构轻巧、动作简单、可在狭小场地升降或移动重物的简易起重设备及器具的制造；包括起重滑车、手动葫芦、电动葫芦、普通卷扬机、千斤顶、汽车举升机、单轨小车等制造。</t>
  </si>
  <si>
    <t>包括对下列轻小型起重设备的制造活动：</t>
  </si>
  <si>
    <t>起重滑车；</t>
  </si>
  <si>
    <t>手动葫芦：手拉葫芦、手扳葫芦、电动式手拉葫芦、其他手动葫芦；</t>
  </si>
  <si>
    <t>电动葫芦：钢丝绳电动葫芦、环链电动葫芦、板链电动葫芦、气动及液压葫芦、单相微型电动葫芦、其他电动葫芦；</t>
  </si>
  <si>
    <t>卷扬机及绞盘：卷绕式卷扬机（绞车）、摩擦式卷扬机（绞车）、绞盘、手动卷扬机（绞车）、其他卷扬机；</t>
  </si>
  <si>
    <t>汽车举升机：液压式汽车举升机、机械式汽车举升机、其他汽车举升机；</t>
  </si>
  <si>
    <t>单轨（猫头）小车；</t>
  </si>
  <si>
    <t>轻小型起重设备配套件；</t>
  </si>
  <si>
    <t>其他轻小型起重设备；</t>
  </si>
  <si>
    <t>千斤顶</t>
  </si>
  <si>
    <t>油压千斤顶：立式油压千斤顶、分离式油压千斤顶、其他油压千斤顶；</t>
  </si>
  <si>
    <t>机械千斤顶：螺旋千斤顶、齿条千斤顶、其他机械千斤顶；</t>
  </si>
  <si>
    <t>其他千斤顶。</t>
  </si>
  <si>
    <t>生产专用起重机制造</t>
  </si>
  <si>
    <t>指具有起升、行走等主要工作机构的各种起重机及其专门配套件的制造。</t>
  </si>
  <si>
    <t>包括对下列起重机的制造活动：</t>
  </si>
  <si>
    <t>桥式起重机</t>
  </si>
  <si>
    <t>通用桥式起重机、电动葫芦梁式起重机；</t>
  </si>
  <si>
    <t>冶金起重机：铸造起重机、加料起重机、脱锭起重机、板坯起重机、夹钳起重机、料耙起重机、揭盖起重机、锻造起重机、淬火起重机、电解起重机、其他冶金起重机；</t>
  </si>
  <si>
    <t>专用桥式起重机：核电站桥式起重机、防爆桥式起重机、桥式堆垛起重机、其他专用桥式起重机；</t>
  </si>
  <si>
    <t>手动桥（梁）式起重机、其他桥式起重机；</t>
  </si>
  <si>
    <t>门式起重机（龙门起重机）：通用门式起重机、水电站门式起重机、造船用门式起重机、轮胎式集装箱门式起重机、轨道式集装箱门式起重机、手动门式起重机、其他门式起重机；</t>
  </si>
  <si>
    <t>装卸桥：通用抓斗装卸桥、抓斗卸船起重机、岸边集装箱装卸桥、其他装卸桥；</t>
  </si>
  <si>
    <t>缆索起重机；</t>
  </si>
  <si>
    <t>门座起重机</t>
  </si>
  <si>
    <t>港口门座起重机：通用门座起重机、带斗门座起重机、集装箱门座起重机、多用途门座起重机、其他港口门座起重机；</t>
  </si>
  <si>
    <t>造船门座起重机、建筑门座起重机、其他门座式起重机；</t>
  </si>
  <si>
    <t>塔式起重机：轨道式塔式起重机、固定塔式起重机、自升式塔式起重机、轮式塔式起重机、履带式塔式起重机、其他塔式起重机；</t>
  </si>
  <si>
    <t>流动式起重机：轮式起重机（汽车起重机、轮胎起重机、越野轮胎起重机、全地（路）面起重机、其他轮式起重机）、履带式起重机、特殊底盘起重机、随车起重机、其他流动式起重机；</t>
  </si>
  <si>
    <t>桅杆起重机及甲板起重机；</t>
  </si>
  <si>
    <t>悬臂起重机：柱式臂架起重机、壁上起重机、平衡起重机、其他悬臂起重机；</t>
  </si>
  <si>
    <t>移动式吊运架：胶轮移动式吊运架、其他移动式吊运架；</t>
  </si>
  <si>
    <t>铁路起重机；</t>
  </si>
  <si>
    <t>浮式起重机；</t>
  </si>
  <si>
    <t>起重机专用配套件；</t>
  </si>
  <si>
    <t>其他起重机。</t>
  </si>
  <si>
    <t>港口集装箱起重机远程操控系统。</t>
  </si>
  <si>
    <t>起重机或吊运设备的内燃机，列入3412（内燃机及配件制造）；</t>
  </si>
  <si>
    <t>机动起重车、机动客梯车，列入3611（汽柴油车整车制造）；</t>
  </si>
  <si>
    <t>地下专用的起重和吊运机械、输送设备等，列入3511（矿山机械制造）。</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</si>
  <si>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</si>
  <si>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</si>
  <si>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包括对下列生产专用车辆的制造活动：</t>
  </si>
  <si>
    <t>电动（起升）车辆：电动平衡重乘驾式叉车、电动乘驾式仓储叉车、电动步行式仓储车辆、其他电动车辆；</t>
  </si>
  <si>
    <t>内燃叉车：内燃室内叉车、标准内燃平衡重式叉车、集装箱叉车、集装箱正面吊运机、内燃侧面式叉车、其他内燃叉车；</t>
  </si>
  <si>
    <t>越野叉车；</t>
  </si>
  <si>
    <t>短距离牵引车：电动牵引车、内燃牵引车、其他短距离牵引车；</t>
  </si>
  <si>
    <t>短距离固定平台搬运车：电动固定平台搬运车（电瓶车）、内燃固定平台搬运车、电动游览车、其他短距离固定平台搬运车；</t>
  </si>
  <si>
    <t>跨运车（跨车）：集装箱跨运车、其他跨运车；</t>
  </si>
  <si>
    <t>手动搬运车、堆跺车、拣选车：手动托盘搬运车、手动平台搬运车、手动托盘堆跺车、手动液压油桶搬运车、手推拣选车、其他手动搬运车；</t>
  </si>
  <si>
    <t>自动导向小车；</t>
  </si>
  <si>
    <t>工业车辆专用配套件；</t>
  </si>
  <si>
    <t>其他生产专用车辆。</t>
  </si>
  <si>
    <t>自动导引车（AGV）；</t>
  </si>
  <si>
    <t>激光导引车（LGV）；</t>
  </si>
  <si>
    <t>集装箱自动导引车。</t>
  </si>
  <si>
    <t>机动起重车、机动客梯车，列入3611（汽柴油车整车制造）。</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</si>
  <si>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</si>
  <si>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</si>
  <si>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包括对下列连续搬运设备的制造活动：</t>
  </si>
  <si>
    <t>输送机械（输送机和提升机）</t>
  </si>
  <si>
    <t>斗式提升输送机：带式斗式提升机、链斗式提升机、其他斗式提升输送机；</t>
  </si>
  <si>
    <t>带式输送机：固定通用带式输送机、移动带式输送机、件货专用固定带式输送机、波状挡边带式输送机、气垫带式输送机、井巷（下）专用带式输送机、管状带式输送机、其他带式输送机；</t>
  </si>
  <si>
    <t>刮板输送机：高刮板输送机、管式刮板输送机、其他刮板输送机；</t>
  </si>
  <si>
    <t>埋刮板输送机：通用埋刮板输送机、特殊型埋刮板输送机、其他埋刮板输送机；</t>
  </si>
  <si>
    <t>板式输送机：平板式输送机、鳞板式输送机、其他板式输送机；</t>
  </si>
  <si>
    <t>悬挂及链式输送机：通用悬挂输送机、积放式悬挂输送机、地面链输送机、链式托架输送机提升机、其他悬挂及链式输送机；</t>
  </si>
  <si>
    <t>滚子输送机：动力式滚子输送机、无动力滚子输送机、滚轮输送机、其他滚子输送机；</t>
  </si>
  <si>
    <t>螺旋输送机；</t>
  </si>
  <si>
    <t>振动输送机；</t>
  </si>
  <si>
    <t>气力输送机；</t>
  </si>
  <si>
    <t>架空索道、缆车：货运架空索道、客运架空索道、滑雪拉索、缆车、其他架空索道；</t>
  </si>
  <si>
    <t>翻斗（箕斗）提升机；</t>
  </si>
  <si>
    <t>输送机械专用配套件；</t>
  </si>
  <si>
    <t>其他输送机械；</t>
  </si>
  <si>
    <t>装卸机械</t>
  </si>
  <si>
    <t>连续装船机：移动式连续装船机、其他连续装船机；</t>
  </si>
  <si>
    <t>连续卸船机：链斗卸船机、气力卸船机、其他连续卸船机；</t>
  </si>
  <si>
    <t>堆取料机械：臂式堆料机、臂式斗轮堆取料机、桥门式斗轮堆取料机、刮板式取料机、其他堆取料机；</t>
  </si>
  <si>
    <t>铁路敞车翻车机系统：单车翻车机系统、多车翻车机系统、不解列翻车机系统、其他铁路敞车翻车机系统；</t>
  </si>
  <si>
    <t>铁路货车装车机；</t>
  </si>
  <si>
    <t>铁路货车卸车机：链斗卸车机、螺旋卸车机、其他铁路货车卸车机；</t>
  </si>
  <si>
    <t>物料装载机、装卸机械专用配套件、其他装卸机械；</t>
  </si>
  <si>
    <t>给料机械：圆盘给料机、板式给料机、振动给料机、螺旋给料机、带式给料机、叶轮给料机、往复式给料机、给料机专用配套件、其他给料机械；</t>
  </si>
  <si>
    <t>其他连续搬运设备。</t>
  </si>
  <si>
    <t>智能悬挂输送系统。</t>
  </si>
  <si>
    <t>电梯、自动扶梯及升降机制造</t>
  </si>
  <si>
    <t>指各种电梯、自动扶梯及自动人行道、升降机及其专门配套件的制造。</t>
  </si>
  <si>
    <t>包括对下列电梯、自动扶梯及升降机的制造活动：</t>
  </si>
  <si>
    <t>电梯：乘客电梯、载货电梯、住宅电梯、病床电梯、观光电梯、杂货电梯、其他电梯；</t>
  </si>
  <si>
    <t>连续运载乘客输送机：自动扶梯、自动人行道、其他连续运载乘客输送机；</t>
  </si>
  <si>
    <t>升降机：小型货物升降机、施工升降机、装修用升降机（工作平台）、升降工作平台、其他升降机；</t>
  </si>
  <si>
    <t>电梯自动扶梯及升降机专用配套件。</t>
  </si>
  <si>
    <t>客运索道制造</t>
  </si>
  <si>
    <t>指动力驱动，利用柔性绳索牵引箱体等运载工具运送人员的机电设备，包括客运架空索道、客运缆车、客运拖牵索道等制造。</t>
  </si>
  <si>
    <t>包括下列客运索道制造活动：</t>
  </si>
  <si>
    <t>客运架空索道；</t>
  </si>
  <si>
    <t>客运缆车；</t>
  </si>
  <si>
    <t>客运拖牵索道。</t>
  </si>
  <si>
    <t>机械式停车设备制造</t>
  </si>
  <si>
    <t>指采用机械方法存取、停放汽车的机械装置或设备系统的制造，包括平面移动类、巷道堆垛类、垂直升降类、升降横移类、简易升降类停车设备。</t>
  </si>
  <si>
    <t>包括下列机械式停车设备制造活动：</t>
  </si>
  <si>
    <t>机械式停车设备：升降横移类停车设备（PSH）、简易升降类停车设备（PJS）、垂直循环类停车设备（PCX）、垂直升降类停车设备（PCS）、平面移动类停车设备（PPY）、巷道堆垛类停车设备（PXD）、水平循环类停车设备（PSX）、多层循环类停车设备（PDX）；</t>
  </si>
  <si>
    <t>其他机械式停车设备：汽车专用升降机（PQS）。</t>
  </si>
  <si>
    <t>其他物料搬运设备制造</t>
  </si>
  <si>
    <t>指除上述以外的其他物料搬运设备及其专门配套件的制造。</t>
  </si>
  <si>
    <t>包括下列其他物料搬运设备制造活动：</t>
  </si>
  <si>
    <t>机场专用搬运机械：旅客登机桥、行李传送设备、飞机牵引车、机场集装箱（板）升降平台车、机场集装箱（板）搬运车、其他机场专用搬运机械；</t>
  </si>
  <si>
    <t>搬运机械及装置：矿车推动机、货车倾卸装置、铁路货车推车器、电动平车、薄气垫搬运设备（装置）、舞台机械化搬运设备、其他搬运机械及装置；</t>
  </si>
  <si>
    <t>立体仓储及物料搬运设备专用配套件；</t>
  </si>
  <si>
    <t>其他相关物料搬运设备。</t>
  </si>
  <si>
    <t>自动化立体仓库；</t>
  </si>
  <si>
    <t>巷道堆垛机；</t>
  </si>
  <si>
    <t>无人堆场智能控制系统。</t>
  </si>
  <si>
    <t>344</t>
  </si>
  <si>
    <t>泵、阀门、压缩机及类似机械制造</t>
  </si>
  <si>
    <t>指泵、真空设备、压缩机，液压和气压动力机械及类似机械和阀门的制造。</t>
  </si>
  <si>
    <t>泵及真空设备制造</t>
  </si>
  <si>
    <t>指用以输送各种液体、液固混合体、液气混合体及其增压、循环、真空等用途的设备制造。</t>
  </si>
  <si>
    <t>包括对下列泵及真空设备的制造活动：</t>
  </si>
  <si>
    <t>泵</t>
  </si>
  <si>
    <t>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t>
  </si>
  <si>
    <t>容积泵：电动往复泵、液压隔膜泵、气动往复泵、计量泵、试压泵、齿轮泵、单螺杆泵、双螺杆泵、单转子泵、双转子泵、滑片泵、其他容积泵；</t>
  </si>
  <si>
    <t>真空泵：旋片真空泵、罗茨真空泵、滑阀真空泵、蒸汽流真空泵、分子泵、干式真空泵、离子泵、低温泵、水环真空泵、往复真空泵、分子筛吸附泵、其他真空泵；</t>
  </si>
  <si>
    <t>其他泵：磁力泵、屏蔽泵、喷射泵、其他未列明泵；</t>
  </si>
  <si>
    <t>液体提升机：升运鼓轮、链式或缆式提升机、带式提升机、阿基米德螺旋式提升机、其他液体提升机；</t>
  </si>
  <si>
    <t>泵、液体提升机零件：液体泵零件、液体提升机零件、空气泵和真空泵零件；</t>
  </si>
  <si>
    <t>真空镀膜设备：真空卷绕镀膜机、光学镀膜机、太阳能镀膜设备、其他真空镀膜设备；</t>
  </si>
  <si>
    <t>真空浸渍设备：真空压力浸渍设备、其他真空浸渍设备。</t>
  </si>
  <si>
    <t>新能源汽车循环泵；</t>
  </si>
  <si>
    <t>新能源汽车冷却泵；</t>
  </si>
  <si>
    <t>熔融盐泵；</t>
  </si>
  <si>
    <t>薄膜铜铟镓硒吸收层共蒸发镀膜设备；</t>
  </si>
  <si>
    <t>连续卷对卷多点分布式共蒸法镀膜设备；</t>
  </si>
  <si>
    <t>太阳能吸热涂层的镀膜设备；</t>
  </si>
  <si>
    <t>大型镀膜机；</t>
  </si>
  <si>
    <t>节能泵；</t>
  </si>
  <si>
    <t>节能型真空炉；</t>
  </si>
  <si>
    <t>其他节能型真空应用设备；</t>
  </si>
  <si>
    <t>水泵设备(能效等级为1、2级)；</t>
  </si>
  <si>
    <t>水泵节能改造技术装置。</t>
  </si>
  <si>
    <t>真空干燥设备的制造，列入3499（其他未列明通用设备制造业）。</t>
  </si>
  <si>
    <t>气体压缩机械制造</t>
  </si>
  <si>
    <t>指对气体进行压缩，使其压力提高到340kPa以上的压缩机械的制造。</t>
  </si>
  <si>
    <t>包括对下列气体压缩机械的制造活动：</t>
  </si>
  <si>
    <t>制冷设备用压缩机：空调压缩机、冰箱压缩机、车用空调压缩机、其他制冷设备用压缩机；</t>
  </si>
  <si>
    <t>非制冷设备用压缩机：容积式压缩机（往复式压缩机、隔膜式压缩机、回转式压缩机、其他容积式压缩机）、速度式压缩机（离心式压缩机、轴流式压缩机、其他速度式压缩机）、其他非制冷设备用压缩机；</t>
  </si>
  <si>
    <t>气体压缩机零件：制冷设备压缩机零件、其他气体压缩机零件。</t>
  </si>
  <si>
    <t>新能源汽车用高效、低噪声、重量轻的空气压缩机及其零件；</t>
  </si>
  <si>
    <t>新能源汽车空压机系统；</t>
  </si>
  <si>
    <t>新能源汽车空压泵；</t>
  </si>
  <si>
    <t>新能源汽车空压机；</t>
  </si>
  <si>
    <t>新能源汽车用高压氢气加注压缩机组；</t>
  </si>
  <si>
    <t>节能型制冷设备用压缩机；</t>
  </si>
  <si>
    <t>节能型非制冷设备用压缩机；</t>
  </si>
  <si>
    <t>节能型空压机设备（能效等级为1、2级）；</t>
  </si>
  <si>
    <t>空压机节能改造技术装置；</t>
  </si>
  <si>
    <t>空调、冰箱高效压缩机。</t>
  </si>
  <si>
    <t>阀门和旋塞制造</t>
  </si>
  <si>
    <t>指通过改变其流道面积的大小，用以控制流体流量、压力和流向的装置制造。</t>
  </si>
  <si>
    <t>包括对下列阀门和旋塞的制造活动：</t>
  </si>
  <si>
    <t>阀门</t>
  </si>
  <si>
    <t>普通阀门：闸阀、截止阀、止回阀、蝶阀、球阀、安全阀、旋塞阀、隔膜阀、疏水阀、节流阀、减压阀、其他普通阀门；</t>
  </si>
  <si>
    <t>真空阀门：蝶阀类、球阀类、挡板阀、翻板阀、电磁压差阀、充气阀类、微调阀类、隔膜阀类、角座阀类、管道阀类、其他真空阀门；</t>
  </si>
  <si>
    <t>龙头：水龙头（水嘴）、散热器放水龙头、润滑油龙头、罐瓶机用龙头、其他龙头；</t>
  </si>
  <si>
    <t>阀门、龙头零件：阀门零件、龙头零件。</t>
  </si>
  <si>
    <t>新能源汽车高压阀及接口；</t>
  </si>
  <si>
    <t>节水阀门、节水水龙头。</t>
  </si>
  <si>
    <t>液压动力机械及元件制造</t>
  </si>
  <si>
    <t>指以液体为工作介质，依靠液体压力能，来进行能量转换、传递、控制和分配的元件和装置制造。</t>
  </si>
  <si>
    <t>包括下列液压动力机械及元件制造活动：</t>
  </si>
  <si>
    <t>液压阀：方向阀、压力阀、流量阀、比例阀、伺服阀、多路阀、插装阀、叠加阀、其他液压阀；</t>
  </si>
  <si>
    <t>液压泵：齿轮液压泵、叶片液压泵、轴向柱塞泵、径向柱塞泵、螺杆式液压泵、其他液压泵；</t>
  </si>
  <si>
    <t>液压马达：齿轮马达、叶片马达、柱塞马达、摆线马达、低速大扭矩马达、其他液压马达；</t>
  </si>
  <si>
    <t>液压缸：高压重型液压缸、车辆工程系列液压缸、农机系列液压缸、拉杆式液压缸、回转液压缸、摆动液压缸、其他液压缸；</t>
  </si>
  <si>
    <t>其他液压元件；</t>
  </si>
  <si>
    <t>液压机具；</t>
  </si>
  <si>
    <t>液压系统及装置：整体静液压传动装置、液压泵站、其他液压系统及装置；</t>
  </si>
  <si>
    <t>液压辅件：液压蓄能器、冷却器、过滤器（吸油系列过滤器、磁性系列过滤器、压力管路过滤器、回油系列过滤器、双筒系列过滤器）、液压管件系列、油箱辅件、其他液压辅件。</t>
  </si>
  <si>
    <t>高压大流量液压元件和液压系统；</t>
  </si>
  <si>
    <t>高频响电液伺服阀和比例阀；</t>
  </si>
  <si>
    <t>高性能密封装置；</t>
  </si>
  <si>
    <t>智能化阀岛；</t>
  </si>
  <si>
    <t>节能液压元件制造。</t>
  </si>
  <si>
    <t>液力动力机械及元件制造</t>
  </si>
  <si>
    <t>指以液体为工作介质，依靠液体动量矩，来进行能量转换、传递、控制和分配的元件和装置制造。</t>
  </si>
  <si>
    <t>包括下列液力动力机械元件制造活动：</t>
  </si>
  <si>
    <t>液力变矩器：向心涡轮定轴式、内分流双涡轮、向心涡轮三项、单向轴流式涡轮、单向向心涡轮、其他液力变矩器；</t>
  </si>
  <si>
    <t>液力偶合器：调速型、限矩型、传动装置、其他液力偶合器；</t>
  </si>
  <si>
    <t>液粘调速：调速机组、液粘离合器；</t>
  </si>
  <si>
    <t>其他液力机械及装置。</t>
  </si>
  <si>
    <t>高转速大功率液力耦合器调速装置。</t>
  </si>
  <si>
    <t>气压动力机械及元件制造</t>
  </si>
  <si>
    <t>指以气体为工作介质，靠气压动力来传送能量的装置制造。</t>
  </si>
  <si>
    <t>包括下列气压动力机械及元件制造活动：</t>
  </si>
  <si>
    <t>气动执行元件：气缸、气马达、其他气动执行元件；</t>
  </si>
  <si>
    <t>气动控制元件（气阀）：方向控制阀、压力控制阀、流量控制阀、管道式气动阀、管道式气动调节阀、其他气动控制元件；</t>
  </si>
  <si>
    <t>气源处理元件：二、三联件，油雾器（气动元件），过滤器（气动元件），干燥器（气动元件），消声器（气动元件），其他气源处理元件；</t>
  </si>
  <si>
    <t>气动系统及机械：气动系统、气动机械；</t>
  </si>
  <si>
    <t>气动电磁线圈、气动管件系列：气动电磁线圈、气动管接头及管路；</t>
  </si>
  <si>
    <t>其他气动元件及装置。</t>
  </si>
  <si>
    <t>智能定位气动执行系统；</t>
  </si>
  <si>
    <t>节能气压元件制造。</t>
  </si>
  <si>
    <t>345</t>
  </si>
  <si>
    <t>轴承、齿轮和传动部件制造</t>
  </si>
  <si>
    <t>滚动轴承制造</t>
  </si>
  <si>
    <t>指将运转的轴与轴座之间的滑动摩擦变为滚动摩擦，从而减少摩擦损失的一种精密的机械元件的制造。</t>
  </si>
  <si>
    <t>包括下列滚动轴承制造活动：</t>
  </si>
  <si>
    <t>球轴承：深沟球轴承、调心球轴承、角接触球轴承、推力球轴承、其他球轴承；</t>
  </si>
  <si>
    <t>滚子轴承：锥形滚子轴承、调心滚子轴承、滚针轴承、圆柱滚子轴承、其他滚子轴承；</t>
  </si>
  <si>
    <t>带座外球面球轴承；</t>
  </si>
  <si>
    <t>组合轴承；</t>
  </si>
  <si>
    <t>直线运动轴承；</t>
  </si>
  <si>
    <t>关节轴承；</t>
  </si>
  <si>
    <t>转盘轴承（回转支承）；</t>
  </si>
  <si>
    <t>其他滚动轴承；</t>
  </si>
  <si>
    <t>轴承零配件：钢球（滚珠）、滚针、滚子、轴承保持器、轴承座、其他轴承零件。</t>
  </si>
  <si>
    <t>P4、P2级高速精密数控机床轴承；</t>
  </si>
  <si>
    <t>P5、P4级高速精密冶金轧机轴承；</t>
  </si>
  <si>
    <t>工业机器人轴承；</t>
  </si>
  <si>
    <t>高速动车组轴承；</t>
  </si>
  <si>
    <t>风力发电机组轴承；</t>
  </si>
  <si>
    <t>航空发动机轴承；</t>
  </si>
  <si>
    <t>盾构机主轴承；</t>
  </si>
  <si>
    <t>高性能医疗器械轴承；</t>
  </si>
  <si>
    <t>汽车高端轴承；</t>
  </si>
  <si>
    <t>海洋工程轴承。</t>
  </si>
  <si>
    <t>滑动轴承制造</t>
  </si>
  <si>
    <t>指在滑动摩擦下工作的轴承制造。</t>
  </si>
  <si>
    <t>包括下列滑动轴承制造活动：</t>
  </si>
  <si>
    <t>未装配轴承座滑动轴承；</t>
  </si>
  <si>
    <t>已装配轴承座滑动轴承；</t>
  </si>
  <si>
    <t>其他滑动轴承。</t>
  </si>
  <si>
    <t>齿轮及齿轮减、变速箱制造</t>
  </si>
  <si>
    <t>指用于传递动力和转速的齿轮和齿轮减(增）速箱（机、器）、齿轮变速箱的制造；不包括汽车变速箱等制造。</t>
  </si>
  <si>
    <t>包括对下列齿轮及齿轮减、变速箱的制造活动：</t>
  </si>
  <si>
    <t>齿轮传动轴：船舶用传动轴、曲柄及曲柄轴、活动关节轴、挠性轴、凸轮轴及偏心轴、副轴、其他齿轮传动轴；</t>
  </si>
  <si>
    <t>齿轮</t>
  </si>
  <si>
    <t>圆柱齿轮：粉末冶金圆柱齿轮、塑料圆柱齿轮、其他圆柱齿轮；</t>
  </si>
  <si>
    <t>锥齿轮：粉末冶金锥齿轮、塑料锥齿轮、其他锥齿轮；</t>
  </si>
  <si>
    <t>非圆齿轮：粉末冶金非圆齿轮、塑料非圆齿轮、其他非圆齿轮；</t>
  </si>
  <si>
    <t>齿条：粉末冶金齿条、塑料齿条、其他齿条；</t>
  </si>
  <si>
    <t>差动齿轮：粉末冶金差动齿轮、塑料差动齿轮、其他差动齿轮；</t>
  </si>
  <si>
    <t>其他齿轮：其他粉末冶金齿轮、其他塑料齿轮、其他未列明齿轮；</t>
  </si>
  <si>
    <t>齿轮传动装置（齿轮箱）；</t>
  </si>
  <si>
    <t>减速机：行星摆线针轮减速机、蜗轮蜗杆减速机、齿轮减速机、行星齿轮减速机、无级变速减速机、其他减速机；</t>
  </si>
  <si>
    <t>变速器（机、箱）：有级变速器、机械无级变速器、其他变速器；</t>
  </si>
  <si>
    <t>链轮、摩擦轮、其他齿轮传动装置；</t>
  </si>
  <si>
    <t>离合器：摩擦离合器、犬牙式（爪形）离合器、自动离心离合器、压缩空气离合器、液压离合器、超越离合器、其他离合器；</t>
  </si>
  <si>
    <t>齿轮、传动和驱动部件零件。</t>
  </si>
  <si>
    <t>高速精密齿轮传动装置(指用于传递动力，实现机械输送和提升重物的基础件，铰接式链条等高速精密机械传动装置)；</t>
  </si>
  <si>
    <t>轨道交通专用齿轮箱、驱动装置；</t>
  </si>
  <si>
    <t>风力发电增速齿轮箱；</t>
  </si>
  <si>
    <t>核电齿轮箱。</t>
  </si>
  <si>
    <t>电磁离合器的制造，列入3459（其他传动部件制造）。</t>
  </si>
  <si>
    <t>其他传动部件制造</t>
  </si>
  <si>
    <t>指除齿轮及齿轮减、变速箱以外的其他相关传动装置制造；包括链传动、带传动、离合器、联轴节、制动器、平衡系统及其配套件制造。</t>
  </si>
  <si>
    <t>包括对下列其他传动部件的制造活动：</t>
  </si>
  <si>
    <t>钢铁铰接链（工业链条）：滚子链、锚链、升降链、牵拖链、其他钢铁铰接链；</t>
  </si>
  <si>
    <t>铰接链零件；</t>
  </si>
  <si>
    <t>滚珠、滚子螺杆及传动装置：滚子螺杆传动轴，滚珠螺杆传动装置，摩擦圆盘联轴节，摩擦锥体联轴节，其他滚珠、滚子螺杆及传动装置；</t>
  </si>
  <si>
    <t>飞轮及滑轮：飞轮、滑轮、滑轮组；</t>
  </si>
  <si>
    <t>电磁离合器；</t>
  </si>
  <si>
    <t>联轴器：套管联轴器、凸轮联轴器、挠性联轴器、液压联轴器、万向联轴器、其他联轴器。</t>
  </si>
  <si>
    <t>346</t>
  </si>
  <si>
    <t>烘炉、风机、包装等设备制造</t>
  </si>
  <si>
    <t>烘炉、熔炉及电炉制造</t>
  </si>
  <si>
    <t>指使用液体燃料、粉状固体燃料（焚化炉）或气体燃料，进行煅烧、熔化或其他热处理用的非电力熔炉、窑炉和烘炉等燃烧器的制造，以及工业或实验室用电炉及零件的制造。</t>
  </si>
  <si>
    <t>包括对下列烘炉、熔炉及电炉的制造活动：</t>
  </si>
  <si>
    <t>真空炉：真空充氮退火炉、真空热处理炉、真空烧结炉、高温真空钎焊炉、真空熔炼炉、其他真空炉；</t>
  </si>
  <si>
    <t>其他真空应用设备；</t>
  </si>
  <si>
    <t>炉用燃烧器：油燃烧器、气体燃烧器（天然气燃烧器、煤气燃烧器、其他气体燃烧器）、煤粉燃烧器、油气混合燃烧器、其他炉用燃烧器；</t>
  </si>
  <si>
    <t>机械加煤机及类似装置：给煤机、机械炉篦（机械筛）、机械吹灰器、自动出渣器、其他机械加煤机及类似装置；</t>
  </si>
  <si>
    <t>工业电炉</t>
  </si>
  <si>
    <t>电阻炉：可控气氛热处理炉、间歇作业式电阻炉、连续作业式电阻炉、氢气电阻炉、空气电阻炉、其他电阻炉；</t>
  </si>
  <si>
    <t>电感应炉：低频感应炉、高频感应炉、介质电容炉、其他电感应炉；</t>
  </si>
  <si>
    <t>电弧炉、红外线辐射烘箱、牙科用电烘箱、其他工业电炉；</t>
  </si>
  <si>
    <t>非电热金属处理用炉：焙烧炉、金属熔化炉、热处理窑炉、锻造炉、渗碳炉、精铸烤壳炉、其他非电热金属处理用炉；</t>
  </si>
  <si>
    <t>辊道窑：电热辊道窑、非电热辊道窑；</t>
  </si>
  <si>
    <t>隧道窑：电热隧道窑、非电热隧道窑；</t>
  </si>
  <si>
    <t>梭式窑：电热梭式窑、非电热梭式窑；</t>
  </si>
  <si>
    <t>推板窑：电推板窑炉、非电推板窑；</t>
  </si>
  <si>
    <t>保护气氛窑炉：电热保护气氛窑、非电热保护气氛窑炉；</t>
  </si>
  <si>
    <t>氮化窑：电热氮化窑、非电热氮化窑；</t>
  </si>
  <si>
    <t>烧成窑炉：电子陶瓷烧成窑炉、纳米材料烧成窑、其他烧成窑炉；</t>
  </si>
  <si>
    <t>烘烤干燥炉；</t>
  </si>
  <si>
    <t>窑炉、熔炉及电炉用零件：炉用燃烧器、机械加煤机零件，工业电炉及电烘箱零件，非电热炉及烘箱零件；</t>
  </si>
  <si>
    <t>其他窑炉、熔炉；</t>
  </si>
  <si>
    <t>金属冶炼设备（部分）：炼焦设备（顶装式焦炉设备、捣固式焦炉设备、其他炼焦设备）；</t>
  </si>
  <si>
    <t>固体废弃物处理设备（部分）：垃圾焚烧炉（垃圾焚化电炉、平推式炉排炉、斜推式炉排炉、逆推式炉排炉、辊筒式炉排炉、流化床焚烧炉、回转窑室焚烧炉、其他垃圾焚烧炉）；</t>
  </si>
  <si>
    <t>放射性污染防治和处理设备（部分）：放射性材料处理炉（放射性废物焚烧炉、可裂变材料回收处理专用炉、分离已辐照核燃料专用炉、其他放射性材料处理炉）；</t>
  </si>
  <si>
    <t>焚尸炉：焚尸电炉、非电热焚尸炉；</t>
  </si>
  <si>
    <t>船用垃圾焚烧炉。</t>
  </si>
  <si>
    <t>核应急装置；</t>
  </si>
  <si>
    <t>生物质燃烧锅炉及设备；</t>
  </si>
  <si>
    <t>生物燃料装备(指农林废弃物生产高值生物燃料)；</t>
  </si>
  <si>
    <t>生物质成型燃料生产装备(指大型自动化秸秆收集机械等)；</t>
  </si>
  <si>
    <t>节能型炉用燃烧器；</t>
  </si>
  <si>
    <t>节能型机械加煤机及类似装置；</t>
  </si>
  <si>
    <t>节能工业电炉；</t>
  </si>
  <si>
    <t>节能型非电热金属处理用炉；</t>
  </si>
  <si>
    <t>节能型辊道窑；</t>
  </si>
  <si>
    <t>节能型隧道窑；</t>
  </si>
  <si>
    <t>节能型梭式窑；</t>
  </si>
  <si>
    <t>节能型推板窑；</t>
  </si>
  <si>
    <t>节能型保护气氛窑炉；</t>
  </si>
  <si>
    <t>节能型氮化窑；</t>
  </si>
  <si>
    <t>节能型烧成窑炉；</t>
  </si>
  <si>
    <t>节能型烘烤干燥炉；</t>
  </si>
  <si>
    <t>钢坯步进蓄热式加热炉；</t>
  </si>
  <si>
    <t>其他节能型窑炉、熔炉。</t>
  </si>
  <si>
    <t>风机、风扇制造</t>
  </si>
  <si>
    <t>指用来输送各种气体，以及气体增压、循环、通风换气、排尘等设备的制造。</t>
  </si>
  <si>
    <t>包括对下列风机、风扇的制造活动：</t>
  </si>
  <si>
    <t>风机</t>
  </si>
  <si>
    <t>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t>
  </si>
  <si>
    <t>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t>
  </si>
  <si>
    <t>横流式通风机；</t>
  </si>
  <si>
    <t>混流式通风机；</t>
  </si>
  <si>
    <t>鼓风机：离心、轴流鼓风机、罗茨鼓风机、叶氏鼓风机、螺杆式鼓风机、其他鼓风机；</t>
  </si>
  <si>
    <t>其他风机；</t>
  </si>
  <si>
    <t>工业风扇：工业吊扇、工业换气扇、工业壁扇、工业用排气风扇、其他工业风扇；</t>
  </si>
  <si>
    <t>工业用通风罩、循环气罩：通风罩、循环气罩（部分）；</t>
  </si>
  <si>
    <t>风机、工业风扇用零件。</t>
  </si>
  <si>
    <t>节能型风机；</t>
  </si>
  <si>
    <t>节能型工业风扇；</t>
  </si>
  <si>
    <t>节能型工业用通风罩、循环气罩；</t>
  </si>
  <si>
    <t>通风机设备(能效等级为1、2级)。</t>
  </si>
  <si>
    <t>家用或办公室用电风扇，列入3853（家用通风电器具制造）；</t>
  </si>
  <si>
    <t>家用空气调节器，列入3852（家用空气调节器制造）。</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</si>
  <si>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</si>
  <si>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</si>
  <si>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包括对下列气体、液体分离及纯净设备的制造活动：</t>
  </si>
  <si>
    <t>气体发生器：发生炉煤气发生器、水煤气发生器、水解乙炔气体发生器、氧气发生器、氢气发生器、氮气发生器、空气发生器、乙烯发生器、其他气体发生器；</t>
  </si>
  <si>
    <t>制氮设备：深冷法制氮设备、变压吸附制氮设备、膜分离制氮设备、其他制氮设备；</t>
  </si>
  <si>
    <t>制氢设备：水电解制氢设备、甲醇重整制氢设备、氨分解制氢设备、其他制氢设备；</t>
  </si>
  <si>
    <t>制氧设备：深冷法制氧设备、变压吸附制氧设备、膜分离制氧设备、其他制氧设备；</t>
  </si>
  <si>
    <t>稀有气体提取设备；</t>
  </si>
  <si>
    <t>气体纯化设备：氢气提纯装置、加氢脱氧纯化装置、其他气体纯化设备；</t>
  </si>
  <si>
    <t>气体液化设备：天然气液化设备、氧液化设备、氮液化设备、氩液化设备、煤气液化设备、其他气体液化设备；</t>
  </si>
  <si>
    <t>其他气体分离及液化设备；</t>
  </si>
  <si>
    <t>蒸馏或精馏设备</t>
  </si>
  <si>
    <t>提净塔；</t>
  </si>
  <si>
    <t>粗馏塔：泡罩式粗馏塔、其他粗馏塔；</t>
  </si>
  <si>
    <t>精馏塔：斜孔板式精馏塔、釜式精镏塔、玻璃降膜再沸式精馏塔、高真空蒸馏塔、分子蒸馏设备、其他精馏塔；</t>
  </si>
  <si>
    <t>酒精回收设备：甲醇回收塔、酒精回收塔、多功能酒精回收器、废酒精回收系统、其他酒精回收设备；</t>
  </si>
  <si>
    <t>水洗塔、蒸馏锅、蒸馏釜、其他蒸馏或精馏设备；</t>
  </si>
  <si>
    <t>发酵、提取设备</t>
  </si>
  <si>
    <t>发酵设备：普通罐型发酵设备、伍式罐型发酵设备、自吸式罐型发酵设备、锥型发酵设备、其他发酵设备；</t>
  </si>
  <si>
    <t>提取罐：多功能提取罐、动态提取罐、其他提取罐；</t>
  </si>
  <si>
    <t>物料罐，其他发酵、提取设备；</t>
  </si>
  <si>
    <t>浓缩设备</t>
  </si>
  <si>
    <t>蒸发器：真空蒸发器、薄膜蒸发器、氨蒸发器、旋转蒸发器、悬框式蒸发器、螺旋管蒸发器、其他蒸发器；</t>
  </si>
  <si>
    <t>浓缩机（罐）：真空减压浓缩罐、外循环浓缩锅、动态热回流提取浓缩机、真空浓缩器、其他浓缩机（罐）；</t>
  </si>
  <si>
    <t>结晶设备：套管结晶机、结晶釜、其他结晶设备；</t>
  </si>
  <si>
    <t>冻干设备：多功能真空冻干设备、其他冻干设备；</t>
  </si>
  <si>
    <t>其他浓缩设备；</t>
  </si>
  <si>
    <t>均质乳化设备：真空均质乳化成套设备、真空均质乳化锅、高剪切混合乳化机、其他均质乳化设备；</t>
  </si>
  <si>
    <t>分散、混合设备：GF系列分散机、臂式非对称双螺锥形混合机、ZKH-V型混合机、其他分散、混合设备；</t>
  </si>
  <si>
    <t>加热设备</t>
  </si>
  <si>
    <t>蒸煮设备：蒸煮器、汽蒸设备、杀菌锅、碱熔锅、中和槽、固碱锅、洗液锅、水油相溶解锅、其他蒸煮设备；</t>
  </si>
  <si>
    <t>压热器：水解木材用压热器、硫化橡胶用压热器、其他压热器；</t>
  </si>
  <si>
    <t>退火炉、分汽缸、其他加热设备；</t>
  </si>
  <si>
    <t>冷却设备：民用冷却塔、工业冷却塔、冷却器、冷凝器、凝汽式真空发生器、冰盐冷却装置、其他冷却设备；</t>
  </si>
  <si>
    <t>其他利用温度变化加工机械；</t>
  </si>
  <si>
    <t>液体过滤、净化机械</t>
  </si>
  <si>
    <t>水过滤、净化机械及装置（反渗透装置、EDI装置、超滤设备、纳滤装置、精滤装置、机械过滤装置、软水器、离子交换器、中水回用装置、其他水过滤、净化机械及装置）；</t>
  </si>
  <si>
    <t>压滤机（厢式压滤机、隔膜压榨式压滤机、板框式压滤机、带式压滤机、全自动压滤机、其他压滤机）；</t>
  </si>
  <si>
    <t>袋式过滤器（单式过滤器、双联过滤器、其他袋式过滤器）；</t>
  </si>
  <si>
    <t>烛式过滤机（预涂式烛式过滤机、ZL烛式过滤机、倒立式烛式过滤机、ZTG烛式过滤机、烛式硅藻土过滤机、其他烛式过滤机）；</t>
  </si>
  <si>
    <t>液体真空过滤器（转筒式真空过滤机、间歇式真空过滤机、高效真空净油机、其他液体真空过滤器）；</t>
  </si>
  <si>
    <t>电渗析器：自动频繁倒极电渗析器、其他电渗析器；</t>
  </si>
  <si>
    <t>反渗透制水装置：PO反渗透净水设备系统、其他反渗透制水装置；</t>
  </si>
  <si>
    <t>其他液体过滤、净化机械；</t>
  </si>
  <si>
    <t>气体过滤、净化机械及装置</t>
  </si>
  <si>
    <t>机械法气体过滤器：滤袋式过滤器、网式过滤器、转鼓过滤器、纸质过滤器、纤维填充过滤器、滤烟器、其他机械法气体过滤器；</t>
  </si>
  <si>
    <t>气体真空过滤机：圆盘真空过滤机、转台真空过滤机、带式真空过滤机、转鼓真空过滤机、其他气体真空过滤机；</t>
  </si>
  <si>
    <t>气体净化器：再生式气体净化器、有害气体净化器、其他气体净化器；</t>
  </si>
  <si>
    <t>涤气器：干湿涤气器、旋转涤气器、其他涤气器；</t>
  </si>
  <si>
    <t>吸收器（塔）：降膜吸收器、石墨降膜吸收器、石墨制浮头列管式吸收器、其他吸收器（塔）；</t>
  </si>
  <si>
    <t>其他气体过滤、净化机械及装置；</t>
  </si>
  <si>
    <t>发动机燃油、进气过滤器：滤油器，吸气过滤器，机动车净化装置，其他发动机燃油、进气过滤器。</t>
  </si>
  <si>
    <t>新能源汽车水分离器；</t>
  </si>
  <si>
    <t>新能源汽车氢化纯化装置；</t>
  </si>
  <si>
    <t>制氢、储氢、加压装置、充氢等设备；</t>
  </si>
  <si>
    <t>真空管排气设备；</t>
  </si>
  <si>
    <t>熔融盐合成设备；</t>
  </si>
  <si>
    <t>生物质气化制氢装备；</t>
  </si>
  <si>
    <t>油料植物的高附加值利用装备；</t>
  </si>
  <si>
    <t>生物质降解与转化装备(指秸杆、芦苇、麻类、藻类高效等)；</t>
  </si>
  <si>
    <t>二氧化碳藻类转化装备；</t>
  </si>
  <si>
    <t>余热余气余压利用设备；</t>
  </si>
  <si>
    <t>低温烟气余热深度回收装备；</t>
  </si>
  <si>
    <t>除尘、脱硫、脱硝及余热利用一体化装备；</t>
  </si>
  <si>
    <t>多喷嘴对置式水煤浆气化设备；</t>
  </si>
  <si>
    <t>粉煤加压气化煤气化设备；</t>
  </si>
  <si>
    <t>非熔渣-熔渣水煤浆分级气化装备；</t>
  </si>
  <si>
    <t>低热值煤气燃气轮机；</t>
  </si>
  <si>
    <t>乏汽与凝结水闭式回收技术设备；</t>
  </si>
  <si>
    <t>螺杆膨胀动力驱动技术设备；</t>
  </si>
  <si>
    <t>汽轮机低真空供热技术设备；</t>
  </si>
  <si>
    <t>有机朗肯循环发电技术设备；</t>
  </si>
  <si>
    <t>基于吸收式换热集中供热技术设备；</t>
  </si>
  <si>
    <t>高效换热器设备；</t>
  </si>
  <si>
    <t>蓄能器设备；</t>
  </si>
  <si>
    <t>矿井乏风和排水热能综合利用技术与装置；</t>
  </si>
  <si>
    <t>非稳态余热回收及饱和蒸汽发电技术与装置；</t>
  </si>
  <si>
    <t>火电厂烟气综合优化系统余热深度回收技术与装置；</t>
  </si>
  <si>
    <t>矿热炉烟气余热利用技术与装置；</t>
  </si>
  <si>
    <t>油田采油污水余热综合利用技术与装置；</t>
  </si>
  <si>
    <t>氯化氢合成余热利用技术与装置；</t>
  </si>
  <si>
    <t>隧（辊）道窑辐射换热式余热利用技术与装置；</t>
  </si>
  <si>
    <t>气体循环利用设备；</t>
  </si>
  <si>
    <t>液体循环利用设备。</t>
  </si>
  <si>
    <t>食品过滤和提纯设备、奶油分离器的制造，列入3531（食品、酒、饮料及茶生产专用设备制造）。</t>
  </si>
  <si>
    <t>制冷、空调设备制造</t>
  </si>
  <si>
    <t>指用于专业生产、商业经营等方面的制冷设备和空调设备的制造，但不包括家用空调设备的制造。</t>
  </si>
  <si>
    <t>包括对下列制冷、空调设备的制造活动：</t>
  </si>
  <si>
    <t>工商用冷冻、冷藏及制冷设备：工商用制冷压缩机组、压缩冷凝机组及其他冷库成套设备、制冰机、速冻机、冷饮机、雪泥机、工商用冰淇淋机、炒冰机、食品真空冷冻干燥机、谷物冷却机、组合式冷库、其他工商用制冷设备；</t>
  </si>
  <si>
    <t>工商用冷藏、冷冻柜及类似设备：冷冻冷藏陈列展示柜（冷冻陈列展示柜、冷藏陈列展示柜）、食品冷冻冷藏箱（柜）、医用及科研用冷冻冷藏箱（柜）、工作台冰箱、其他工商用冷藏、冷冻柜及类似设备；</t>
  </si>
  <si>
    <t>家用或类似用途及工商用中央空调冷水/热泵机组：活塞式冷水（热泵）机组、涡旋式冷水（热泵）机组、螺杆式冷水（热泵）机组、离心式冷水（热泵）机组、溴化锂式冷水机组、水源热泵机组、热泵热水器（机）；</t>
  </si>
  <si>
    <t>工商用空调设备</t>
  </si>
  <si>
    <t>空气处理设备：风机盘管机组、柜式风机盘管机组、组合式空调机组、蒸发式冷气机、其他空气处理设备；</t>
  </si>
  <si>
    <t>空气调节机组：单元式空调机组、屋顶式空调（热泵）机组、多联式空调（热泵）机组、风管送风式空调（热泵）机组、专用空调机组（工艺性）、其他空气调节机组；</t>
  </si>
  <si>
    <t>车船用冷冻/冷藏及制冷设备、车船用空调设备、加湿设备、除湿设备、其他工商用空调设备；</t>
  </si>
  <si>
    <t>工商用制冷、空调设备零部件。</t>
  </si>
  <si>
    <t>节能型工商用制冷设备(能效等级为1、1级)；</t>
  </si>
  <si>
    <t>节能办公和商用空调设备(能效等级为1、2级)；</t>
  </si>
  <si>
    <t>企业智能空调系统节能技术装置(能效等级为1、3级)；</t>
  </si>
  <si>
    <t>低温水-直燃单双效溴化锂吸收式冷温水机。</t>
  </si>
  <si>
    <t>家用空调机（制冷量14000W以下的），列入3852（家用空气调节器制造）；</t>
  </si>
  <si>
    <t>家用冷冻、冷藏设备的制造，列入3851（家用制冷电器具制造）。</t>
  </si>
  <si>
    <t>风动和电动工具制造</t>
  </si>
  <si>
    <t>指带有电动机、非电力发动机或风动装置的手工操作加工工具的制造。</t>
  </si>
  <si>
    <t>包括对下列风动和电动工具的制造活动：</t>
  </si>
  <si>
    <t>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t>
  </si>
  <si>
    <t>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t>
  </si>
  <si>
    <t>风动和电动工具零件：手提式链锯零件、风动手提式工具零件、电动手提式链锯用零件、其他风动和电动工具零件；</t>
  </si>
  <si>
    <t>交通事故现场勘查救援设备（部分）：气动破拆工具、气动破拆气枪、便携式多功能钳、剪断器、无火花电锯。</t>
  </si>
  <si>
    <t>喷枪及类似器具制造</t>
  </si>
  <si>
    <t>包括对下列喷枪及类似器具的制造活动：</t>
  </si>
  <si>
    <t>喷枪：自动喷枪、手动喷枪、离子风喷枪、精细空气喷枪、光触媒喷枪、其他喷枪；</t>
  </si>
  <si>
    <t>喷涂机：高能喷涂枪、推式喷涂枪、拉式喷涂枪、静电喷涂机、实验喷涂机、高压无气喷涂机、二液无气喷涂机、管道内壁喷涂器、旋蝶喷漆设备、其他喷涂机；</t>
  </si>
  <si>
    <t>喷射机械：喷砂机（液体喷砂机、干式喷砂机、循环回收式喷砂机、其他喷砂机）、喷汽机、灰浆机、喷砂房、其他喷射机械；</t>
  </si>
  <si>
    <t>喷水器、喷雾器：家用喷雾器、喷壶及类似喷射器具，船用洗舱机，水枪，冲洗机械装置，其他喷水器、喷雾器；</t>
  </si>
  <si>
    <t>喷枪及类似器具零件：家用液体或粉末喷射机械零件、其他喷枪及类似器具零件。</t>
  </si>
  <si>
    <t>新能源汽车氢喷射器。</t>
  </si>
  <si>
    <t>灭火器，列入3595（社会公共安全设备及器材制造）；</t>
  </si>
  <si>
    <t>农业和园艺用于液体或粉末的喷射、撒播、喷雾机械器具，列入3572（机械化农业及园艺机具制造）。</t>
  </si>
  <si>
    <t>包装专用设备制造</t>
  </si>
  <si>
    <t>指对瓶、桶、箱、袋或其他容器的洗涤、干燥、装填、密封和贴标签等专用包装机械的制造。</t>
  </si>
  <si>
    <t>包括对下列包装专用设备的制造活动：</t>
  </si>
  <si>
    <t>包装容器洗涤及干燥机械：清洁、洗涤、冲洗机械，安瓿擦瓶机，包装容器专用干燥机械，灭菌检漏设备，其他包装容器洗涤及干燥机械；</t>
  </si>
  <si>
    <t>灌装、装填容器用机械</t>
  </si>
  <si>
    <t>饮料及液体食品灌装设备：手提式液体食品灌装机、非手提式液体食品灌装机械、饮料真空包装机、饮料收缩包装机、饮料充气机、其他饮料及液体食品灌装设备；</t>
  </si>
  <si>
    <t>水泥灌装机：全自动水泥灌包机、其他水泥灌装机；</t>
  </si>
  <si>
    <t>固体产品灌装机、包装机：固体产品真空包装机、裹包机、充填机、贴体包装机、吸塑包装机、塑料袋封口机、泡罩包装机、热成型包装机、物料整理排列机、移动式定量包装车、其他固体产品灌装机、包装机；</t>
  </si>
  <si>
    <t>其他灌装、装填容器用机械；</t>
  </si>
  <si>
    <t>容器装封、贴标签及包封机</t>
  </si>
  <si>
    <t>纸板箱装箱包装机：装箱机、装盒机、纸箱封口机、其他纸板箱装箱包装机；</t>
  </si>
  <si>
    <t>瓶、坛封口、加塞或压盖机械：封罐机，封盖机，压盖机，旋盖机，振荡落盖装置，掀盖装置，其他瓶、坛封口、加塞或压盖机械；</t>
  </si>
  <si>
    <t>贴标签机械：贴标机、喷码机、标签压印器、其他贴标签机械；</t>
  </si>
  <si>
    <t>打包机及捆扎机：扎口机、捆扎机、便携式打包器械、热缩包装机、其他打包机及捆扎机；</t>
  </si>
  <si>
    <t>其他容器装封、贴标签及包封机；</t>
  </si>
  <si>
    <t>包装专用设备零件：饮料及液体食品灌装设备零件、其他包装专用设备零件；</t>
  </si>
  <si>
    <t>药品专用包装机械：药用计数充填机、安瓿印字包装机、胶囊印字机、药用泡罩包装机、多功能药用瓶装包装机、药用袋装包装机、药用盒装包装机、微型铝塑包装机、空心胶囊制造机、其他药品专用包装机械。</t>
  </si>
  <si>
    <t>347</t>
  </si>
  <si>
    <t>文化、办公用机械制造</t>
  </si>
  <si>
    <t>电影机械制造</t>
  </si>
  <si>
    <t>指各种类型或用途的电影摄影机、电影录音摄影机、影像放映机及电影辅助器材和配件的制造。</t>
  </si>
  <si>
    <t>包括对下列电影机械的制造活动：</t>
  </si>
  <si>
    <t>电影摄影机</t>
  </si>
  <si>
    <t>普通电影摄影机；</t>
  </si>
  <si>
    <t>特种电影摄影机：高速摄影机，立体电影摄影机，环幕、球幕电影摄影机，字幕动画电影摄影机，特技合成摄影机，空中摄影机，水下摄影设备，其他特种电影摄影机；</t>
  </si>
  <si>
    <t>同期录音电影摄影机；</t>
  </si>
  <si>
    <t>电影放映机：固定式电影放映机、便携式电影放映机、数字电影放映机、流动式数字电影放映设备、其他电影放映机；</t>
  </si>
  <si>
    <t>电路投影装置：直接记录到晶片上装置、分步重复校准器、其他电路投影装置；</t>
  </si>
  <si>
    <t>银幕：电影银幕（部分）；</t>
  </si>
  <si>
    <t>电影设备零件和附件：电影摄影机零件、附件、电影放映机零件、附件；</t>
  </si>
  <si>
    <t>电影胶卷自动洗印设备；</t>
  </si>
  <si>
    <t>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t>
  </si>
  <si>
    <t>照相及电影洗印设备零件（部分）：电影洗印用装置和设备零件、其他照相洗印设备零件。</t>
  </si>
  <si>
    <t>数字电影机械及设备制造。</t>
  </si>
  <si>
    <t>闪光装置、摄影暗室装置和设备制造，列入3473（照相机及器材制造）。</t>
  </si>
  <si>
    <t>幻灯及投影设备制造</t>
  </si>
  <si>
    <t>指通过媒体将在电子成像器件上的文字图像、胶片上的文字图像、纸张上的文字图像及实物投射到银幕上的各种设备、器材及零配件的制造。</t>
  </si>
  <si>
    <t>包括对下列幻灯及投影设备的制造活动：</t>
  </si>
  <si>
    <t>投影仪用物镜；</t>
  </si>
  <si>
    <t>投影屏幕；</t>
  </si>
  <si>
    <t>幻灯机：自动程序控制幻灯机、氙灯光源幻灯机、其他幻灯机；</t>
  </si>
  <si>
    <t>投影仪：正射投影仪、光谱投影仪、显微投影仪、透射式投影仪、反射式投影仪、其他投影仪；</t>
  </si>
  <si>
    <t>幻灯及投影设备附件、零件。</t>
  </si>
  <si>
    <t>节能幻灯、投影设备(能效等级为1、2级)。</t>
  </si>
  <si>
    <t>照相机及器材制造</t>
  </si>
  <si>
    <t>指各种类型或用途的照相机的制造；包括用以制备印刷板，用于水下或空中照相的照相机制造，以及照相机用闪光装置、摄影暗室装置和零件的制造。</t>
  </si>
  <si>
    <t>包括对下列照相机及器材的制造活动：</t>
  </si>
  <si>
    <t>照相机用物镜：特种照相机用物镜、其他照相机用物镜；</t>
  </si>
  <si>
    <t>缩微阅读机用物镜、放大机用物镜、缩片机用物镜；</t>
  </si>
  <si>
    <t>照相机</t>
  </si>
  <si>
    <t>通用照相机：单镜头反光照相机、透视取景照相机、其他通用照相机；</t>
  </si>
  <si>
    <t>数码照相机：数码单镜头反光照相机、普通数码照相机；</t>
  </si>
  <si>
    <t>制版照相机：电子分色机、其他制版照相机；</t>
  </si>
  <si>
    <t>专用特种照相机：缩微照相机、水下照相机、航空照相机、一次成相照相机、医用照相机、摄影测量用照相机、其他专用特种照相机；</t>
  </si>
  <si>
    <t>照相机器材</t>
  </si>
  <si>
    <t>闪光灯装置：放电式（电子式）闪光灯装置、内藏式闪光灯装置、通用外接闪光灯装置、专用外接闪光灯装置、其他闪光灯装置；</t>
  </si>
  <si>
    <t>照片（电影片除外）放大机、照片（电影片除外）缩片机、其他照相机器材；</t>
  </si>
  <si>
    <t>缩微设备（部分）：缩微胶卷阅读机、缩微胶片阅读机、缩微胶片装片机、缩微品检索设备、其他缩微设备；</t>
  </si>
  <si>
    <t>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t>
  </si>
  <si>
    <t>自动洗印设备（部分）：特种照相用胶卷自动洗印设备、成卷感光纸自动洗印设备、彩色胶卷洗印设备、数码冲印设备、公安数码制证设备、其他自动洗印设备；</t>
  </si>
  <si>
    <t>负片显示器、数码片夹；</t>
  </si>
  <si>
    <t>特种照相洗印设备零件。</t>
  </si>
  <si>
    <t>节能照相器材(能效等级为1、2级)。</t>
  </si>
  <si>
    <t>闪光灯泡制造，列入3871（电光源制造）；</t>
  </si>
  <si>
    <t>缩微品放大复印机，列入3474（复印和胶印设备制造）；</t>
  </si>
  <si>
    <t>照相用感光胶片（胶卷）、摄影专用化学制剂制造，分别列入2664（文化用信息化学品制造）。</t>
  </si>
  <si>
    <t>复印和胶印设备制造</t>
  </si>
  <si>
    <t>指各种用途的复印设备和集复印、打印、扫描、传真为一体的多功能一体机的制造；以及主要用于办公室的胶印设备、文字处理设备及零件的制造。</t>
  </si>
  <si>
    <t>包括对下列复印和胶印设备的制造活动：</t>
  </si>
  <si>
    <t>缩微设备（部分）：缩微品阅读复印机、缩微品放大复印机；</t>
  </si>
  <si>
    <t>静电复印设备</t>
  </si>
  <si>
    <t>模拟式复印设备：彩色模拟式静电复印机、黑白模拟式静电复印机；</t>
  </si>
  <si>
    <t>数字式复印设备：彩色数字式静电复印机、黑白数字式静电复印机；</t>
  </si>
  <si>
    <t>多功能一体机、多功能印刷机或印艺系统；</t>
  </si>
  <si>
    <t>喷墨复印机：彩色喷墨复印机、黑白喷墨复印机；</t>
  </si>
  <si>
    <t>重氮复印机（晒图机）：氨熏式晒图机、无氨式晒图机；</t>
  </si>
  <si>
    <t>热敏复印设备：多色热敏复印设备、其他热敏复印设备；</t>
  </si>
  <si>
    <t>银盐复印设备：多色银盐复印设备、其他银盐复印设备；</t>
  </si>
  <si>
    <t>胶印设备：彩色（多色）小胶印机、单色小胶印机；</t>
  </si>
  <si>
    <t>办公印刷设备：油印机、速印机、胶版复印机、其他办公印刷设备；</t>
  </si>
  <si>
    <t>复印设备配套装置、零件：文件自动送入器，送纸器，分页器，盖章装置，有机光导体感光鼓，成像卡盒组件（总成），黑色显影剂及装置，彩色显影剂及装置，其他复印设备配套装置、零件；</t>
  </si>
  <si>
    <t>其他复印和胶版印制设备。</t>
  </si>
  <si>
    <t>计算器及货币专用设备制造</t>
  </si>
  <si>
    <t>指金融、商业、交通及办公等使用的电子计算器、具有计算功能的数据记录、重现和显示机器的制造；以及货币专用设备及类似机械的制造。</t>
  </si>
  <si>
    <t>包括对下列计算器及货币专用设备的制造活动：</t>
  </si>
  <si>
    <t>装有计算和电子装置设备</t>
  </si>
  <si>
    <t>电子计算器：非电源电子计算器、可打印电子计算器、其他电子计算器；</t>
  </si>
  <si>
    <t>会计计算机；</t>
  </si>
  <si>
    <t>现金出纳机：销售点终端出纳机、电子收款机、其他现金出纳机；</t>
  </si>
  <si>
    <t>转账POS机、售票机、税控机、条码打印机、其他装有计算和电子装置设备；</t>
  </si>
  <si>
    <t>银行专用机器：自动柜员机（ATM机）、硬币分类机、硬币计数机、验钞机、点钞机、清分机、复点机、自动登折机、其他银行专用机器。</t>
  </si>
  <si>
    <t>节能货币专用设备(能效等级为1、2级)。</t>
  </si>
  <si>
    <t>其他文化、办公用机械制造</t>
  </si>
  <si>
    <t>包括对下列其他文化、办公用机械的制造活动：</t>
  </si>
  <si>
    <t>打字机及文字处理机：打字机（自动打字机、非电动打字机、其他打字机）、文字处理机；</t>
  </si>
  <si>
    <t>文件装订用机械（部分）：订书机、打孔机、其他文件装订用机械；</t>
  </si>
  <si>
    <t>订折机；</t>
  </si>
  <si>
    <t>其他文化、办公用设备或器具：号码机，碎纸机，考勤机，指纹识别设备，塑封机，裁纸机，折页机（办公设备），分页机，其他未列明文化、办公用设备或器具。</t>
  </si>
  <si>
    <t>办公设备再制造。</t>
  </si>
  <si>
    <t>348</t>
  </si>
  <si>
    <t>通用零部件制造</t>
  </si>
  <si>
    <t>金属密封件制造</t>
  </si>
  <si>
    <t>指以金属为原料制作密封件的生产活动。</t>
  </si>
  <si>
    <t>包括对下列金属密封件的制造活动：</t>
  </si>
  <si>
    <t>金属密封件：金属密封垫、多层金属片制密封垫、其他金属密封件；</t>
  </si>
  <si>
    <t>机械密封件：滑动密封环、弹簧密封环、其他机械密封件；</t>
  </si>
  <si>
    <t>其他密封垫及类似接合衬垫；</t>
  </si>
  <si>
    <t>金属机械密封件用零配件。</t>
  </si>
  <si>
    <t>特殊密封用丝带材；</t>
  </si>
  <si>
    <t>金属磁流体材料与密封件；</t>
  </si>
  <si>
    <t>电力设备高温、高压机械用密封件。</t>
  </si>
  <si>
    <t>非金属密封件的生产，按其原料分别列入2913（橡胶零件制造）、2929（塑料零件及其他塑料制品制造）。</t>
  </si>
  <si>
    <t>紧固件制造</t>
  </si>
  <si>
    <t>包括对下列紧固件的制造活动：</t>
  </si>
  <si>
    <t>部分钢铁制紧固件</t>
  </si>
  <si>
    <t>螺钉：方头螺钉、木螺钉、钩头螺钉、吊环螺钉、自攻螺钉、其他螺钉；</t>
  </si>
  <si>
    <t>螺栓：U形螺栓、双头螺栓、其他螺栓；</t>
  </si>
  <si>
    <t>螺母；</t>
  </si>
  <si>
    <t>钢铁制垫圈（部分）：弹簧垫圈、其他钢铁制垫圈；</t>
  </si>
  <si>
    <t>铆钉、开尾销、销及锥形销、挡圈；</t>
  </si>
  <si>
    <t>其他钢铁制紧固件；</t>
  </si>
  <si>
    <t>铜制紧固件</t>
  </si>
  <si>
    <t>铜制螺钉：铜制木螺钉、其他铜制螺钉；</t>
  </si>
  <si>
    <t>铜制螺栓、铜制螺母、铜制垫圈；</t>
  </si>
  <si>
    <t>其他铜制紧固件；</t>
  </si>
  <si>
    <t>铝制紧固件：铝制螺钉、铝制螺栓、铝制螺母、铝制铆钉、其他铝制紧固件；</t>
  </si>
  <si>
    <t>其他金属紧固件；</t>
  </si>
  <si>
    <t>金属钉</t>
  </si>
  <si>
    <t>钢铁制钉：圆铁钉、U形钉、锻造扣钉及扒钉、钩头道钉、波纹钉、针布钉、钢铁制大头钉、其他钢铁制钉；</t>
  </si>
  <si>
    <t>铜制钉：圆铜钉、U形铜钉、铜制大头钉、铜头铁钉、铜头钢钉、其他铜制钉；</t>
  </si>
  <si>
    <t>铝制钉；</t>
  </si>
  <si>
    <t>其他金属钉。</t>
  </si>
  <si>
    <t>钟表发条制造，列入4030（钟表与计时仪器制造）。</t>
  </si>
  <si>
    <t>弹簧制造</t>
  </si>
  <si>
    <t>包括对下列弹簧的制造活动：</t>
  </si>
  <si>
    <t>钢铁制弹簧：片簧及簧片、螺旋弹簧、压缩弹簧、拉伸弹簧、扭转弹簧、碟形弹簧、涡旋弹簧、不锈钢弹簧、其他钢铁制弹簧；</t>
  </si>
  <si>
    <t>铜弹簧：磷青铜弹簧、铍铜弹簧、铝青铜弹簧、硅青铜弹簧、黄铜弹簧、德银弹簧、其他铜弹簧。</t>
  </si>
  <si>
    <t>机械零部件加工</t>
  </si>
  <si>
    <t>指对专用和通用机械零部件的加工。</t>
  </si>
  <si>
    <t>包括对下列机械零部件的加工活动：</t>
  </si>
  <si>
    <t>各种专用和通用机械零部件。</t>
  </si>
  <si>
    <t>智能关键机械零部件。</t>
  </si>
  <si>
    <t>其他通用零部件制造</t>
  </si>
  <si>
    <t>包括对下列其他通用零部件的制造活动：</t>
  </si>
  <si>
    <t>上述通用设备未列明的零件。</t>
  </si>
  <si>
    <t>智能关键通用零部件。</t>
  </si>
  <si>
    <t>其他通用设备制造业</t>
  </si>
  <si>
    <t>工业机器人制造</t>
  </si>
  <si>
    <t>指用于工业自动化领域的工业机器人的制造。</t>
  </si>
  <si>
    <t>包括下列工业机器人制造活动：</t>
  </si>
  <si>
    <t>搬运与上下料机器人；</t>
  </si>
  <si>
    <t>焊接专用机器人；</t>
  </si>
  <si>
    <t>喷涂机器人；</t>
  </si>
  <si>
    <t>装配与拆卸机器人；</t>
  </si>
  <si>
    <t>打磨与切割机器人；</t>
  </si>
  <si>
    <t>洁净室机器人；</t>
  </si>
  <si>
    <t>工厂用物流机器人；</t>
  </si>
  <si>
    <t>工业机器人零部件；</t>
  </si>
  <si>
    <t>机械式遥控操作装置（遥控机械手）；</t>
  </si>
  <si>
    <t>智能工业机器人；</t>
  </si>
  <si>
    <t>工业机器人工作站(指以工业机器人为主体，配以相关装置，为完成某一工序相对独立的工作系统。工业机器人工作站可以与其他工作站或装置构成自动生产线或其他复杂自动化智能系统)；</t>
  </si>
  <si>
    <t>其他工业机器人。</t>
  </si>
  <si>
    <t>特殊作业机器人，列入3492（特殊作业机器人制造）；</t>
  </si>
  <si>
    <t>非工厂用物流机器人、非特殊作业机器人，例如3964（服务消费机器人制造）。</t>
  </si>
  <si>
    <t>特殊作业机器人制造</t>
  </si>
  <si>
    <t>指用于特殊性作业的机器人制造，如水下、危险环境、高空作业、国防、科考、特殊搬运、农业等特殊作业机器人制造。</t>
  </si>
  <si>
    <t>包括下列特殊作业机器人制造活动：</t>
  </si>
  <si>
    <t>水下（深水）作业机器人；</t>
  </si>
  <si>
    <t>高温环境作业机器人；</t>
  </si>
  <si>
    <t>辐射环境作业机器人；</t>
  </si>
  <si>
    <t>腐蚀环境作业机器人；</t>
  </si>
  <si>
    <t>高空作业机器人；</t>
  </si>
  <si>
    <t>低温环境作业机器人；</t>
  </si>
  <si>
    <t>极地科考机器人；</t>
  </si>
  <si>
    <t>国防用机器人；</t>
  </si>
  <si>
    <t>农业喷灌机器人；</t>
  </si>
  <si>
    <t>农业其他机器人；</t>
  </si>
  <si>
    <t>林业机器人；</t>
  </si>
  <si>
    <t>渔业机器人；</t>
  </si>
  <si>
    <t>其他特殊生产作业机器人。</t>
  </si>
  <si>
    <t>工业自动化机器人，列入3491（工业机器人制造）；</t>
  </si>
  <si>
    <t>餐饮、酒店、销售、娱乐、物流、家庭等服务业机器人制造，列入3964（服务消费机器人制造）；</t>
  </si>
  <si>
    <t>增材制造装备制造</t>
  </si>
  <si>
    <t>指以增材制造技术进行加工的设备制造和零部件制造。</t>
  </si>
  <si>
    <t>包括下列增材制造装备制造活动：</t>
  </si>
  <si>
    <t>增材制造设备（3D打印机）；</t>
  </si>
  <si>
    <t>增材制造设备零部件；</t>
  </si>
  <si>
    <t>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t>
  </si>
  <si>
    <t xml:space="preserve">航天技术增材设备； </t>
  </si>
  <si>
    <t xml:space="preserve">医疗行业增材设备； </t>
  </si>
  <si>
    <t xml:space="preserve">文物行业增材设备； </t>
  </si>
  <si>
    <t xml:space="preserve">建筑行业增材设备； </t>
  </si>
  <si>
    <t xml:space="preserve">食品行业增材设备； </t>
  </si>
  <si>
    <t xml:space="preserve">日用品增材设备； </t>
  </si>
  <si>
    <t>其他增材设备。</t>
  </si>
  <si>
    <t>其他未列明通用设备制造业</t>
  </si>
  <si>
    <t>包括下列未列明通用设备制造活动：</t>
  </si>
  <si>
    <t>真空干燥设备：真空耙式干燥机、双锥真空回转干燥机、真空冷冻干燥机、真空热风干燥设备、倾斜式真空干燥机、圆筒式真空干燥器、回转真空干燥机、其他真空干燥设备；</t>
  </si>
  <si>
    <t>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t>
  </si>
  <si>
    <t>离心机</t>
  </si>
  <si>
    <t>脱水离心机：污泥脱水离心机、高速脱水离心机、其他脱水用离心机；</t>
  </si>
  <si>
    <t>固液分离机：螺旋卸料沉降离心机、三足式沉降离心机、管式分离机、碟式分离机、刮刀卸料沉降离心机、其他固液分离机；</t>
  </si>
  <si>
    <t>过滤离心机：三足式上卸料过滤离心机、立式锥篮离心机、上悬式离心机、卧式刮刀卸料离心机、卧式活塞推料离心机、螺旋卸料过滤离心机、螺旋卸料沉降-过滤离心机、旁滤式离心机、其他过滤离心机；</t>
  </si>
  <si>
    <t>离心干燥机：颗粒离心干燥机、热风离心干燥机、普通离心式喷雾干燥机、高速离心喷雾干燥机、离心真空干燥机、其他离心干燥机；</t>
  </si>
  <si>
    <t>医用离心机：冷冻超速离心机、冷冻高速离心机、高速离心机、低速离心机、其他医用离心机；</t>
  </si>
  <si>
    <t>密闭离心机：SB密闭离心机、人工卸料密闭离心机、其他密闭离心机；</t>
  </si>
  <si>
    <t>其他离心机；</t>
  </si>
  <si>
    <t>离心、过滤、净化机设备及其零件：分离、过滤、净化机械零件，离心机零件；</t>
  </si>
  <si>
    <t>砑光机零件（滚筒、滚压机械零件）；</t>
  </si>
  <si>
    <t>砑光机及类似机械：平整机、砑光机、其他砑光机及类似机械；</t>
  </si>
  <si>
    <t>未列明用途及材质的开式冷却塔、闭式冷却塔、蒸发式冷却器、蒸发式冷凝器、空气冷却器、空气冷凝器；</t>
  </si>
  <si>
    <t>其他未列明通用设备。</t>
  </si>
  <si>
    <t>激光快速成形设备；</t>
  </si>
  <si>
    <t>大型轧辊激光表面强化设备；</t>
  </si>
  <si>
    <t>激光精密加工设备；</t>
  </si>
  <si>
    <t>激光热处理和熔覆设备；</t>
  </si>
  <si>
    <t>激光强化装备；</t>
  </si>
  <si>
    <t>激光复合加工装备；</t>
  </si>
  <si>
    <t>激光加工基础装置和系统；</t>
  </si>
  <si>
    <t>其他智能基础通用设备；</t>
  </si>
  <si>
    <t>节能型真空干燥设备；</t>
  </si>
  <si>
    <t>节能型干燥设备(能效等级为1、2级)；</t>
  </si>
  <si>
    <t>高压热水清洁机；</t>
  </si>
  <si>
    <t>自动清洗机。</t>
  </si>
  <si>
    <t>奶油分离器，列入3531（食品、酒、饮料及茶生产专用设备制造）；</t>
  </si>
  <si>
    <t>衣服甩干机的制造，列入3554（洗涤机械制造）。</t>
  </si>
  <si>
    <t>35</t>
  </si>
  <si>
    <t>专用设备制造业</t>
  </si>
  <si>
    <t>351</t>
  </si>
  <si>
    <t>采矿、冶金、建筑专用设备制造</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</si>
  <si>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</si>
  <si>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</si>
  <si>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包括对下列矿山机械的制造活动：</t>
  </si>
  <si>
    <t>建井设备</t>
  </si>
  <si>
    <t>钻井机：竖井钻机、天井钻机；</t>
  </si>
  <si>
    <t>平巷掘进机：全断面掘进机、部分断面巷道掘进机、其他平巷掘进机；</t>
  </si>
  <si>
    <t>天井掘进设备：天井吊罐、天井吊盘、井爬罐、其他天井掘进设备；</t>
  </si>
  <si>
    <t>伞形钻架；</t>
  </si>
  <si>
    <t>抓岩机：靠壁式抓岩机、中心回转式抓岩机、环形轨道式抓岩机、其他抓岩机；</t>
  </si>
  <si>
    <t>其他建井设备；</t>
  </si>
  <si>
    <t>采掘、凿岩设备</t>
  </si>
  <si>
    <t>凿岩机：自推进凿岩机、非自推进凿岩机；</t>
  </si>
  <si>
    <t>矿用钻车：露天钻车、掘进钻车、采矿钻车、锚杆钻车、其他矿用钻车；</t>
  </si>
  <si>
    <t>钻孔设备（穿孔设备）：牙轮钻机、潜孔钻机、旋转钻机、螺旋钻机、冲击钻机、凿岩钻机、多功能钻机、其他钻孔设备；</t>
  </si>
  <si>
    <t>装药填充设备：装药器、装药车、炮孔填充机、其他装药填充设备；</t>
  </si>
  <si>
    <t>矿用挖掘机：矿用单斗挖掘机、矿用步行式拉铲、矿用轮斗挖掘机、矿用链斗挖掘机、其他矿用挖掘机；</t>
  </si>
  <si>
    <t>装岩机：铲斗装岩机、耙斗装岩机、其他装岩机；</t>
  </si>
  <si>
    <t>矿用铲斗式装载机（带运输机）、矿用装运机（带储矿仓）、矿用地下铲运机、矿用连续式装载机、矿车翻车机；</t>
  </si>
  <si>
    <t>刨煤机：自动化刨煤机，非自动化刨煤机；</t>
  </si>
  <si>
    <t>采煤机：连续式采煤机，液压牵引采煤机，电磁调速电牵引采煤机，交流电牵引采煤机，其他采煤机；</t>
  </si>
  <si>
    <t>截煤机：自推进截煤机，非自推进截煤机，液压支架，采掘辅助设备，其他采掘、凿岩设备；</t>
  </si>
  <si>
    <t>矿山提升设备</t>
  </si>
  <si>
    <t>矿井提升机：缠绕式提升机、摩擦式提升机、液压提升机、凿井提升机、电器防爆提升机、液压防爆提升机、其他矿井提升机；</t>
  </si>
  <si>
    <t>矿用提升绞车：电器防爆提升绞车、液压防爆提升绞车、其他矿用提升绞车；</t>
  </si>
  <si>
    <t>矿用辅助绞车：凿井绞车、耙矿绞车、调度绞车、调车绞车、气动绞车、其他矿用辅助绞车；</t>
  </si>
  <si>
    <t>其他矿山提升设备；</t>
  </si>
  <si>
    <t>矿物破碎机械：颚式破碎机、旋回破碎机、圆锥破碎机、辊式破碎机、锤式破碎机、旋盘破碎机、反击式破碎机、立式复合破碎机、立式冲击破碎机、辊压机、破碎筛分联合设备（破碎站）、其他矿物破碎机械；</t>
  </si>
  <si>
    <t>矿物粉磨机械：球、棒磨机、自（半）磨机、振动磨机、钢球磨煤机、辊盘式磨煤机、风扇磨煤机、微介质水泥磨机、摆式磨粉机（雷蒙磨）、砾磨机、管磨机、立式水泥磨机、其他矿物磨粉机械；</t>
  </si>
  <si>
    <t>矿物筛分、洗选设备</t>
  </si>
  <si>
    <t>矿物筛分设备：振动筛、其他矿物筛分设备；</t>
  </si>
  <si>
    <t>矿物洗选设备：分级设备、磁选设备、浮选设备、重力选矿设备、脱水设备、其他矿物洗选设备；</t>
  </si>
  <si>
    <t>矿山用牵引车及其矿车：露天矿用移设车、地下矿用车辆（运矿车辆、运人车辆、辅助车辆）、其他矿山用牵引车及矿车；</t>
  </si>
  <si>
    <t>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t>
  </si>
  <si>
    <t>其他矿山专用设备。</t>
  </si>
  <si>
    <t>矿山开采成套控制系统；</t>
  </si>
  <si>
    <t>节能型建井设备；</t>
  </si>
  <si>
    <t>节能型采掘、凿岩设备；</t>
  </si>
  <si>
    <t>节能型矿山提升设备；</t>
  </si>
  <si>
    <t>节能型矿物破碎机械；</t>
  </si>
  <si>
    <t>节能型矿物粉磨机械；</t>
  </si>
  <si>
    <t>节能型矿物筛分、洗选设备；</t>
  </si>
  <si>
    <t>节能型矿山牵引车及其矿车；</t>
  </si>
  <si>
    <t>节能型矿山设备专用配套件；</t>
  </si>
  <si>
    <t>机械化自动化开采装备(综采工作面高效机械化充填开采技术、无人工作面智能化采煤技术、地下气化采煤技术、高效干法选煤技术等)；</t>
  </si>
  <si>
    <t>选煤厂高效低能耗煤泥干燥脱水设备；</t>
  </si>
  <si>
    <t>自动化采矿选矿技术设备；</t>
  </si>
  <si>
    <t>高性能空气钻机；</t>
  </si>
  <si>
    <t>采动（空）区煤层气地面抽采装备；</t>
  </si>
  <si>
    <t>井下定向长钻孔钻机制造；</t>
  </si>
  <si>
    <t>井下压裂增产装备制造；</t>
  </si>
  <si>
    <t>微细粒磁铁矿全磁分选机；</t>
  </si>
  <si>
    <t>磁铁矿细筛—再磨再选机；</t>
  </si>
  <si>
    <t>贫磁铁矿预选机；</t>
  </si>
  <si>
    <t>贫磁铁矿弱磁—反浮选机；</t>
  </si>
  <si>
    <t>永磁中磁场磁选机；</t>
  </si>
  <si>
    <t>大型永磁筒式磁选机；</t>
  </si>
  <si>
    <t>磁场筛选机；</t>
  </si>
  <si>
    <t>加压浸出装置；</t>
  </si>
  <si>
    <t>生物冶金装置；</t>
  </si>
  <si>
    <t>矿浆电解装置；</t>
  </si>
  <si>
    <t>稀贵金属共生矿选冶综合利用装置；</t>
  </si>
  <si>
    <t>电池破壳分离装置；</t>
  </si>
  <si>
    <t>钴镍元素提纯和原生化装置；</t>
  </si>
  <si>
    <t>超细粉末的再制备装置；</t>
  </si>
  <si>
    <t>复杂铜铅锌金属矿资源高效开发装置；</t>
  </si>
  <si>
    <t>电化学控制浮选技术装备；</t>
  </si>
  <si>
    <t>低品位铜矿浸出—萃取—反萃—电积法技术装备；</t>
  </si>
  <si>
    <t>低品位氧化镍矿煤基直接还原镍铁等高效提取技术装备；</t>
  </si>
  <si>
    <t>难浸金精矿生物氧化预处理提金技术装备；</t>
  </si>
  <si>
    <t>复杂难处理金矿循环流态化焙烧技术装备；</t>
  </si>
  <si>
    <t>大型机械搅拌式充气浮选机技术装备；</t>
  </si>
  <si>
    <t>磷矿酸性废水循环利用技术装备；</t>
  </si>
  <si>
    <t>磷矿伴生氟碘资源回收技术装备；</t>
  </si>
  <si>
    <t>从碳酸盐型富锂卤水中提取锂技术装备；</t>
  </si>
  <si>
    <t>鳞片石墨多段磨矿多段选别技术装备；</t>
  </si>
  <si>
    <t>低品位萤石和伴生矿物选矿技术装备。</t>
  </si>
  <si>
    <t>石油钻采专用设备，分别列入3512（石油钻采专用设备制造）、3513（深海石油钻探设备制造）；</t>
  </si>
  <si>
    <t>采矿用铲装机、推土机械，列入3514（建筑工程用机械制造）。</t>
  </si>
  <si>
    <t>石油钻采专用设备制造</t>
  </si>
  <si>
    <t>指对陆地和近海石油、天然气等专用开采设备的制造；不包括深海石油、天然气勘探开采平台及相关漂浮设备的制造。</t>
  </si>
  <si>
    <t>包括下列石油钻采专用设备制造活动：</t>
  </si>
  <si>
    <t>采油设备：系列游梁式和无游梁式抽油机、系列搅拌机、潜油电泵、取样器、车载多元配注装置、聚合物分散溶解装置、系列抽油泵、无杆抽油系统、刚性和柔性抽油杆、其他采油设备；</t>
  </si>
  <si>
    <t>钻井修井设备：系列石油钻机、系列修井机、其他修井设备；</t>
  </si>
  <si>
    <t>固井压裂设备：包括固井设备、压裂设备和酸化设备，如泥浆固控系统、泥浆振动筛、防喷器和井口装置及其控制系统、除砂清洁器、泥浆清洁器、真空除气器、泥浆搅拌器、砂泵、其他固井压裂设备；</t>
  </si>
  <si>
    <t>原油稳定站专用设备：普通型高效分水器、智能型高效分水器、油井多项存储收集器、其他原油稳定站专用设备；</t>
  </si>
  <si>
    <t>石油天然气测井、录井和试井设备；</t>
  </si>
  <si>
    <t>石油钻探、开采专用设备零部件：天车、大钩、游车、井架、泥浆泵、水龙头、绞车、转盘、顶部驱动装置等石油钻机零件和部件，其他石油钻探、开采专用设备零件；</t>
  </si>
  <si>
    <t>石油钻井工具</t>
  </si>
  <si>
    <t>井上工具：吊钳、吊卡、卡瓦、吊环（钻井工具）、铁钻工、管具自动化处理装置、其他井上工具；</t>
  </si>
  <si>
    <r>
      <rPr>
        <sz val="10"/>
        <color theme="1"/>
        <rFont val="宋体"/>
        <family val="3"/>
        <charset val="134"/>
      </rPr>
      <t>井下工具：石油钻头、螺杆钻具、涡轮钻具、打捞工具、扶正器、封隔器、震击器、减震器、取芯器、安全接头、高压旋塞阀、射孔器材（枪、弹）</t>
    </r>
    <r>
      <rPr>
        <strike/>
        <sz val="10"/>
        <color theme="1"/>
        <rFont val="宋体"/>
        <family val="3"/>
        <charset val="134"/>
      </rPr>
      <t>枪</t>
    </r>
    <r>
      <rPr>
        <sz val="10"/>
        <color theme="1"/>
        <rFont val="宋体"/>
        <family val="3"/>
        <charset val="134"/>
      </rPr>
      <t>、井下测试设备、压裂工具、连续油管作业工具、其他井下工具。</t>
    </r>
  </si>
  <si>
    <t>石油勘采成套装置智能控制系统；</t>
  </si>
  <si>
    <t>天然气长输管线智能增压站场；</t>
  </si>
  <si>
    <t>页岩气开采设备；</t>
  </si>
  <si>
    <t>连续油管成套设备。</t>
  </si>
  <si>
    <t>海洋石油钻采设备制造，列入3513（深海石油钻探设备制造）；</t>
  </si>
  <si>
    <t>凿井机等矿山采掘设备，列入3511（矿山机械制造）；</t>
  </si>
  <si>
    <t>用汽车底盘改装的石油专用汽车，列入3630（改装汽车制造）。</t>
  </si>
  <si>
    <t>深海石油钻探设备制造</t>
  </si>
  <si>
    <t>指对1500m以上海洋的石油、天然气等专用开采设备的制造；不包括1500m以下浅海和陆地石油、天然气勘探开采平台及相关漂浮设备的制造。</t>
  </si>
  <si>
    <t>包括下列深海石油钻探设备制造活动：</t>
  </si>
  <si>
    <t>海洋油气钻井设备：海洋石油钻机（钻井包）、修井机（修井模块）、钻机零部件、钻井工具、泥浆系统、钻井系统、其他海洋石油钻井设备和配件；</t>
  </si>
  <si>
    <t>海上油气开采处理设备：海洋油气开采设备、海洋油气处理设备、平台井口装置、平台防喷器、井控设备、油气水处理系统、其他海洋油气开采处理设备；</t>
  </si>
  <si>
    <t>海洋油气固井压裂设备：固井撬（船）、压裂撬（船）、其他海洋油气固井压裂酸化设备；</t>
  </si>
  <si>
    <t>其他海洋钻井设备。</t>
  </si>
  <si>
    <t>深海油气田勘采成套装置智能控制系统；</t>
  </si>
  <si>
    <t>安全防护及监测检测系统；</t>
  </si>
  <si>
    <t>钻井平台设备补偿系统：钻柱补偿系统、隔水管补偿系统、其他设备补偿系统；</t>
  </si>
  <si>
    <t>海洋试验；</t>
  </si>
  <si>
    <t>海洋装备检测、试验、认证公共服务平台；</t>
  </si>
  <si>
    <t>钻井船定位绞车；</t>
  </si>
  <si>
    <t>水下采油树、防喷器；</t>
  </si>
  <si>
    <t>水下成撬化生产装置；</t>
  </si>
  <si>
    <t>水下采油采气设备；</t>
  </si>
  <si>
    <t>石油钻采用水下立管和隔水管系统；</t>
  </si>
  <si>
    <t>水下设施应急维修设备；</t>
  </si>
  <si>
    <t>水下应急减灾和消防设备；</t>
  </si>
  <si>
    <t>ROV/AUV和多功能水下机械手；</t>
  </si>
  <si>
    <t>水下管汇；</t>
  </si>
  <si>
    <t>水下控制系统；</t>
  </si>
  <si>
    <t>脐带缆系统；</t>
  </si>
  <si>
    <t>天然气预处理及液化系统；</t>
  </si>
  <si>
    <t>压缩机（石油钻采专用）；</t>
  </si>
  <si>
    <t>分离器（石油钻采专用）；</t>
  </si>
  <si>
    <t>增压泵（石油钻采专用）。</t>
  </si>
  <si>
    <t>建筑工程用机械制造</t>
  </si>
  <si>
    <t>指建筑施工及市政公共工程用机械的制造，包括土方机械、筑路机械、具有回转、变幅功能的工程起重机、建筑起重机等。</t>
  </si>
  <si>
    <t>包括下列建筑工程用机械制造活动：</t>
  </si>
  <si>
    <t>挖掘、铲土运输机械</t>
  </si>
  <si>
    <t>挖掘机：履带式挖掘机、轮式挖掘机、挖装机、连续式挖掘机及配套设备、特种挖掘机、其他挖掘机；</t>
  </si>
  <si>
    <t>推土机：履带式推土机、侧铲推土机、其他推土机；</t>
  </si>
  <si>
    <t>平地机、铲运机、装载机；</t>
  </si>
  <si>
    <t>机械铲：单向控制机械铲、双向控制机械铲、其他机械铲；</t>
  </si>
  <si>
    <t>路面开凿机、非自推进铲运机；</t>
  </si>
  <si>
    <t>其他挖掘、铲土运输机械；</t>
  </si>
  <si>
    <t>压实机械</t>
  </si>
  <si>
    <t>机动压路机；</t>
  </si>
  <si>
    <t>非机动压路机：手扶式压路机、推进式或牵引式压路机；</t>
  </si>
  <si>
    <t>打夯机：机动打夯机、非机动打夯机；</t>
  </si>
  <si>
    <t>其他压实机械；</t>
  </si>
  <si>
    <t>捣固机（车）机</t>
  </si>
  <si>
    <t>机动捣固机：气动捣固机、振动器捣固机、液压捣固机、其他机动捣固机；</t>
  </si>
  <si>
    <t>捣固车（建筑工程用）：清筛捣固车、其他捣固车；</t>
  </si>
  <si>
    <t>非自推进式捣固；</t>
  </si>
  <si>
    <t>工程钻机：锚固工程钻机、锚杆旋喷工程钻机、冲击式工程钻机、回旋工程钻机、三轴深搅工程钻机、其他工程钻机；</t>
  </si>
  <si>
    <t>桩工机械</t>
  </si>
  <si>
    <t>打桩机：电动履带式桩机、履带式螺纹桩机、步履式桩机、地下连续墙钻机、非圆形桩钻机、其他打桩机；</t>
  </si>
  <si>
    <t>拔桩机：振动沉拔桩机、步履沉拔桩机、其他拔桩机；</t>
  </si>
  <si>
    <t>压桩机：机械式压桩机、液压式压桩机、其他压桩机；</t>
  </si>
  <si>
    <t>打桩锤：柴油打桩锤、液压打桩锤、振动桩锤、其他打桩锤；</t>
  </si>
  <si>
    <t>柴油锤打桩架：走管式柴油锤打桩架、履带式柴油锤打桩架、步履式柴油锤打桩架、轨道式柴油锤打桩架、轮胎式柴油锤打桩架、其他柴油锤打桩架；</t>
  </si>
  <si>
    <t>其他桩工机械；</t>
  </si>
  <si>
    <t>公共工程用机械</t>
  </si>
  <si>
    <t>摊铺机械：沥青混凝土摊铺机、混凝土摊铺整平机、稳定土摊铺机、散状物料撒布机、多功能混凝土摊铺机、其他摊铺机械；</t>
  </si>
  <si>
    <t>筑路机械：沥青路面机械、混凝土路面机械、通用路面机械、其他筑路机械；</t>
  </si>
  <si>
    <t>线路铺装机械：管道吊管机、铺设机、架桥机、挖沟及管道吊装联合机、其他线路铺装机械；</t>
  </si>
  <si>
    <t>扫雪设备：除雪机、吹雪机、其他扫雪设备；</t>
  </si>
  <si>
    <t>管道疏通机械；</t>
  </si>
  <si>
    <t>其他公共工程用机械；</t>
  </si>
  <si>
    <t>建筑工程用货运自卸车：电动轮非公路用货运自卸车、自卸车（翻斗车）、其他建筑工程用货运自卸车；</t>
  </si>
  <si>
    <t>建筑工程用机械零件：推土机机铲、挖掘机用铲、其他建筑工程用机械零件。</t>
  </si>
  <si>
    <t>工程机械再制造。</t>
  </si>
  <si>
    <t>与海洋工程有关的设备的制造，列入3737（海洋工程装备制造）；</t>
  </si>
  <si>
    <t>混凝土泵车、混凝土运输车、混凝土泵车、混凝土搅拌车、散装水泥车制造，列入361（汽车整车制造）相关行业类别中或3630（改装汽车制造）；</t>
  </si>
  <si>
    <t>吸污车、粪便车、垃圾处理车、道路清洁车、洒水车制造，列入361（汽车整车制造）相关行业类别中或3630（改装汽车制造）；</t>
  </si>
  <si>
    <t>加工建筑材料专用机械，列入3515（建筑材料生产专用机械制造）。</t>
  </si>
  <si>
    <t>建筑材料生产专用机械制造</t>
  </si>
  <si>
    <t>指生产水泥、水泥制品、玻璃及玻璃纤维、建筑陶瓷、砖瓦等建筑材料所使用的各种生产、搅拌成型机械的制造。</t>
  </si>
  <si>
    <t>包括对下列建筑材料生产专用机械的制造活动：</t>
  </si>
  <si>
    <t>混凝土机械：混凝土泵布料杆、其他混凝土机械；</t>
  </si>
  <si>
    <t>水泥专用设备：原料均化设备、立式辊磨机、熟料冷却机、选粉机、旋风预热器、增湿塔、水泥烘干机、水泥散装设备、其他水泥专用设备；</t>
  </si>
  <si>
    <t>建筑材料专用窑炉</t>
  </si>
  <si>
    <t>水泥回转窑：窑外分解窑、干法回转窑、其他水泥回转窑；</t>
  </si>
  <si>
    <t>机械立窑、石灰石分解炉、石灰窑、浮法玻璃熔窑、浮法玻璃锡槽、浮法玻璃退火窑；</t>
  </si>
  <si>
    <t>砖瓦生产专用窑炉：混凝土砌块（砖）生产用养护窑、其他砖瓦生产专用窑炉；</t>
  </si>
  <si>
    <t>旋转式石膏炉、建筑陶瓷辊道窑、建筑陶瓷隧道窑、建筑陶瓷多孔推板窑、卫生陶瓷隧道窑、卫生陶瓷梭式窑、窑车自动运转系统、玻璃纤维熔窑；</t>
  </si>
  <si>
    <t>其他建筑材料专用窑炉；</t>
  </si>
  <si>
    <t>平板玻璃制造及深加工机械</t>
  </si>
  <si>
    <t>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t>
  </si>
  <si>
    <t>平板玻璃深加工设备：钢化玻璃设备、夹层玻璃设备、镀膜玻璃设备、Low-E玻璃设备、其他平板玻璃深加工设备；</t>
  </si>
  <si>
    <t>其他平板玻璃及深加工制造机械；</t>
  </si>
  <si>
    <t>玻璃纤维加工机械</t>
  </si>
  <si>
    <t>光导纤维生产机械：光纤拉丝机、光纤焊接机、光纤强度筛选机、光纤着色机、光纤挤出机、光纤预制棒生产设备、其他光导纤维生产机械；</t>
  </si>
  <si>
    <t>玻璃纤维专用加工机械：制球机、加球机、玻璃纤维拉丝机、玻璃纤维捻线机、玻璃纤维分条整经机、玻璃纤维制毡机组、玻璃纤维烘干炉、无捻粗纱络纱机、纤维短切机组、其他玻璃纤维专用加工机械；</t>
  </si>
  <si>
    <t>其他玻璃纤维加工机械；</t>
  </si>
  <si>
    <t>建筑卫生陶瓷机械</t>
  </si>
  <si>
    <t>原料制备设备：制浆制粉搅拌机、喷雾干燥塔、增湿造粒机、大颗粒制备系统、泥浆磁选机、其他原料制备设备；</t>
  </si>
  <si>
    <t>建筑陶瓷机械：液压全自动压砖机、卧式辊道干燥器（单层、多层）、立式干燥器、一次烧成彩釉墙地砖多功能施釉线、二次烧成釉面砖多功能施釉彩饰联动线、瓷质砖抛光线、抛坯机、其他建筑陶瓷机械；</t>
  </si>
  <si>
    <t>卫生陶瓷机械：机械台式注浆机、微压组合浇注线、低压快排水注浆线、中压注浆机组、高压注浆机组、加热泥浆罐、室式干燥器、隧道干燥器、施釉彩饰设备、其他卫生陶瓷机械；</t>
  </si>
  <si>
    <t>复合材料成型设备：缠绕机、拉挤机、连续制板机、其他复合材料成型设备；</t>
  </si>
  <si>
    <t>非金属矿物混合搅拌机械</t>
  </si>
  <si>
    <t>混凝土配料机；</t>
  </si>
  <si>
    <t>混凝土或砂浆混合机：螺带式混合机、锥形悬臂双螺旋混合机、双轴无重力混合机、单轴梨刀式混合机、立式强力混合机、其他混凝土或砂浆混合机；</t>
  </si>
  <si>
    <t>混凝土搅拌机（站）、沥青混凝土搅拌设备、干粉砂浆生产设备、双混式干混砂浆生产设备、矿石混合机；</t>
  </si>
  <si>
    <t>其他非金属矿物混合搅拌机械；</t>
  </si>
  <si>
    <t>建筑材料制品成型机械</t>
  </si>
  <si>
    <t>制管机械：挤压制管机、混凝土管离心式模制机、水管离心成型机、水管悬辊成型机、陶管模压机、陶管挤出机、其他制管机械；</t>
  </si>
  <si>
    <t>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t>
  </si>
  <si>
    <t>烧结类制砖生产机械：真空挤砖机、压砖机、切条切、切坯机、翻坯机组、码坯机、二次码烧工艺设备、其他烧结类制砖生产机械；</t>
  </si>
  <si>
    <t>加气混凝土装备：浇注机、蒸压釜、加气混凝土切割机、其他加气混凝土装备；</t>
  </si>
  <si>
    <t>瓦片模压机、辊压成型隐形瓦机、彩钢琉璃瓦机、自动拉模压瓦机、彩瓦生产设备、全自动彩瓦设备生产线、其他瓦片模压机；</t>
  </si>
  <si>
    <t>石棉瓦设备：石棉瓦机、石棉瓦生产线、其他石棉瓦设备；</t>
  </si>
  <si>
    <t>路面砖、路缘石成型机：路缘石砖机、液压花砖机、马路花砖机、其他路面砖、路缘石成型机；</t>
  </si>
  <si>
    <t>电杆及类似制品成型机械：环形电杆离心成型机、双管电杆离心成型机、环形预应力混凝土电杆钢模、其他电杆及类似制品成型机械；</t>
  </si>
  <si>
    <t>轻质隔墙体板成型设备：模压机、模压成型机、墙板挤压机、悬臂式喷射成型机组、复合墙板成型机、彩板辊压成型机、轻质条板挤压成型机、石膏墙板成型机、配筋轻质墙板成型机、其他轻质隔墙体板成型设备；</t>
  </si>
  <si>
    <t>石膏制品模制成型机械；</t>
  </si>
  <si>
    <t>人工制砂成型机械：冲击式制砂机、整形机、洗砂机、其他人工制砂成型机械；</t>
  </si>
  <si>
    <t>防水材料加工成型设备：成型机组、其他防水材料加工成型设备；</t>
  </si>
  <si>
    <t>保温绝热材料加工设备：聚氨酯复合板成型机械、其他保温绝热材料加工设备；</t>
  </si>
  <si>
    <t>其他建筑材料制品成型机械；</t>
  </si>
  <si>
    <t>矿石烘干机：转筒烘干机、转筒干燥机、矿用烘干机、矿石干燥机、其他矿石烘干机；</t>
  </si>
  <si>
    <t>石材加工机床</t>
  </si>
  <si>
    <t>石材加工锯床：圆盘锯床（圆盘切割机）、钢丝锯床、石材锯切机、全自动多片组合锯切中心、多片横切机、红外线桥切机、其他石材加工锯床；</t>
  </si>
  <si>
    <t>石材研磨及抛光机床：磨边倒角机、石料研磨机床、石料抛光机床、石料压纹机床、其他石料研磨及抛光机床；</t>
  </si>
  <si>
    <t>石材板材薄板生产线设备；</t>
  </si>
  <si>
    <t>其他石材加工机床；</t>
  </si>
  <si>
    <t>建筑材料及制品专用机械零件：平板玻璃制造及深加工机械零件、其他建筑材料及制品专用机械零件；</t>
  </si>
  <si>
    <t>玻璃材料加工机床</t>
  </si>
  <si>
    <t>玻璃冷加工机床：玻璃圆盘锯床、玻璃钢丝锯床、玻璃冷加工研磨机床、玻璃冷加工抛光机床、玻璃切割机、玻璃刻花机、其他玻璃冷加工机床；</t>
  </si>
  <si>
    <t>其他玻璃材料加工机床。</t>
  </si>
  <si>
    <t>建筑材料生产专用数控系统；</t>
  </si>
  <si>
    <t>具有物料自动配送、设备状态远程跟踪和能耗优化控制功能的水泥成套设备；</t>
  </si>
  <si>
    <t>高端特种玻璃成套设备；</t>
  </si>
  <si>
    <t>数字化建筑卫生陶瓷生产成套装备；</t>
  </si>
  <si>
    <t>特种陶瓷成套制造设备；</t>
  </si>
  <si>
    <t>自动物料配送、自动化玻璃纤维成套设备；</t>
  </si>
  <si>
    <t>复合材料高端设备制造；</t>
  </si>
  <si>
    <t>复合材料自动铺带、自动铺丝成套设备；</t>
  </si>
  <si>
    <t>复合材料多轴缠绕成套设备；</t>
  </si>
  <si>
    <t>复合材料热压罐设备；</t>
  </si>
  <si>
    <t>复合材料拉挤成型成套设备；</t>
  </si>
  <si>
    <t>复合材料模压成型成套设备；</t>
  </si>
  <si>
    <t>复合材料真空导入成套装备；</t>
  </si>
  <si>
    <t>玻璃弯曲钢化设备；</t>
  </si>
  <si>
    <t>夹胶玻璃弯曲设备；</t>
  </si>
  <si>
    <t>金属/玻璃封接设备；</t>
  </si>
  <si>
    <t>节能型建筑材料专用窑炉；</t>
  </si>
  <si>
    <t>节能型水泥专用设备；</t>
  </si>
  <si>
    <t>节能型建筑材料制品成型机械；</t>
  </si>
  <si>
    <t>节能型建筑材料及制品专用机械零件；</t>
  </si>
  <si>
    <t>节能型建筑卫生陶瓷机械。</t>
  </si>
  <si>
    <t>建筑矿石用粉碎、研磨、筛分设备，列入3511（矿山机械制造）；</t>
  </si>
  <si>
    <t>玻璃制品、日用陶瓷制品的生产专用设备制造，列入3546（玻璃、陶瓷和搪瓷制品生产专用设备制造）。</t>
  </si>
  <si>
    <t>冶金专用设备制造</t>
  </si>
  <si>
    <t>指金属冶炼、锭坯铸造、轧制及其专用配套设备等生产专用设备的制造。</t>
  </si>
  <si>
    <t>包括对下列冶金专用设备的制造活动：</t>
  </si>
  <si>
    <t>金属冶炼设备（部分）：造块设备、炼铁设备、炼钢设备、铁合金冶炼设备、有色金属冶炼设备；</t>
  </si>
  <si>
    <t>铸造机械（部分）：连续铸钢设备、铸锭设备；</t>
  </si>
  <si>
    <t>金属轧制设备：开坯轧机、板带材轧机、无缝钢管轧机、型材轧机、线材轧机、特殊轧机、轧材精整设备（轧机辅机设备）、轧材深加工设备；</t>
  </si>
  <si>
    <t>冶金专用设备配套件：金属冶炼设备配套件、铸锭及连铸机用配套件、金属轧制设备用配套件、冶金专用有轨车辆配套件、其他冶金专用设备配套件；</t>
  </si>
  <si>
    <t>其他冶金专用设备。</t>
  </si>
  <si>
    <t>金属冶炼成套装备（具有特种参数在线检测、自适应控制、高精度运动控制等功能）；</t>
  </si>
  <si>
    <t>短流程连铸连轧成套装备（具有特种参数在线检测、自适应控制、高精度运动控制等功能）；</t>
  </si>
  <si>
    <t>精整成套装备（具有特种参数在线检测、自适应控制、高精度运动控制等功能）；</t>
  </si>
  <si>
    <t>大型法兰锻造设备。</t>
  </si>
  <si>
    <t>特种铸造设备制造，列入3423（铸造机械制造）；</t>
  </si>
  <si>
    <t>冶金专用铁道车辆制造，列入3713（窄轨机车车辆制造）；</t>
  </si>
  <si>
    <t>炼焦设备制造，列入3461（烘炉、熔炉及电炉制造）。</t>
  </si>
  <si>
    <t>隧道施工专用机械制造</t>
  </si>
  <si>
    <t>指用于地下非开挖施工专用机械的制造，包括隧道掘进机（盾构机和硬岩掘进机）、顶管机、水平定向钻等。</t>
  </si>
  <si>
    <t>包括下列隧道施工专用机械制造活动：</t>
  </si>
  <si>
    <t>盾构机；</t>
  </si>
  <si>
    <t>硬岩掘进机；</t>
  </si>
  <si>
    <t>顶管机；</t>
  </si>
  <si>
    <t>水平定向钻设备；</t>
  </si>
  <si>
    <t>其他隧道施工专用设备。</t>
  </si>
  <si>
    <t>矿山采掘设备，列入3511（矿山机械制造）；</t>
  </si>
  <si>
    <t>矿山凿岩设备，列入3511（矿山机械制造）。</t>
  </si>
  <si>
    <t>352</t>
  </si>
  <si>
    <t>化工、木材、非金属加工专用设备制造</t>
  </si>
  <si>
    <t>炼油、化工生产专用设备制造</t>
  </si>
  <si>
    <t>指炼油、化学工业生产专用设备的制造，但不包括包装机械等通用设备的制造。</t>
  </si>
  <si>
    <t>包括对下列炼油、化工生产专用设备的制造活动：</t>
  </si>
  <si>
    <t>热交换装置</t>
  </si>
  <si>
    <t>浮头列管式换热器：石墨制浮头列管式换热器、其他浮头列管式换热器；</t>
  </si>
  <si>
    <t>重整换热器；</t>
  </si>
  <si>
    <t>加氢换热器：螺纹锁紧环式加氢换热器、其他加氢换热器；</t>
  </si>
  <si>
    <t>圆块孔式换热器：石墨制圆块孔式换热器、其他圆块孔式换热器；</t>
  </si>
  <si>
    <t>矩形块孔式换热器：石墨制矩形块孔式换热器、其他矩形块孔式换热器；</t>
  </si>
  <si>
    <t>螺旋板式换热器、淋洒式换热器、套筒式换热器、碟片式换热器；</t>
  </si>
  <si>
    <t>列管式再沸器：石墨制浮头列管式再沸器、其他列管式再沸器；</t>
  </si>
  <si>
    <t>其他热交换装置；</t>
  </si>
  <si>
    <t>塔类设备：填料塔、筛板塔、泡罩塔、浮阀塔、浮动喷射塔、冷凝塔、吸附塔、其他塔类设备；</t>
  </si>
  <si>
    <t>反应器（釜）：高压反应釜、聚合釜、烷化歧化反应釜、树脂反应釜、回转筒式反应器、多功能分散反应釜、石油化工用加氢反应器（板焊结构加氢反应器、锻焊结构加氢反应器）、其他反应器（釜）；</t>
  </si>
  <si>
    <t>化工专用炉：变换炉、蒸汽煅烧炉、合成炉、乙烯裂解炉、电石炉、电烷化炉、废热锅炉、沸腾干氨炉、沸腾凉碱炉、其他化工专用炉；</t>
  </si>
  <si>
    <t>混合搅拌设备：双螺旋双锥型混合机、静态混合器、其他混合搅拌设备；</t>
  </si>
  <si>
    <t>化工用液体运送机械：液环泵、化工用屏蔽泵、内圆弧齿轮输送泵、高粘度旋转活塞泵、蜗壳辐流泵、循环水泵、陶瓷清液泵、其他化工用液体运送机械；</t>
  </si>
  <si>
    <t>其他未列明的炼油、化工生产专用设备制造。</t>
  </si>
  <si>
    <t>炼油成套装置智能控制系统；</t>
  </si>
  <si>
    <t>化工成套装置智能控制系统；</t>
  </si>
  <si>
    <t>百万吨级大型乙烯装置(具有在线检测、优化控制、功能安全等功能)；</t>
  </si>
  <si>
    <t>千万吨大型炼油装置(具有在线检测、优化控制、功能安全等功能)；</t>
  </si>
  <si>
    <t>多联产煤化工装备(具有在线检测、优化控制、功能安全等功能)；</t>
  </si>
  <si>
    <t>合成橡胶及塑料生产装置(具有在线检测、优化控制、功能安全等功能)；</t>
  </si>
  <si>
    <t>涤沦短纤维织造数控系统；</t>
  </si>
  <si>
    <t>油盐换热器；</t>
  </si>
  <si>
    <t>蒸汽发生器；</t>
  </si>
  <si>
    <t>生物燃料乙醇及配套产品联产装备(指非粮作物生物燃料乙醇)；</t>
  </si>
  <si>
    <t>新型农林作物生物质能源生产装备；</t>
  </si>
  <si>
    <t>绿色生物柴油精制装备；</t>
  </si>
  <si>
    <t>生物质热解、气化燃料装备；</t>
  </si>
  <si>
    <t>生物质制氢、微生物制氢装备；</t>
  </si>
  <si>
    <t>节能型热交换装置；</t>
  </si>
  <si>
    <t>节能型化工专用炉。</t>
  </si>
  <si>
    <t>炼油、化工通用设备，如泵、风机、锅炉的制造，分别列入34大类（通用设备制造业）中的相应行业；</t>
  </si>
  <si>
    <t>压力容器（除纤维增强塑料压力容器）的制造，列入3332（金属压力容器制造）；</t>
  </si>
  <si>
    <t>干燥设备的制造，列入3499（其他未列明通用设备制造业）；</t>
  </si>
  <si>
    <t>碎磨机械的制造，列入3511（矿山机械制造）；</t>
  </si>
  <si>
    <t>包装机械制造，列入3467（包装专用设备制造）；</t>
  </si>
  <si>
    <t>日用化学工业专用设备，列入3543（日用化工专用设备制造）。</t>
  </si>
  <si>
    <t>橡胶加工专用设备制造</t>
  </si>
  <si>
    <t>指加工橡胶，或以橡胶为材料生产橡胶制品的专用机械制造。</t>
  </si>
  <si>
    <t>包括对下列橡胶加工专用设备的制造活动：</t>
  </si>
  <si>
    <t>橡胶前加工机械：原料混合机、胶浆搅拌机、立式胶浆搅拌机、其他橡胶前加工机械；</t>
  </si>
  <si>
    <t>橡胶初加工机械：约片机、压片机（橡胶加工用）、压薄机、选粒机、胶乳凝固槽、洗涤机；</t>
  </si>
  <si>
    <t>炼胶机械：密闭式炼胶机、开放式炼胶机、翻斗式密炼机、橡胶捏炼机、炼塑机、其他炼胶机械；</t>
  </si>
  <si>
    <t>橡胶挤出机：橡胶冷喂料挤出机、橡胶过滤挤出机、其他橡胶挤出机；</t>
  </si>
  <si>
    <t>橡胶压延机械：二辊立（卧）式压延机、立式三辊压延机、四辊压延机、五辊压延机、橡胶压片机、其他橡胶压延机械；</t>
  </si>
  <si>
    <t>橡胶注射机：橡胶注射成型机、其他橡胶注射机；</t>
  </si>
  <si>
    <t>橡胶成型压力机</t>
  </si>
  <si>
    <t>充气轮胎模塑成型机：胎面压出联动装置、层贴法成型机、套筒法成型机、子午线轮胎成型机、轮胎装卸胶囊定型机、胎面压合机、其他充气轮胎模塑成型机；</t>
  </si>
  <si>
    <t>力车胎成型机：软边胎成型机、双鼓硬边自行车胎成型机、其他力车胎成型机；</t>
  </si>
  <si>
    <t>胶管成型机：单面胶管成型机、双面胶管成型机、吸引胶管成型机、胶管无芯成型机、其他胶管成型机；</t>
  </si>
  <si>
    <t>橡胶带成组成型机：运输带成型机、三角带挤压法组成型机、其他橡胶带成组成型机；</t>
  </si>
  <si>
    <t>胶球成型机、其他橡胶成型压力机；</t>
  </si>
  <si>
    <t>橡胶硫化设备</t>
  </si>
  <si>
    <t>平板硫化机（水压、油压）：腭式三角带平板硫化机、六工位平板硫化机、其他平板硫化机（水压、油压）；</t>
  </si>
  <si>
    <t>鼓式硫化机：三角带鼓式硫化机、平带鼓式硫化机、环行带鼓式硫化机、其他鼓式硫化机；</t>
  </si>
  <si>
    <t>气囊硫化机：水压三层气囊硫化机、其他气囊硫化机；</t>
  </si>
  <si>
    <t>隔膜硫化机：水压三层隔膜硫化机、其他隔膜硫化机；</t>
  </si>
  <si>
    <t>轮胎定型硫化机：双模轮胎定型硫化机、其他轮胎定型硫化机；</t>
  </si>
  <si>
    <t>翻胎硫化机：局部翻胎硫化机、自动翻胎硫化机；</t>
  </si>
  <si>
    <t>硫化装置：微波硫化装置、热风硫化装置、其他硫化装置；</t>
  </si>
  <si>
    <t>橡胶连续硫化生产线：单胶微波连续硫化生产线、复合胶微波连续硫化生产线、其他橡胶连续硫化生产线；</t>
  </si>
  <si>
    <t>再生橡胶设备：破胶机、橡胶精炼机、其他再生橡胶设备；</t>
  </si>
  <si>
    <t>裁切橡胶专用机械：胶丝切割机、单刀切胶机、橡胶定长裁断装置、内胎阀孔切割机、海绵滚切机、橡胶切条机、衬里片割机、其他裁切橡胶专用机械；</t>
  </si>
  <si>
    <t>橡胶制品卷绕、包覆机械：缠绕机（组），橡胶制品包布机，垫布整理机，帘布裂布机，大胎层布贴合机，吸引胶管包胶机，胶球包皮机，其他橡胶制品卷绕、包覆机械；</t>
  </si>
  <si>
    <t>橡胶干燥、去水、刺孔机械：辊式干燥机、螺杆去水机、转筒式脱胶罐；</t>
  </si>
  <si>
    <t>橡胶制品加工机械：二爪加重式扩胎机、内胎接头机、轮胎胎胚刺孔机、胶管穿管机、吸引胶管解绳机、吸引胶管解水布机、其他橡胶制品加工机械；</t>
  </si>
  <si>
    <t>橡胶专用生产设备零件：炼胶辊、其他橡胶专用生产设备零件。</t>
  </si>
  <si>
    <t>常压连续再生橡胶技术和成套设备。</t>
  </si>
  <si>
    <t>塑料加工专用设备制造</t>
  </si>
  <si>
    <t>指塑料加工工业中所使用的各类专用机械和装置的制造。</t>
  </si>
  <si>
    <t>包括对下列塑料加工专用设备的制造活动：</t>
  </si>
  <si>
    <t>注塑机：卧式塑料注射成型机、立式塑料注射成型机、角式塑料注射成型机、多工位塑料注射成型机；</t>
  </si>
  <si>
    <t>挤出机：单螺杆挤出机、双螺杆挤出机、多螺杆挤出机、组合式挤出机、双阶式挤出机、往复式挤出机、塑料造粒机、其他挤出机、挤出设备生产线；</t>
  </si>
  <si>
    <t>吹塑机：挤出吹塑机、注射吹塑机、特殊结构吹塑机；</t>
  </si>
  <si>
    <t>其他塑料成型机械：塑料中空成型机、塑料压延成型机、压塑机、滚塑机、发泡成型机、真空模塑机、其他塑料成型机械；</t>
  </si>
  <si>
    <t>塑料配混机械：捏合机、开炼机、密炼机、切粒机、筛选机、破碎机、研磨机、搅拌机、其他塑料筛选和均化机械；</t>
  </si>
  <si>
    <t>塑料二次加工机械：塑料热成型机、塑料真空蒸镀机、塑料异型材拼装机械、焊接机、热合机、烫印机、植绒机、印刷机、其他塑料二次加工机械；</t>
  </si>
  <si>
    <t>塑料加工周边设备或配套装置：自动计量供料装置、塑料边角料自动回收装置、注塑制品自动取出装置、注塑模具快速更换装置、注塑模具冷却机、机械手、自动测厚装置、原料和制品输送与贮存设备、电器控制系统；</t>
  </si>
  <si>
    <t>连续混炼挤出造粒机；</t>
  </si>
  <si>
    <t>塑料加工专用设备零件。</t>
  </si>
  <si>
    <t>塑料加工调控系统。</t>
  </si>
  <si>
    <t>木竹材加工机械制造</t>
  </si>
  <si>
    <t>指在木竹材、木竹质板材、木制品及竹制品加工过程中的各类机械和设备的制造。</t>
  </si>
  <si>
    <t>包括对下列木材加工机械的制造活动：</t>
  </si>
  <si>
    <t>木工机床</t>
  </si>
  <si>
    <t>木工锯床：数控木工锯床、其他木工锯床；</t>
  </si>
  <si>
    <t>木工刨床：数控木工刨床、其他木工刨床；</t>
  </si>
  <si>
    <t>木工铣床：数控木工铣床、其他木工铣床；</t>
  </si>
  <si>
    <t>木工砂光机：数控木工砂光机、其他木工砂光机；</t>
  </si>
  <si>
    <t>木工抛光机：数控木工抛光机、其他木工抛光机；</t>
  </si>
  <si>
    <t>木工钻孔机床：数控木工钻孔机床、其他木工钻孔机床；</t>
  </si>
  <si>
    <t>凿（制）榫机：数控凿（制）榫机、其他凿（制）榫机；</t>
  </si>
  <si>
    <t>木工车床：数控木工车床、其他木工车床；</t>
  </si>
  <si>
    <t>木工切片或刮削机床：数控木工切片或刮削机床、其他木工切片或刮削机床；</t>
  </si>
  <si>
    <t>木工弯曲机床：数控木工弯曲机床、其他木工弯曲机床；</t>
  </si>
  <si>
    <t>木工粘合机床：数控木工粘合机床、其他木工粘合机床；</t>
  </si>
  <si>
    <t>木材挤压装配机械：数控木工挤压装配机械、其他木工挤压装配机械；</t>
  </si>
  <si>
    <t>木工组合加工机床：数控木工组合加工机床、其他木工组合加工机床；</t>
  </si>
  <si>
    <t>封边机：数控封边机、其他封边机；</t>
  </si>
  <si>
    <t>其他木工机床；</t>
  </si>
  <si>
    <t>木质板材挤压加工机械：纤维板挤压机、刨花板预热压机、刨花板生产线、中密度板专用生产线、胶合板专用生产线、木材硬化压力机、浸渍木材压力机、其他木质板材挤压加工机械；</t>
  </si>
  <si>
    <t>木材处理及制品加工机械：木材干燥机，木材剥皮、去节机，喷水树皮剥离机，软木处理机，木粉磨制机械，制桶机，其他木材处理及制品加工机械；</t>
  </si>
  <si>
    <t>木材加工机械用零件、附件。</t>
  </si>
  <si>
    <t>人造板机械制造。</t>
  </si>
  <si>
    <t>木材采运设备的制造，列入3573（营林及木竹采伐机械制造）；</t>
  </si>
  <si>
    <t>林产化学机械的制造，列入3521（炼油、化工生产专用设备制造）。</t>
  </si>
  <si>
    <t>模具制造</t>
  </si>
  <si>
    <t>指金属铸造用模具、矿物材料用模具、橡胶或塑料用模具及其他用途的模具的制造。</t>
  </si>
  <si>
    <t>包括对下列模具的制造活动：</t>
  </si>
  <si>
    <t>金属铸造用型箱、型模底板：金属铸造用型箱、型模底板、阳模；</t>
  </si>
  <si>
    <t>金属、硬质合金用模具：金属冲压模具，金属铸造模具（压铸模具、重力铸造模具、其他铸造模具），金属锻造模具，金属粉末冶金模具，拉丝模具，其他金属、硬质合金用模具；</t>
  </si>
  <si>
    <t>玻璃制品用模具：玻璃建筑材料用模具、制瓶模、中空玻璃器皿模具、玻璃绝缘子模具、玻璃加工成形模具、其他玻璃制品用模具；</t>
  </si>
  <si>
    <t>矿物材料用模具：陶瓷制品用模具、水泥制品用模具、砂轮成型模具、石膏制品用模具、灰泥制品用模具、其他矿物材料用模具；</t>
  </si>
  <si>
    <t>塑料用模具：塑料注射模、塑料压注模、塑料压缩模、塑料挤出模、塑封模、其他塑料用模具；</t>
  </si>
  <si>
    <t>橡胶用模具：橡胶注射模、橡胶压胶模、硫化轮胎用囊式模具、其他橡胶用模具；</t>
  </si>
  <si>
    <t>模架、模具标准件；</t>
  </si>
  <si>
    <t>其他未列明模具。</t>
  </si>
  <si>
    <t>其他非金属加工专用设备制造</t>
  </si>
  <si>
    <t>包括对下列其他非金属加工专用设备的制造活动：</t>
  </si>
  <si>
    <t>非金属矿物材料成型机械：砂轮成型机、石墨电极磨制用机械、其他非金属矿物材料成型机械；</t>
  </si>
  <si>
    <t>通用加料、分配装置：非专用容量分配装置，电动震抖装置，电磁振动机，装有机械装置容器，搅混、轧碎机械，研磨、筛选机械，均化或乳化机械，铆钉铆接机械，其他通用加料、分配装置；</t>
  </si>
  <si>
    <t>其他非金属相关成型、加工机械。</t>
  </si>
  <si>
    <t>353</t>
  </si>
  <si>
    <t>食品、饮料、烟草及饲料生产专用设备制造</t>
  </si>
  <si>
    <t>食品、酒、饮料及茶生产专用设备制造</t>
  </si>
  <si>
    <t>指主要用于食品、酒、饮料生产及茶制品加工等专用设备的制造。</t>
  </si>
  <si>
    <t>包括对下列食品、酒、饮料及茶生产专用设备的制造活动：</t>
  </si>
  <si>
    <t>烹煮、调制、腌制食品设备：烘炒设备，烹煮器，烹炸设备，食品工业用压热器，食品工业用冷却器，巴氏杀菌器，其他烹煮、调制、腌制食品设备；</t>
  </si>
  <si>
    <t>食品用烤炉及烘箱：非电力食品用烤炉及烘箱、电力食品烘箱；</t>
  </si>
  <si>
    <t>糕点、米面食品类加工专用机械</t>
  </si>
  <si>
    <t>和面机，调粉机，发酵机，醒发机，熟化机，轧片机，切面机，切块机，分面机，揉圆机，连续挤出机，填馅机械，糕点装模机，糕点模制机，糕点、糖果、饼干滚压机；</t>
  </si>
  <si>
    <t>饼干生产线：饼干成型机、威化饼干机、调浆机、片冷却机、威化饼干切片机、华夫饼干机、饼干喷油机、饼干筛糖机、饼干冷却机、饼干盐糖撒播机、饼干理饼机、饼干夹心机、饼干喷淋机、传送机、转弯机、饼干喷蛋机、其他饼干加工机械；</t>
  </si>
  <si>
    <t>挂面机；</t>
  </si>
  <si>
    <t>方便面生产线：复合轧片机、叠片机、蒸面机、切割分排机、油炸机、烘干机、冷却机、切断落盒机、其他方便面加工机械；</t>
  </si>
  <si>
    <t>谷物膨化机；</t>
  </si>
  <si>
    <t>食品膨化机；</t>
  </si>
  <si>
    <t>其他糕点、米面食品类加工专用机械；</t>
  </si>
  <si>
    <t>糖果生产专用机械：糖霜用碾磨、捣碎机，糖果拌和机，糖果拉条机，糖衣锅，糖果模制、切制或成形机，糖果滚压机械，其他糖果生产专用机械；</t>
  </si>
  <si>
    <t>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t>
  </si>
  <si>
    <t>调味食品加工机械；</t>
  </si>
  <si>
    <t>乳品分离、搅拌加工机械：奶油分离器，打碎及均化机，搅乳机，黄油加工机，搅乳加工联合机，分离、净化、调脂三用机，乳品模制机械，奶酪压制机，均质机，奶粉喷粉机械，其他乳品分离、搅拌加工机械；</t>
  </si>
  <si>
    <t>乳品加热及冷却设备：牛奶巴氏灭菌设备、牛奶浓缩设备、牛奶冷却设备、奶酪加工及熟化桶、多效蒸发器、乳品热交换器、人造黄油固化槽、其他乳品加热及冷却设备；</t>
  </si>
  <si>
    <t>其他乳品加工机械：发酵罐、结晶缸、脱臭机、其他未列明乳品加工机械；</t>
  </si>
  <si>
    <t>原料压榨、轧碎机械：榨汁机（加工机械），水果轧碎机，水果破碎或碎裂机，其他原料压榨、轧碎机械；</t>
  </si>
  <si>
    <t>酿酒设备：酿酒用催芽机、麦芽压榨机、麦芽浆桶、泄料桶、其他酿酒设备；</t>
  </si>
  <si>
    <t>制酒、饮料加热及冷却设备：果汁、酒浓缩设备，果汁、酒冷却器，浸渍容器或捣碎槽，啤酒花煎熬容器，啤酒巴氏杀菌器，其他制酒、饮料加热及冷却设备；</t>
  </si>
  <si>
    <t>醋化机械设备（制醋用）；</t>
  </si>
  <si>
    <t>其他酒及饮料加工机械；</t>
  </si>
  <si>
    <t>食品生产设备零件；</t>
  </si>
  <si>
    <t>乳品加工机械零件；</t>
  </si>
  <si>
    <t>酒及饮料加工机械零件；</t>
  </si>
  <si>
    <t>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t>
  </si>
  <si>
    <t>其他食品制造机械。</t>
  </si>
  <si>
    <t>食品饮料加工数控系统；</t>
  </si>
  <si>
    <t>食品工业化加工与智能制造装备；</t>
  </si>
  <si>
    <t>自动发酵罐与自控系统；</t>
  </si>
  <si>
    <t>高密度发酵技术装备；</t>
  </si>
  <si>
    <t>固体发酵技术装备；</t>
  </si>
  <si>
    <t>气体发酵技术装备；</t>
  </si>
  <si>
    <t>清洁发酵技术装备；</t>
  </si>
  <si>
    <t>节能型乳品加热及冷却设备；</t>
  </si>
  <si>
    <t>节能型乳品饮料加工成套装备。</t>
  </si>
  <si>
    <t>谷物碾磨机械、粮食储存机械、榨糖、榨油及加工机械，畜禽屠宰、肉类加工专用设备，列入3532（农副食品加工专用设备制造）；</t>
  </si>
  <si>
    <t>食品包装机和打包机，列入3467（包装专用设备制造）；</t>
  </si>
  <si>
    <t>蛋类、水果或其他作物的清洗、挑选或分类机械，列入3579（其他农、林、牧、渔业机械制造）。</t>
  </si>
  <si>
    <t>农副食品加工专用设备制造</t>
  </si>
  <si>
    <t>指对谷物、干豆类等农作物的筛选、碾磨、储存等专用机械，糖料和油料作物加工机械，畜禽屠宰、水产品加工及盐加工机械的制造。</t>
  </si>
  <si>
    <t>包括对下列农副食品加工专用设备的制造活动：</t>
  </si>
  <si>
    <t>制糖机械</t>
  </si>
  <si>
    <t>甘蔗榨汁机械：切蔗机、甘蔗纤维分离机、甘蔗撕裂机、甘蔗轧碎机、甘蔗压榨机、其他甘蔗榨汁机械；</t>
  </si>
  <si>
    <t>甜菜榨糖机械：甜菜冲洗机、甜菜抱丝机、甜菜浸出器、浸出汁除渣器、石灰消和机、泥汁罐、甜菜榨糖蒸发罐、甜菜榨糖结晶罐、糖糊混合机、搅拌机、干燥机；</t>
  </si>
  <si>
    <t>蔗糖加工机械：中和器、硫熏器、沉淀器、抽汁罐、蔗糖蒸发罐、蔗糖结晶罐、助晶罐、输送机、卸料离心机；</t>
  </si>
  <si>
    <t>制糖用加热及冷却机械：提净容器、糖汁浓缩设备、真空煮沸锅、碳化槽、亚硫酸化槽、精炼桶、其他制糖用加热及冷却机械；</t>
  </si>
  <si>
    <t>提取糖或炼糖用机械、其他制糖机械；</t>
  </si>
  <si>
    <t>屠宰及肉制品加工机械</t>
  </si>
  <si>
    <t>屠宰分割设备：电击及放血刀、刮毛机、拔毛机、扯皮机、切肉机、剁肉机、锯骨机或砍骨机、骨肉分离机、打肉机、剥胗肝机、挖肺机、洗牛肚机、吹粪机、其他屠宰分割设备；</t>
  </si>
  <si>
    <t>肉制品加工机械：绞肉机、切粒机、内脏清洗机、灌肠机、斩拌机、肉或脂肪模压机、腌肉机、骨泥加工机、其他肉制品加工机械；</t>
  </si>
  <si>
    <t>其他屠宰及肉制品加工机械；</t>
  </si>
  <si>
    <t>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t>
  </si>
  <si>
    <t>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t>
  </si>
  <si>
    <t>薯类加工机械：薯类切片切丝机、薯类磨浆机、薯类搅糊机；</t>
  </si>
  <si>
    <t>食用菌生产机械：菌类装袋机、木耳袋装粉机、木耳栽种机、木耳压块机；</t>
  </si>
  <si>
    <t>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t>
  </si>
  <si>
    <t>水产品加工机械</t>
  </si>
  <si>
    <t>鱼类处理加工机械：洗鱼机、鱼品分级机、自动投鱼机、刮鳞机、剥皮机、去内脏机械、去鱼头机械、鱼段机、鱼片机、鱼肉采集机、鱼肉精滤机、鱼肉调质机、鱼糜成形机、其他鱼类处理加工机械；</t>
  </si>
  <si>
    <t>虾类处理加工机械：虾仁机、虾仁清理机、摘虾头机、虾仁脱壳机、其他虾类处理加工机械；</t>
  </si>
  <si>
    <t>贝类加工机械：贝壳脱壳机、贝类清洗机、其他贝类加工机械；</t>
  </si>
  <si>
    <t>藻类和海带加工机械：紫菜切洗机、紫菜制饼机、紫菜脱水机、其他藻类和海带加工机械；</t>
  </si>
  <si>
    <t>水产熟制品加工机械：碎鱼机械、预煮机、鱼粉磨制机、榨饼松散机、鱼粉干燥机械、鱼油分离机械、其他水产熟制品加工机械；</t>
  </si>
  <si>
    <t>其他水产品加工机械；</t>
  </si>
  <si>
    <t>烟草加工及制作机械零件；</t>
  </si>
  <si>
    <t>谷物磨粉工业用机械零件；</t>
  </si>
  <si>
    <t>其他食品加工专用设备零件；</t>
  </si>
  <si>
    <t>部分收获后处理机械</t>
  </si>
  <si>
    <t>清选机械（部分）：粮食清选机、其他清选机械；</t>
  </si>
  <si>
    <t>农产品干燥机械：粮食烘干机、种子烘干机、籽棉烘干机、果蔬烘干机、药材烘干机、油菜籽烘干机、其他农产品干燥机械；</t>
  </si>
  <si>
    <t>仓储机械：金属筒仓、输粮机、简易保鲜储藏设备、其他仓储机械；</t>
  </si>
  <si>
    <t>其他收获后处理机械；</t>
  </si>
  <si>
    <t>碾米机械：碾米机、砻谷机、谷糙分离机、砻碾组合米机、碾米加工成套设备、其他碾米机械；</t>
  </si>
  <si>
    <t>磨粉（浆）机械：打麦机、洗麦机、磨粉机、面粉加工成套设备、磨浆机、其他磨粉（浆）机械。</t>
  </si>
  <si>
    <t>农产品智能监控及预警仓库；</t>
  </si>
  <si>
    <t>新型海洋水产品加工设备；</t>
  </si>
  <si>
    <t>节能型农产品干燥机械；</t>
  </si>
  <si>
    <t>屠宰肉类加工成套节能型装备；</t>
  </si>
  <si>
    <t>果蔬加工成套节能型装备。</t>
  </si>
  <si>
    <t>糖果生产机械，列入3531（食品、酒、饮料及茶生产专用设备制造）；</t>
  </si>
  <si>
    <t>蛋类、水果或其他作物的清洗、挑选或分类机械，列入3579（其他农、林、牧、渔业机械制造）；</t>
  </si>
  <si>
    <t>水产品冷冻、保鲜专用设备制造，列入3464（制冷、空调设备制造）。</t>
  </si>
  <si>
    <t>烟草生产专用设备制造</t>
  </si>
  <si>
    <t>包括对下列烟草生产专用设备的制造活动：</t>
  </si>
  <si>
    <t>打叶复烤生产线；</t>
  </si>
  <si>
    <t>烟叶制丝生产线；</t>
  </si>
  <si>
    <t>烟用加温加湿机械；</t>
  </si>
  <si>
    <t>烟用解把机械；</t>
  </si>
  <si>
    <t>烟用除杂、筛分机械；</t>
  </si>
  <si>
    <t>烟用叶梗分离机械；</t>
  </si>
  <si>
    <t>烟用烘烤机械；</t>
  </si>
  <si>
    <t>烟用预压打包机械；</t>
  </si>
  <si>
    <t>烟用开（拆）包机械；</t>
  </si>
  <si>
    <t>烟用叶片分切机械；</t>
  </si>
  <si>
    <t>烟用切丝机械；</t>
  </si>
  <si>
    <t>烟用烘丝机械；</t>
  </si>
  <si>
    <t>烟用冷却机械；</t>
  </si>
  <si>
    <t>烟用香精香料调配及加料加香机械；</t>
  </si>
  <si>
    <t>烟用压梗机械；</t>
  </si>
  <si>
    <t>烟丝膨胀机械；</t>
  </si>
  <si>
    <t>烟用输送机械；</t>
  </si>
  <si>
    <t>烟用储存机械；</t>
  </si>
  <si>
    <t>再造烟叶机械；</t>
  </si>
  <si>
    <t>烟用卷接机械；</t>
  </si>
  <si>
    <t>烟用包装机械；</t>
  </si>
  <si>
    <t>烟用滤棒成型机械；</t>
  </si>
  <si>
    <t>烟用装封箱机械；</t>
  </si>
  <si>
    <t>废烟支、烟丝回收机械；</t>
  </si>
  <si>
    <t>其他烟草加工机械。</t>
  </si>
  <si>
    <t>饲料生产专用设备制造</t>
  </si>
  <si>
    <t>包括对下列饲料生产专用设备的制造活动：</t>
  </si>
  <si>
    <t>饲料粉碎机（饲料专用设备）：饲料磨粉机、颗粒饲料微粉碎机、油饼轧碎机、青饲料切片机或压碎机、其他饲料粉碎机；</t>
  </si>
  <si>
    <t>配制、加工饲料用机械：饲料混合机（饲料专用设备），饲料制粒机，饲料膨化机（饲料专用设备），其他配制、加工饲料用机械；</t>
  </si>
  <si>
    <t>其他饲料生产专用设备。</t>
  </si>
  <si>
    <t>饲料包装机和打包机，列入3467（包装专用设备制造）。</t>
  </si>
  <si>
    <t>354</t>
  </si>
  <si>
    <t>印刷、制药、日化及日用品生产专用设备制造</t>
  </si>
  <si>
    <t>制浆和造纸专用设备制造</t>
  </si>
  <si>
    <t>指在制浆、造纸、纸加工及纸制品的生产过程中所用的各类机械和设备的制造。</t>
  </si>
  <si>
    <t>包括对下列制浆和造纸专用设备的制造活动：</t>
  </si>
  <si>
    <t>制浆设备</t>
  </si>
  <si>
    <t>造纸用蒸煮设备：蒸球、造纸用蒸锅、喷放锅、连续蒸煮器、其他造纸用蒸煮设备；</t>
  </si>
  <si>
    <t>制浆、打浆设备：磨木机，破布清洗及打碎机，爆破法纤维分离机，打浆机，挤浆机，洗浆机，滤浆器，压浆机，精浆机，筛浆机，匀浆机，纤维回收机，除砂器，废纸或废纸板制浆机，造纸原料粉碎机，其他制浆、打浆设备；</t>
  </si>
  <si>
    <t>造纸机：长网造纸机、圆网造纸机、板纸机、压光机、其他造纸机；</t>
  </si>
  <si>
    <t>纸或纸板整理机械：复卷机、卷纸机、打包线（机）、涂布机、烤版机、纸张浸渍机、绉纸加工机、纸张调湿机、压纹机及压花机、瓦楞纸加工机（瓦楞机、涂胶机、单面机）、瓦楞纸板生产线（纵切机、横断机、接纸机）、其他纸或纸板整理机械；</t>
  </si>
  <si>
    <t>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t>
  </si>
  <si>
    <t>纸浆、造纸及纸制品机械零件：纤维素纸浆机械用零件、造纸及纸板机械用零件、纸制品机械用零件。</t>
  </si>
  <si>
    <t>包装机械制造，列入3467（包装专用设备制造）。</t>
  </si>
  <si>
    <t>印刷专用设备制造</t>
  </si>
  <si>
    <t>指使用印刷或其他方式将图文信息转移到承印物上的专用生产设备的制造。</t>
  </si>
  <si>
    <t>包括对下列印刷专用设备的制造活动：</t>
  </si>
  <si>
    <t>印前设备</t>
  </si>
  <si>
    <t>平版制版设备：激光照相排版设备、模版制版设备、其他平版制版设备；</t>
  </si>
  <si>
    <t>凹版制版设备：凹版晒版机、凹版碳素纸过版机、凹版腐蚀机、凹版镀铬机、其他凹版制版设备；</t>
  </si>
  <si>
    <t>凸版制版设备：铅版制版机、感光树脂版制版设备、铜锌版制版设备、其他凸版制版设备；</t>
  </si>
  <si>
    <t>直接制版系统（CTP）、特种模压机、打样机、喷绘机、晒版机、显影机、铸字机、其他印前设备；</t>
  </si>
  <si>
    <t>印刷机设备</t>
  </si>
  <si>
    <t>平版印刷机（胶印机）：单张纸平版印刷机、卷筒纸平版印刷机、其他平版印刷机；</t>
  </si>
  <si>
    <t>凸版印刷机：卷筒纸凸版印刷机、其他凸版印刷机；</t>
  </si>
  <si>
    <t>柔版印刷机；</t>
  </si>
  <si>
    <t>凹版印刷机：照相凹版印刷机、单张纸凹版印刷机、卷筒纸凹版印刷机、其他凹版印刷机；</t>
  </si>
  <si>
    <t>数字印刷机：数字喷墨印刷机、其他数字印刷机；</t>
  </si>
  <si>
    <t>网式印刷机：圆网印刷机、平网印刷机、其他网式印刷机；</t>
  </si>
  <si>
    <t>印刷装订联动机；</t>
  </si>
  <si>
    <t>组合印刷机：平版凸版组合印刷机、平版凹版组合印刷机、网版凸版组合印刷机、其他组合印刷机；</t>
  </si>
  <si>
    <t>重复图案印刷设备：印袋机、印铁机、塑料烫印机、贴花印刷机、软管印刷机、电化铝烫印机、刻版印刷机、其他重复图案印刷机；</t>
  </si>
  <si>
    <t>特种印刷设备：盲文印刷机、移印机、磁性移印机、热转移印刷机、不干胶印刷机、水松纸印刷机、凹凸印刷机、膜版印刷机、上光机（印刷设备）、其他特种印刷机；</t>
  </si>
  <si>
    <t>制卡设备；</t>
  </si>
  <si>
    <t>其他印刷机设备；</t>
  </si>
  <si>
    <t>装订机械：折页机（印刷设备）、配页机、搭页机、数纸机、锁线装订机、胶订机、金属线缝合机、三面切书机、装订联动机械、无线胶订书刊生产线、平装胶订生产线、精装书籍装订生产线、其他装订机械；</t>
  </si>
  <si>
    <t>印刷包装机械：印刷捆扎机、印刷打包机、堆积机、糊盒机；</t>
  </si>
  <si>
    <t>印刷用辅助机械；</t>
  </si>
  <si>
    <t>印刷、装订机械零件：印刷机械用零件，印刷用辅助机械零件，书本装订机械用零件，其他印刷、装订机械零件。</t>
  </si>
  <si>
    <t>平张纸多色高速胶印机；</t>
  </si>
  <si>
    <t>卫星式柔板印刷机；</t>
  </si>
  <si>
    <t>智能化多色双面印刷设备；</t>
  </si>
  <si>
    <t>绿色制版技术及设备。</t>
  </si>
  <si>
    <t>日用化工专用设备制造</t>
  </si>
  <si>
    <t>指日用化学工业产品，如洗涤用品、口腔清洁用品、化妆品、香精、香料、动物胶、感光材料及其他日用化学制品专用生产设备的制造。</t>
  </si>
  <si>
    <t>包括对下列日用化工专用设备的制造活动：</t>
  </si>
  <si>
    <t>合成洗涤剂专用设备：喷粉塔、高压泵、配料罐、后配料混合器、其他合成洗涤剂专用设备；</t>
  </si>
  <si>
    <t>肥皂成型专用设备：压条机、皂类切割机、香皂真空出条机、皂类自动打印机、其他肥皂成型专用设备；</t>
  </si>
  <si>
    <t>牙膏、化妆品、香精、香料专用设备：牙膏配制机，真空均质制膏机，香精、香料搅拌机，软管冲挤机，刮扳式浸花机，其他牙膏、化妆品专用设备；</t>
  </si>
  <si>
    <t>火柴专用生产设备：火柴浸渍机、其他火柴专用生产设备；</t>
  </si>
  <si>
    <t>光盘复制生产设备：用于光盘精密注塑机、真空金属溅镀机、保护胶涂覆机、金属母盘生产设备、其他光盘复制生产设备；</t>
  </si>
  <si>
    <t>录音带、录像带复制生产设备：高速数码复录母机，高速数码复录子机，裁带机，其他录音带、录像带复制生产设备；</t>
  </si>
  <si>
    <t>软磁盘复制生产设备：拷贝机、格式化仪、其他软磁盘复制生产设备；</t>
  </si>
  <si>
    <t>感光胶片生产设备：电影胶片生产设备、摄影胶片生产设备、医疗胶片生产设备、其他感光胶片生产设备；</t>
  </si>
  <si>
    <t>感光纸及类似品生产设备；</t>
  </si>
  <si>
    <t>摄影、复印化学制剂生产设备：摄影用化学制剂生产设备、复印用化学制剂生产设备；</t>
  </si>
  <si>
    <t>其他信息化学品和日用化学制品生产设备。</t>
  </si>
  <si>
    <t>香皂真空干燥设备的制造，列入3499（其他未列明通用设备制造业）；</t>
  </si>
  <si>
    <t>制药专用设备制造</t>
  </si>
  <si>
    <t>指化学原料药和药剂、中药饮片及中成药专用生产设备的制造。</t>
  </si>
  <si>
    <t>包括对下列制药专用设备的制造活动：</t>
  </si>
  <si>
    <t>化学药原料药生产设备：药用反应设备、药用结晶设备、药用萃取设备、其他化学药原料药生产设备；</t>
  </si>
  <si>
    <t>饮片生产机械：洗药机、润药机、切药机、筛选机、炒药机、其他饮片生产机械；</t>
  </si>
  <si>
    <t>制药专用粉碎机械：机械式药用粉碎机、气流式粉碎机、低温粉碎机、药用粉碎机组、其他药用粉碎机械；</t>
  </si>
  <si>
    <t>制剂生产设备</t>
  </si>
  <si>
    <t>胶囊剂生产机械：硬胶囊充填机、胶囊套合机、胶囊重量选择机、软胶囊药液配料设备、软胶囊清洗机、胶囊（药片）磨光机、废胶囊绞碎机、软胶囊生产线、其他胶囊剂生产机械；</t>
  </si>
  <si>
    <t>丸剂机械：制丸机、滴丸机、擦丸机、选丸机、丸剂生产线、其他丸剂机械；</t>
  </si>
  <si>
    <t>片剂生产机械：混合机、制粒机、压片机（制药用）、药片包衣机；</t>
  </si>
  <si>
    <t>水针生产线；</t>
  </si>
  <si>
    <t>口服液生产机械：药液配料设备、玻璃瓶口服液剂生产联动线、口服液生产线、溶胶器、胶体磨、其他口服液生产机械；</t>
  </si>
  <si>
    <t>其他制剂生产设备；</t>
  </si>
  <si>
    <t>药物检测设备：检片机、安瓿注射液异物检查设备、玻璃瓶输液异物半自动检查机、其他药物检测设备；</t>
  </si>
  <si>
    <t>其他制药生产设备；</t>
  </si>
  <si>
    <t>中药质量控制技术装备；</t>
  </si>
  <si>
    <t>生物提取装置和设备；</t>
  </si>
  <si>
    <t>生物储存装置和设备；</t>
  </si>
  <si>
    <t>生物分类装置和设备；</t>
  </si>
  <si>
    <t>生物培养装置和设备；</t>
  </si>
  <si>
    <t>生物其他装置和设备。</t>
  </si>
  <si>
    <t>制药用过滤、净化、蒸馏设备，气体或液体分离、液化及纯净设备制造，列入3463（气体、液体分离及纯净设备制造）；</t>
  </si>
  <si>
    <t>制药用离心机制造，列入3499（其他未列明通用设备制造业）；</t>
  </si>
  <si>
    <t>药用包装机械制造，列入3467（包装专用设备制造）；</t>
  </si>
  <si>
    <t>灭菌设备制造（除牛奶巴氏灭菌设备），列入3583（医疗实验室及医用消毒设备和器具制造）。</t>
  </si>
  <si>
    <t>照明器具生产专用设备制造</t>
  </si>
  <si>
    <t>指用于生产各种类型电光源产品和各种照明器具产品的专用生产设备的制造。</t>
  </si>
  <si>
    <t>包括对下列照明器具生产专用设备的制造活动：</t>
  </si>
  <si>
    <t>玻壳加工机械：灯泡吹制机、闪光灯泡玻壳加工机、电子真空器件玻壳加工机械、其他玻壳加工机械；</t>
  </si>
  <si>
    <t>灯丝、灯头玻璃零件加工机械：基座垫块加工设备，灯头加工设备，灯丝支架加工设备，其他灯丝、灯头玻璃零件加工机械；</t>
  </si>
  <si>
    <t>灯泡及类似品封装机：灯泡真空封口机、白炽灯泡旋转自动封装机、电子真空器件旋转自动封装机、喷焊器、加压及闭合装置、灯具及照明器具组装设备、电子真空器件组装设备、其他灯泡及类似品封装机；</t>
  </si>
  <si>
    <t>灯泡及类似品封装机零件。</t>
  </si>
  <si>
    <t>玻璃、陶瓷和搪瓷制品生产专用设备制造</t>
  </si>
  <si>
    <t>指用于生产加工玻璃制品、玻璃器皿的专用机械，陶瓷器等类似产品的加工机床和生产专用机械，以及搪瓷制品生产设备的制造。</t>
  </si>
  <si>
    <t>包括对下列玻璃、陶瓷和搪瓷制品生产专用设备的制造活动：</t>
  </si>
  <si>
    <t>玻璃制品制造机械</t>
  </si>
  <si>
    <t>玻璃热加工机械：连续式玻璃热弯炉、制玻璃珠用机械、玻璃螺旋管烧成用高温窑、玻璃餐具陶瓷成型烤花窑、其他玻璃热加工机械；</t>
  </si>
  <si>
    <t>压制玻璃器皿专用机械：玻璃制品模制机、玻璃器皿压制成型机、玻璃器皿压制生产线；</t>
  </si>
  <si>
    <t>玻璃吹制机械：制瓶机、制保温瓶设备、制管机、吹制玻璃器皿专用机械；</t>
  </si>
  <si>
    <t>其他玻璃制品制造机械；</t>
  </si>
  <si>
    <t>日用陶瓷制品成型机械：陶轮及类似机械、陶瓷坯体精加工设备、模制陶瓷假牙用机械、其他日用陶瓷制品成型机械；</t>
  </si>
  <si>
    <t>玻璃、陶瓷制品专用设备零件：玻璃冷加工机床零件、附件、其他玻璃、陶瓷制品专用设备零件；</t>
  </si>
  <si>
    <t>硬质材料组合加工机床；</t>
  </si>
  <si>
    <t>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t>
  </si>
  <si>
    <t>硬质材料加工机床用零件、附件；</t>
  </si>
  <si>
    <t>搪瓷制品生产设备：搪瓷烧成炉、搪瓷施釉设备、搪瓷制坯设备、搪瓷涂搪设备、搪瓷饰花设备、搪瓷静电喷涂设备、其他搪瓷制品生产设备。</t>
  </si>
  <si>
    <t>节能型玻璃热加工机械；</t>
  </si>
  <si>
    <t>节能型玻璃制品制造机械；</t>
  </si>
  <si>
    <t>节能型日用陶瓷制品成型机械；</t>
  </si>
  <si>
    <t>节能型玻璃、陶瓷制品专用设备零件；</t>
  </si>
  <si>
    <t>节能型硬质材料加工机床；</t>
  </si>
  <si>
    <t>节能型搪瓷制品生产设备。</t>
  </si>
  <si>
    <t>制造玻璃灯泡壳的机械，列入3545（照明器具生产专用设备制造）；</t>
  </si>
  <si>
    <t>建筑陶瓷原料生产设备的制造，列入3515（建筑材料生产专用机械制造）；</t>
  </si>
  <si>
    <t>陶瓷干燥设备的制造，列入3499（其他未列明通用设备制造业）；</t>
  </si>
  <si>
    <t>其他日用品生产专用设备制造</t>
  </si>
  <si>
    <t>指上述未列明的日用品、工艺美术品的生产专用机械设备的制造。</t>
  </si>
  <si>
    <t>包括对下列其他日用品生产专用设备的制造活动：</t>
  </si>
  <si>
    <t>文教体育用品专用机械：铅笔木杆加工机械、石墨铅笔芯挤出机械、粉笔用模制机械、纤维灰浆制品模制成型机械、灰泥制品模制成型机械、其他文教体育用品专用机械；</t>
  </si>
  <si>
    <t>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t>
  </si>
  <si>
    <t>自行车、钟表等产品专用设备；</t>
  </si>
  <si>
    <t>家具专用生产设备；</t>
  </si>
  <si>
    <t>其他未列明日用品生产专用设备。</t>
  </si>
  <si>
    <t>355</t>
  </si>
  <si>
    <t>纺织、服装和皮革加工专用设备制造</t>
  </si>
  <si>
    <t>纺织专用设备制造</t>
  </si>
  <si>
    <t>指纺织纤维预处理、纺纱、织造和针织机械的制造。</t>
  </si>
  <si>
    <t>包括对下列纺织专用设备的制造活动：</t>
  </si>
  <si>
    <t>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t>
  </si>
  <si>
    <t>棉纺前纺设备：抓棉机、开棉机、清棉机、棉纺除尘杂机、棉纺用棉箱、成卷机、其他棉纺前纺设备；</t>
  </si>
  <si>
    <t>毛、麻预处理机械：毛预处理机械，麻预处理机械，其他毛、麻预处理机械；</t>
  </si>
  <si>
    <t>丝、绢预处理机械：真丝预处理机械，绢纺预处理机械，其他丝、绢预处理机械；</t>
  </si>
  <si>
    <t>纺织纤维梳理机：棉纤维型梳理机、毛纤维型梳理机、麻纤维梳理机、绢纺梳绵机械、其他纺织纤维梳理机；</t>
  </si>
  <si>
    <t>精梳机械：棉精梳准备机械、棉精梳机、毛精梳机、麻精梳机、其他精梳机械；</t>
  </si>
  <si>
    <t>成条、针梳机：棉纺并条机，毛纺制条和毛条针梳机，麻成条机、针梳机；</t>
  </si>
  <si>
    <t>粗纱机：棉纺粗纱机、毛纺粗纱机、麻纺粗纱机、绢纺粗纱机、其他粗纱机；</t>
  </si>
  <si>
    <t>细纱机：棉纺细纱机、毛纺细纱机、麻纺细纱机、缫丝和绢纺细纱机、集聚（紧密）环锭细纱机、转杯纺纱机；</t>
  </si>
  <si>
    <t>纺织纱线处理机械：并纱（线）机或加捻机，花式（色）纱、线设备，络纱机，其他纺织纱线处理机械；</t>
  </si>
  <si>
    <t>织造准备设备：整经机（纺织设备）、浆纱机、捻丝机、丝束直接纺纱机、穿经架及穿筘机、整经筒子架、并轴机、其他织造准备设备；</t>
  </si>
  <si>
    <t>织机：无梭织机、动力梭织机、手工梭织机、毛巾织机、提花织机、窄幅织物织机、多梭圆织机、特种织机、其他织机；</t>
  </si>
  <si>
    <t>针织机械：纬编机、纬编准备机械、圆型纬编机、横机、袜机、经编整经机、特利考经编机、拉舍尔经编机、缝编机、钩编机；</t>
  </si>
  <si>
    <t>非织造机械：干法成网机械、湿法成网机械、聚合物直接成网机械、加固机械、后整理机械、非织造布生产线联合机、其他非织造机械；</t>
  </si>
  <si>
    <t>纺织废料回用、处理设备：纺织用废棉处理设备、纺织用废纺处理设备；</t>
  </si>
  <si>
    <t>印染机械：印染前处理设备、染色设备、印花设备、整理设备、成品设备、印染辅机及通用单元设备、其他印染机械；</t>
  </si>
  <si>
    <t>织造辅助机械及装置：织造辅助机械、织机辅助装置；</t>
  </si>
  <si>
    <t>纺织机械及其辅助机械零件、附件：化学纺织纤维机械零件，纺织机械专用零、部件，织机及其辅助机械零件，针织机械及其辅助机械零件，其他纺织机械及其辅助机械零件、附件。</t>
  </si>
  <si>
    <t>高效织造智能控制系统。</t>
  </si>
  <si>
    <t>皮革、毛皮及其制品加工专用设备制造</t>
  </si>
  <si>
    <t>指在制革、毛皮鞣制及其制品的加工生产过程中所使用的各种专用设备的制造。</t>
  </si>
  <si>
    <t>包括对下列皮革、毛皮及其制品加工专用设备的制造活动：</t>
  </si>
  <si>
    <t>生皮处理机械：脱毛机、制革去肉机、刮皮机、挤水伸展机、皮革拉软机、量革机、其他生皮处理机械；</t>
  </si>
  <si>
    <t>皮革鞣制加工机械：鞣革机（锤磨机）、滚筒敲打机、锤打机、锤实机、修刮或剖皮机、皮革砂磨机、刷皮机、皮革柔软整理机、打光机、起粒机、其他皮革鞣制加工机械；</t>
  </si>
  <si>
    <t>皮革制品制作机械：皮革制品通用制作机械、鞋靴专用生产机械、其他皮革制品制作机械；</t>
  </si>
  <si>
    <t>毛皮及其制品制作及修理机械：毛皮加工机，皮毛卷曲、梳理机械，皮毛染色机械，其他毛皮及其制品制作及修理机械；</t>
  </si>
  <si>
    <t>生皮、皮革处理、鞣制及加工机械零件。</t>
  </si>
  <si>
    <t>皮革毛皮服装、鞋帽加工机械的制造，列入3553（缝制机械制造）。</t>
  </si>
  <si>
    <t>缝制机械制造</t>
  </si>
  <si>
    <t>指用于服装、鞋帽、箱包等制作的专用缝纫机械制造，以及生产加工各种面料服装、鞋帽所包括的铺布、裁剪、整烫、输送管理等机械和羽绒加工设备的制造。</t>
  </si>
  <si>
    <t>包括对下列缝制机械的制造活动：</t>
  </si>
  <si>
    <t>缝纫机</t>
  </si>
  <si>
    <t>家用型缝纫机：普通家用型缝纫机、多功能家用型缝纫机、其他家用型缝纫机；</t>
  </si>
  <si>
    <t>工业用缝纫机：工业用电控平缝机、工业用相关电控缝纫机、工业用非电控缝纫机、刺绣机（绣花机）；</t>
  </si>
  <si>
    <t>缝纫机零部件：缝纫机针，缝纫机旋梭，缝纫机架、台板，其他缝纫机零部件；</t>
  </si>
  <si>
    <t>服装裁剪定型设备：裁剪机、蒸汽人像机、蒸烫机、拉布机、粘合机、其他服装裁剪定型设备；</t>
  </si>
  <si>
    <t>羽绒加工设备（部分）：羽绒预分机、羽绒除灰机、羽绒四厢分毛机、充绒机、其他羽绒加工设备；</t>
  </si>
  <si>
    <t>制帽机械：毡呢压机、滚筒压机、毡呢帽扩张机、帽边成形机、帽坯磨光机、帽沿上浆机、楦帽机、沙压机、帽模、其他制帽机械。</t>
  </si>
  <si>
    <t>洗涤机械制造</t>
  </si>
  <si>
    <t>指洗衣店等专业洗衣机械的制造；不包括家用洗衣机的制造。</t>
  </si>
  <si>
    <t>包括对下列洗涤机械的制造活动：</t>
  </si>
  <si>
    <t>羽绒加工设备（部分）：羽绒洗脱机（水洗机）、羽绒烘干机；</t>
  </si>
  <si>
    <t>洗衣店用洗衣机械：洗衣机、洗涤干燥两用机、干洗机、干燥机（洗衣用）、离心干衣机、烫平机、其他洗衣店用洗衣机械；</t>
  </si>
  <si>
    <t>洗衣机零件、干衣机零件。</t>
  </si>
  <si>
    <t>缝纫机的制造，列入3553（缝制机械制造）；</t>
  </si>
  <si>
    <t>家庭用洗衣机、干洗机，列入3855（家用清洁卫生电器具制造）。</t>
  </si>
  <si>
    <t>356</t>
  </si>
  <si>
    <t>电子和电工机械专用设备制造</t>
  </si>
  <si>
    <t>电工机械专用设备制造</t>
  </si>
  <si>
    <t>指电机、电线、电缆等电站、电工专用机械及器材的生产设备的制造。</t>
  </si>
  <si>
    <t>包括对下列电工机械专用设备的制造活动：</t>
  </si>
  <si>
    <t>电机、变压器专用生产机械</t>
  </si>
  <si>
    <t>铁芯制造专用设备：电机定子铁芯迭压机、自制定子铁芯卷迭机、铁芯叠压机及压装机、其他铁芯制造专用设备；</t>
  </si>
  <si>
    <t>线圈绕线机：电线线圈卷绕机、绝缘材料线圈绕线机、线圈包扎设备、定子线圈绕线机、电磁铁线圈绕线机、其他线圈绕线机；</t>
  </si>
  <si>
    <t>嵌线设备：绕嵌线机、定子绕组嵌线机、其他嵌线设备；</t>
  </si>
  <si>
    <t>绝缘处理设备：槽绝缘片插入机、自动连续沉浸机、滚浸机、滴漆机、其他绝缘处理设备；</t>
  </si>
  <si>
    <t>充磁机，换向器精车机和刻槽机，静电粉末涂敷机，其他电机、变压器专用生产机械；</t>
  </si>
  <si>
    <t>电线、电缆专用生产机械：拉线机，型线轧拉机，拉线联合机组，铜粉流屑过滤机，镀锡机，高速绞线机，压出机，其他电线、电缆专用生产机械；</t>
  </si>
  <si>
    <t>电器绝缘材料设备：上胶设备、不干胶带涂机、卷制设备、钢/铝塑热贴复合机组、绝缘材料涂复卷管机、板纸复合机组、其他电器绝缘材料设备；</t>
  </si>
  <si>
    <t>电池生产专用设备：蓄电池流程生产线、圆筒干电池生产线、扣式电池生产线、太阳能电池生产线、其他电池生产专用设备；</t>
  </si>
  <si>
    <t>其他电工机械专用设备。</t>
  </si>
  <si>
    <t>机电耦合系统部件专用分组装和下线检测设备；</t>
  </si>
  <si>
    <t>动力电池系统部件专用分组装和下线检测设备；</t>
  </si>
  <si>
    <t>高压线束部件专用分组装和下线检测设备；</t>
  </si>
  <si>
    <t>新能源汽车电机智能制造装备；</t>
  </si>
  <si>
    <t>新能源汽车电机定转子；</t>
  </si>
  <si>
    <t>新能源汽车用冲片和叠片-焊接设备；</t>
  </si>
  <si>
    <t>新能源汽车电机自动绕线设备；</t>
  </si>
  <si>
    <t>新能源汽车用定子下线及浸漆成套设备；</t>
  </si>
  <si>
    <t>新能源汽车用永磁体装配与注塑固定；</t>
  </si>
  <si>
    <t>新能源汽车用转子充磁与自动平衡等设备；</t>
  </si>
  <si>
    <t>新能源汽车用定转子检测设备；</t>
  </si>
  <si>
    <t>新能源汽车电机控制器电路板制造设备；</t>
  </si>
  <si>
    <t>新能源汽车电机控制器冷却板加工设备；</t>
  </si>
  <si>
    <t>新能源汽车电机控制器制造检验系统；</t>
  </si>
  <si>
    <t>新能源汽车用轻合金电机壳体铸造设备；</t>
  </si>
  <si>
    <t>新能源汽车用轻合金电机壳体铸造无损检测设备；</t>
  </si>
  <si>
    <t>新能源汽车用轻合金电机壳体焊接设备；</t>
  </si>
  <si>
    <t>新能源汽车用轻合金电机壳体焊接无损检测设备；</t>
  </si>
  <si>
    <t>新能源汽车电机下线检测设备；</t>
  </si>
  <si>
    <t>高效电池片及组件制造设备；</t>
  </si>
  <si>
    <t>新型太阳电池制造装备；</t>
  </si>
  <si>
    <t>燃料电池系统分组装设备。</t>
  </si>
  <si>
    <t>电光源生产设备制造，列入3545（照明器具生产专用设备制造）。</t>
  </si>
  <si>
    <t>半导体器件专用设备制造</t>
  </si>
  <si>
    <t>指生产集成电路、二极管（含发光二极管）、三极管、太阳能电池片的设备的制造。</t>
  </si>
  <si>
    <t>包括下列半导体器件专用设备制造活动：</t>
  </si>
  <si>
    <t>半导体材料生产设备</t>
  </si>
  <si>
    <t>半导体级硅单晶生长、晶片切割、磨抛、清洗设备；</t>
  </si>
  <si>
    <t>发光二极管晶体生长、晶片切割、磨抛、清洗设备；</t>
  </si>
  <si>
    <t>太阳能级硅单晶生长、多晶硅生长和硅片切割、清洗设备；</t>
  </si>
  <si>
    <t>集成电路生产设备</t>
  </si>
  <si>
    <t>集成电路晶圆（芯片）制造设备；</t>
  </si>
  <si>
    <t>集成电路封装、测试设备；</t>
  </si>
  <si>
    <t>半导体分立器件生产设备</t>
  </si>
  <si>
    <t>二极管、三极管、大功率三极管（IGBT）芯片制造设备；</t>
  </si>
  <si>
    <t>发光二极管（LED）芯片制造设备；</t>
  </si>
  <si>
    <t>太阳能电池片专用设备</t>
  </si>
  <si>
    <t>晶硅太阳能电池片制造设备；</t>
  </si>
  <si>
    <t>薄膜太阳能电池片制造设备；</t>
  </si>
  <si>
    <t>微机电系统（MEMS）生产设备。</t>
  </si>
  <si>
    <t>集成电路生产线设备；</t>
  </si>
  <si>
    <t>IGBT生产线设备；</t>
  </si>
  <si>
    <t>LED生产线设备；</t>
  </si>
  <si>
    <t>晶体生长及晶片制造加工设备；</t>
  </si>
  <si>
    <t>生产专用光刻机（6英寸/8英寸/12英寸集成电路生产线所用）；</t>
  </si>
  <si>
    <t>刻蚀机；</t>
  </si>
  <si>
    <t>离子注入机；</t>
  </si>
  <si>
    <t>退火设备；</t>
  </si>
  <si>
    <t>单晶生长设备；</t>
  </si>
  <si>
    <t>薄膜生长设备；</t>
  </si>
  <si>
    <t>化学机械抛光设备；</t>
  </si>
  <si>
    <t>太阳能级多晶硅生产设备；</t>
  </si>
  <si>
    <t>单晶硅拉制设备；</t>
  </si>
  <si>
    <t>自动化集成芯片互联设备；</t>
  </si>
  <si>
    <t>多线切割设备；</t>
  </si>
  <si>
    <t>光伏电池封装材料；</t>
  </si>
  <si>
    <t>感应耦合等离子体(ICP)刻蚀机芯片；</t>
  </si>
  <si>
    <t>有机发光二极管（OLED）材料生产设备；</t>
  </si>
  <si>
    <t>有机发光二极管（OLED）器件生产设备；</t>
  </si>
  <si>
    <t>有机发光二极管（OLED）照明产品生产设备。</t>
  </si>
  <si>
    <t>真空获得设备制造，列入3441（泵及真空设备制造）；</t>
  </si>
  <si>
    <t>通用设备制造，列入34（通用设备制造业）相关行业类别中；</t>
  </si>
  <si>
    <t>电子专用模具制造，列入3525（模具制造）。</t>
  </si>
  <si>
    <t>电子元器件与机电组件设备制造</t>
  </si>
  <si>
    <t>指生产电容、电阻、电感、印制电路板、电声元件、锂离子电池等电子元器件与机电组件的设备的制造。</t>
  </si>
  <si>
    <t>包括下列电子元器件与机电组件设备制造活动：</t>
  </si>
  <si>
    <t>电阻器（含电阻网络、电位器）生产设备；</t>
  </si>
  <si>
    <t>电感器生产设备；</t>
  </si>
  <si>
    <t xml:space="preserve">电容器（含陶瓷电容器、薄膜电容器、铝电解电容器、钽电解电容器）生产设备； </t>
  </si>
  <si>
    <t>厚膜、薄膜电路生产设备；</t>
  </si>
  <si>
    <t>敏感元件生产设备；</t>
  </si>
  <si>
    <t>传感器生产设备；</t>
  </si>
  <si>
    <t>压电晶体生产设备；</t>
  </si>
  <si>
    <t>滤波器（含压电陶瓷滤波器、表面波滤波器）生产设备；</t>
  </si>
  <si>
    <t>磁性材料及器件生产设备；</t>
  </si>
  <si>
    <t>电声器件生产设备；</t>
  </si>
  <si>
    <t>开关接插件生产设备；</t>
  </si>
  <si>
    <t>特种线缆加工设备；</t>
  </si>
  <si>
    <t>镍氢电池生产设备；</t>
  </si>
  <si>
    <t>锂离子电池生产设备；</t>
  </si>
  <si>
    <t>其他电子元件及机电组件生产设备。</t>
  </si>
  <si>
    <t>片式元器件生产设备；</t>
  </si>
  <si>
    <t>频率器件生产设备；</t>
  </si>
  <si>
    <t>高密度PCB生产设备；</t>
  </si>
  <si>
    <t>电池生产自动供粉系统；</t>
  </si>
  <si>
    <t>电池生产真空搅拌系统以及供浆系统；</t>
  </si>
  <si>
    <t>电池生产高速挤出式极片涂布设备；</t>
  </si>
  <si>
    <t>电池生产极片辊压设备；</t>
  </si>
  <si>
    <t>电池生产极片高速分切设备；</t>
  </si>
  <si>
    <t>极片成型、极耳焊接、卷绕及叠片单机自动化生产线装备；</t>
  </si>
  <si>
    <t>极片成型、极耳焊接、卷绕及叠片连线自动化生产线装备；</t>
  </si>
  <si>
    <t>注液、封装等单机自动化；</t>
  </si>
  <si>
    <t>注液、封装连线自动化生产线装备；</t>
  </si>
  <si>
    <t>电池生产在线监测设备；</t>
  </si>
  <si>
    <t>电池模块自动堆垛设备；</t>
  </si>
  <si>
    <t>模块焊接设备及下线检测设备；</t>
  </si>
  <si>
    <t>电池节能化成装备；</t>
  </si>
  <si>
    <t>电池老化及分选装备；</t>
  </si>
  <si>
    <t>电池回收再利用生产装备；</t>
  </si>
  <si>
    <t>燃料电池MEA、双极板制备装备；</t>
  </si>
  <si>
    <t>燃料电池电堆测试平台。</t>
  </si>
  <si>
    <t>其他电子专用设备制造</t>
  </si>
  <si>
    <t>指电子（气）物理设备及其他未列明的电子设备的制造。</t>
  </si>
  <si>
    <t>包括下列电子专用设备制造活动：</t>
  </si>
  <si>
    <t>电子真空器件生产设备：玻壳生产设备、彩管生产设备、真空开关管生产设备、其他电子真空器件生产设备；</t>
  </si>
  <si>
    <t>平板显示器件（FPD）生产设备：液晶显示器件（LCD）生产设备、有机电激光显示器件（OLED）生产设备、其他平板显示器件生产设备；</t>
  </si>
  <si>
    <t>空气净化设备、电子工艺用气体、水纯化设备、废水废气处理设备、电磁屏蔽设备、防静电设备；</t>
  </si>
  <si>
    <t>气候环境模拟和可靠性试验设备；</t>
  </si>
  <si>
    <t>电子整机装联设备（含有引线电子元器件装联设备、表面贴装（SMT）设备）；</t>
  </si>
  <si>
    <t>其他电子工业专用设备。</t>
  </si>
  <si>
    <t>磁控溅射设备（Sputter）；</t>
  </si>
  <si>
    <t>准分子激光退火设备；</t>
  </si>
  <si>
    <t>有机蒸镀设备；</t>
  </si>
  <si>
    <t>显示设备专用喷墨打印设备；</t>
  </si>
  <si>
    <t>半导体生产用镀膜设备；</t>
  </si>
  <si>
    <t>半导体生产用溅射设备；</t>
  </si>
  <si>
    <t>半导体生产用刻蚀设备；</t>
  </si>
  <si>
    <t>高精密自动印刷机表面贴装及整机装联设备；</t>
  </si>
  <si>
    <t>高速多功能自动贴片机表面贴装及整机装联设备；</t>
  </si>
  <si>
    <t>无铅再流焊机表面贴装及整机装联设备；</t>
  </si>
  <si>
    <t>高性能永磁元件生产设备；</t>
  </si>
  <si>
    <t>金属化超薄膜电力电容器生产设备；</t>
  </si>
  <si>
    <t>超小型片式元件生产设备；</t>
  </si>
  <si>
    <t>高密度印制电路板生产设备；</t>
  </si>
  <si>
    <t>TFT-LCD生产线设备；</t>
  </si>
  <si>
    <t>PDP生产线设备；</t>
  </si>
  <si>
    <t>OLED生产线设备；</t>
  </si>
  <si>
    <t>表面贴装生产设备；</t>
  </si>
  <si>
    <t>高精密度自动印刷设备；</t>
  </si>
  <si>
    <t>多点数字化成形装备；</t>
  </si>
  <si>
    <t>板材逐渐成形装备；</t>
  </si>
  <si>
    <t>大功率激光器及其晶体；</t>
  </si>
  <si>
    <t>大功率光纤激光器；</t>
  </si>
  <si>
    <t>太阳能电池片生产设备；</t>
  </si>
  <si>
    <t>感应耦合等离子体(ICP)刻蚀机封装设备。</t>
  </si>
  <si>
    <t>357</t>
  </si>
  <si>
    <t>农、林、牧、渔专用机械制造</t>
  </si>
  <si>
    <t>拖拉机制造</t>
  </si>
  <si>
    <t>包括对下列拖拉机的制造活动：</t>
  </si>
  <si>
    <t>拖拉机</t>
  </si>
  <si>
    <t>大型拖拉机：大型轮式拖拉机、大型履带式拖拉机；</t>
  </si>
  <si>
    <t>中型拖拉机：中型轮式拖拉机、中型履带式拖拉机；</t>
  </si>
  <si>
    <t>小型拖拉机：小四轮拖拉机、手扶拖拉机、其他小型拖拉机；</t>
  </si>
  <si>
    <t>特种结构拖拉机：运输型拖拉机、船式拖拉机（机耕船）、高架拖拉机、坡地拖拉机、其他特种结构拖拉机；</t>
  </si>
  <si>
    <t>农林用自装或自卸式挂车：自装或自卸式挂车、其他农林用自装或自卸式挂车。</t>
  </si>
  <si>
    <t>大马力拖拉机。</t>
  </si>
  <si>
    <t>履带式牵引车、装有挖土或铲装物料装置的拖拉机制造，列入3511（矿山机械制造）。</t>
  </si>
  <si>
    <t>机械化农业及园艺机具制造</t>
  </si>
  <si>
    <t>指用于土壤处理，作物种植或施肥，种植物收割的农业、园艺或其他机械的制造。</t>
  </si>
  <si>
    <t>包括对下列机械化农业及园艺机具的制造活动：</t>
  </si>
  <si>
    <t>土壤耕整机械</t>
  </si>
  <si>
    <t>耕地机械：铧式犁、翻转犁、圆盘犁、栅条犁、旋耕机、耕整机、微耕机、田园管理机、开沟机（器）、浅松机、深松机、浅耕深松机、机滚船、机耕船、其他耕地机械；</t>
  </si>
  <si>
    <t>整地机械：钉齿耙、弹齿耙、圆盘耙、滚子耙、驱动耙、起垄机、镇压器、合墒器、灭茬机、其他整地机械；</t>
  </si>
  <si>
    <t>其他土壤耕整机械；</t>
  </si>
  <si>
    <t>种植施肥机械</t>
  </si>
  <si>
    <t>播种机械：条播机、穴播机、异性种子播种机、小粒种子播种机、根茎类种子播种机、水稻（水、旱）直播机、撒播机、免耕播种机、其他播种机械；</t>
  </si>
  <si>
    <t>育苗机械设备：秧盘播种成套设备、秧田播种机、种子处理设备、营养钵压制机、起苗机、其他育苗机械设备；</t>
  </si>
  <si>
    <t>栽植机械：蔬菜移栽机、油菜直播机、水稻插秧机、水稻抛秧机、水稻摆秧机、甘蔗种植机、草皮栽补机、树木移栽机、其他栽植机械；</t>
  </si>
  <si>
    <t>施肥机械：施肥机（化肥）、撒肥机（厩肥）、追肥机、中耕追肥机、其他施肥机械；</t>
  </si>
  <si>
    <t>地膜机械：地膜覆盖机、残膜回收机、其他地膜机械；</t>
  </si>
  <si>
    <t>其他种植施肥机械；</t>
  </si>
  <si>
    <t>田间管理机械</t>
  </si>
  <si>
    <t>中耕机械：中耕机、培土机、除草机、埋藤机、其他中耕机械；</t>
  </si>
  <si>
    <t>植保机械：手动喷雾器、电动喷雾器、机动喷雾喷粉机、动力喷雾机、喷杆喷雾机、风送喷雾机、烟雾机、杀虫灯、其他植保机械；</t>
  </si>
  <si>
    <t>修剪机械：嫁接设备、茶树修剪机、果树修剪机、草坪修剪机、割灌机（田间机械）、其他修剪机械；</t>
  </si>
  <si>
    <t>其他田间管理机械；</t>
  </si>
  <si>
    <t>收获机械</t>
  </si>
  <si>
    <t>谷物收获机械：自走轮式谷物联合收获机（全喂入）、自走履带式谷物联合收获机（全喂入）、背负式谷物联合收割机、牵引式谷物联合收割机、半喂入联合收割机、梳穗联合收割机、大豆收获专用割台、割晒机、割捆机、其他谷物收获机械；</t>
  </si>
  <si>
    <t>玉米收获机械：背负式玉米收获机、牵引式玉米收获机、自走式玉米联合收获机、穗茎兼收玉米收获机、其他玉米收获机械；</t>
  </si>
  <si>
    <t>棉麻作物收获机械：棉花收获机、麻类作物收获机、其他棉麻作物收获机械；</t>
  </si>
  <si>
    <t>果实收获机械：葡萄收获机、果实捡拾机、草莓收获机、其他果实收获机械；</t>
  </si>
  <si>
    <t>蔬菜收获机械：豆类蔬菜收获机、叶类蔬菜收获机、果类蔬菜收获机、其他蔬菜收获机；</t>
  </si>
  <si>
    <t>花卉（茶叶）采收机械：花卉采收机、啤酒花收获机、采茶机、其他花卉（茶叶）采收机械；</t>
  </si>
  <si>
    <t>籽粒作物收获机械：油菜籽收获机、葵花籽收获机、草籽收获机、花生收获机、其他籽粒作物收获机械；</t>
  </si>
  <si>
    <t>根茎作物收获机械：薯类收获机、大蒜收获机、甜菜收获机、药材挖掘机、甘蔗收获机、甘蔗割铺机、甘蔗剥叶机、其他根茎作物收获机械；</t>
  </si>
  <si>
    <t>饲料作物收获机械：青饲料收获机、牧草收获机、翻晒机、搂草机、捡拾压捆机、压捆机、其他饲料作物收获机械；</t>
  </si>
  <si>
    <t>茎秆收集处理机械：秸秆粉碎还田机、高秆作物割晒机、其他茎秆收集处理机械；</t>
  </si>
  <si>
    <t>其他收获机械；</t>
  </si>
  <si>
    <t>脱粒机械：稻麦脱粒机、玉米脱粒机、脱扬机、其他脱粒机械；</t>
  </si>
  <si>
    <t>清选机械（部分）：种子清选机、甜菜清理机、籽棉清理机、扬场机；</t>
  </si>
  <si>
    <t>剥壳（去皮）机械：玉米剥壳机、花生脱壳机、棉籽剥壳机、干坚果脱壳机、青豆脱壳机、大蒜去皮机、其他剥壳（去皮）机械；</t>
  </si>
  <si>
    <t>设施农业设备：日光温室设施设备、塑料大棚设施设备、连栋温室设施设备、其他设施农业设备；</t>
  </si>
  <si>
    <t>农田基本建设机械</t>
  </si>
  <si>
    <t>农田挖掘机械：农田挖掘机、开沟机（开渠用）、农田挖坑机、农田推土机、其他农田挖掘机械；</t>
  </si>
  <si>
    <t>农田平地机械：农田平地机、农田铲运机、其他农田平地机械；</t>
  </si>
  <si>
    <t>其他农田基本建设机械；</t>
  </si>
  <si>
    <t>喷灌机械设备：喷灌机、微灌设备、水井钻机、其他喷灌机械设备；</t>
  </si>
  <si>
    <t>园艺、草坪专用机械：无土栽培机械和设施，草坪及运动场地滚压机，草坪机动割草机，起草皮机，其他园艺、草坪专用机械。</t>
  </si>
  <si>
    <t>农产品智能运输专用装备；</t>
  </si>
  <si>
    <t>智能农业动力机械；</t>
  </si>
  <si>
    <t>农业灌溉智能装备；</t>
  </si>
  <si>
    <t>高效精准环保多功能农田作业装备；</t>
  </si>
  <si>
    <t>粮食作物高效智能收获装备；</t>
  </si>
  <si>
    <t>经济作物高效智能收获与智能控制装备；</t>
  </si>
  <si>
    <t>设施智能化精细生产装备；</t>
  </si>
  <si>
    <t>高效农作物秸秆收集设备；</t>
  </si>
  <si>
    <t>林业剩余物资源的收集设备；</t>
  </si>
  <si>
    <t>高效农作物秸秆粉碎机械；</t>
  </si>
  <si>
    <t>林业剩余物资源粉碎机械；</t>
  </si>
  <si>
    <t>节水型喷灌机械设备；</t>
  </si>
  <si>
    <t>农业节水型灌溉机械、灌溉系统。</t>
  </si>
  <si>
    <t>营林、木材及竹材采集设备制造，列入3573（营林及木竹采伐机械制造）；</t>
  </si>
  <si>
    <t>与建筑机械相同的农田基本建设铲运机械，列入3514（建筑工程用机械制造）。</t>
  </si>
  <si>
    <t>营林及木竹采伐机械制造</t>
  </si>
  <si>
    <t>包括对下列营林及木竹采伐机械的制造活动：</t>
  </si>
  <si>
    <t>林地清理机械：割灌机（林地机械）、除灌机、挖坑机、其他林地清理机械；</t>
  </si>
  <si>
    <t>造林机械：植树机（植树器）、容器苗栽植机、飞机播种装置、树木挖根机、树木移植机、树木削枝机、其他造林机械；</t>
  </si>
  <si>
    <t>营林机械：林木种子加工机械、采种机、树木种子处理及脱粒机；</t>
  </si>
  <si>
    <t>风力灭火机具：风力灭火机、风力灭火器；</t>
  </si>
  <si>
    <t>竹木采集机械：伐木机、伐木集材机、树桩挖除机、竹木材出河机、摇树机、其他竹木采集机械；</t>
  </si>
  <si>
    <t>木材运输机械：运材挂车、其他木材运输机械；</t>
  </si>
  <si>
    <t>木材生产专用工具：原木装车机、抓具、木材出河机、木材装载机、编扎机、装排机。</t>
  </si>
  <si>
    <t>林业用拖拉机制造，列入3571（拖拉机制造）；</t>
  </si>
  <si>
    <t>与农业种植相同的营林通用机械制造，列入3572（机械化农业及园艺机具制造）。</t>
  </si>
  <si>
    <t>畜牧机械制造</t>
  </si>
  <si>
    <t>指草原建设、管理，畜禽养殖及畜禽产品采集等专用机械的制造。</t>
  </si>
  <si>
    <t>包括对下列畜牧机械的制造活动：</t>
  </si>
  <si>
    <t>养蚕机械：切桑叶机、蚕种催青机、加热补湿器、蚕种浸酸架、养脱蚕用水机、蚕茧收烘处理器具；</t>
  </si>
  <si>
    <t>草原建设机械：牧草补播种机、草地深松机、网围栏设备、其他草原建设机械；</t>
  </si>
  <si>
    <t>家禽孵卵器及育雏器：孵卵器（孵化机）、育雏器、出雏机、其他家禽孵卵器及育雏器；</t>
  </si>
  <si>
    <t>家禽饲养机械：饲养及产卵设备、排架式鸡笼、倒盘工作台、切嘴机、照蛋机（或禽蛋检验器）、自动家禽拔毛机、喂料机、鸡饮水器、集蛋机、清粪机、饲料促存塔、其他家禽饲养机械；</t>
  </si>
  <si>
    <t>家畜饲养机械：养猪机械、养牛机械、其他家畜饲养机械；</t>
  </si>
  <si>
    <t>养蚕机械；</t>
  </si>
  <si>
    <t>养蜂设备：榨蜜机、巢础机、蜂巢重熔用热水浴器、其他养蜂设备；</t>
  </si>
  <si>
    <t>畜禽配种机械：采精设备、输精器、其他畜禽配种机械；</t>
  </si>
  <si>
    <t>畜禽产品采集机械：机械剪毛机、抓绒机、洗毛脱水机、挤奶机、发酵打包机、其他畜禽产品采集机械；</t>
  </si>
  <si>
    <t>其他畜禽动物饲养机械。</t>
  </si>
  <si>
    <t>生物加工反应器。</t>
  </si>
  <si>
    <t>畜牧专用工具：羊毛剪、羊毛抓子等制造，列入3323（农用及园林用金属工具制造）；</t>
  </si>
  <si>
    <t>割草机械制造，列入3572（机械化农业及园艺机具制造）。</t>
  </si>
  <si>
    <t>渔业机械制造</t>
  </si>
  <si>
    <t>指渔业养殖、渔业捕捞等专用设备的制造。</t>
  </si>
  <si>
    <t>包括对下列渔业机械的制造活动：</t>
  </si>
  <si>
    <t>渔业养殖机械：投饵机械、增氧机械、工厂化养殖机械、网箱养殖设备、藻类养殖机械、水体净化处理设备、水产品采集机械、其他渔业养殖机械；</t>
  </si>
  <si>
    <t>捕捞机械：绞钢机械、起网机械、起钓机械、绞贝类捕捞机械、其他捕捞机械；</t>
  </si>
  <si>
    <t>鱼货起卸设备：船用吸鱼机、码头吸鱼机、鱼货出舱机、其他鱼货起卸设备；</t>
  </si>
  <si>
    <t>渔业织网机械：织网机、编网机、绕线机、整经机（捕捞机械）；</t>
  </si>
  <si>
    <t>网片处理机械：网片定型机、网片拉伸机、网片染色机、网片脱水机；</t>
  </si>
  <si>
    <t>其他渔业捕捞养殖机械。</t>
  </si>
  <si>
    <t>工厂化循环水养殖设备；</t>
  </si>
  <si>
    <t>养殖整装系统；</t>
  </si>
  <si>
    <t>深远海养殖装备；</t>
  </si>
  <si>
    <t>筏式/底播养殖装置；</t>
  </si>
  <si>
    <t>水产养殖动植物采收专用设备。</t>
  </si>
  <si>
    <t>水产品冻结、保鲜专用设备制造，列入3464（制冷、空调设备制造）；</t>
  </si>
  <si>
    <t>渔轮的制造，列入3731（金属船舶制造）。</t>
  </si>
  <si>
    <t>农林牧渔机械配件制造</t>
  </si>
  <si>
    <t>指拖拉机配件和其他农林牧渔机械配件的制造。</t>
  </si>
  <si>
    <t>包括对下列农林牧渔机械配件的制造活动：</t>
  </si>
  <si>
    <t>拖拉机零配件；</t>
  </si>
  <si>
    <t>农用喷射机械或器具零件；</t>
  </si>
  <si>
    <t>整地或耕作机械零件；</t>
  </si>
  <si>
    <t>作物收获机械零件：联合收割机零件、其他作物收获机械零件；</t>
  </si>
  <si>
    <t>畜牧业机械零件：家禽饲养、孵卵及育雏机械零件，挤奶机零件，其他畜牧业机械零件。</t>
  </si>
  <si>
    <t>棉花加工机械制造</t>
  </si>
  <si>
    <t>指棉花加工专用机械制造，棉花加工成套设备的制造和安装。</t>
  </si>
  <si>
    <t>包括对下列棉花加工机械的制造活动：</t>
  </si>
  <si>
    <t>棉籽脱绒成套设备；</t>
  </si>
  <si>
    <t>棉花加工机械：轧花机、皮棉清理机、剥绒机、棉花打包机、其他棉花加工机械。</t>
  </si>
  <si>
    <t>其他农、林、牧、渔业机械制造</t>
  </si>
  <si>
    <t>指用于农产品初加工机械，以及其他未列明的农、林、牧、渔业机械的制造。</t>
  </si>
  <si>
    <t>包括对下列其他农、林、牧、渔业机械的制造活动：</t>
  </si>
  <si>
    <t>种子加工机械（部分）：脱芒（绒）机、种子分级机、种子包衣机、种子加工机组、种子丸化处理机、其他种子加工机械；</t>
  </si>
  <si>
    <t>纺织纤维初加工机械（部分）：麻类加工机械（刮麻机、剥麻机、洗麻机、其他麻类加工机械）、蚕丝捻丝前预处理机（蚕茧成套剥衣机、抽丝用容器、其他蚕丝捻丝前预处理机）、其他纺织纤维初加工机械；</t>
  </si>
  <si>
    <t>农产品清洁、分选机械</t>
  </si>
  <si>
    <t>蛋类清洁、分选机械：蛋类光电检验器，蛋类光电分级器，其他蛋类清洁、分选机械；</t>
  </si>
  <si>
    <t>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t>
  </si>
  <si>
    <t>果蔬清洁、分选机械：水果分级机，水果打蜡机，蔬菜清洗机，薯类分级机，蔬菜分级机，其他果蔬清洁、分选机械；</t>
  </si>
  <si>
    <t>农用包装机械：农用计量包装机、农用灌装机、其他农用包装机械；</t>
  </si>
  <si>
    <t>竹、藤、棕、草材料制品加工机械：柳条、藤条加工机械，柳竹藤草、塑料编织机械，其他竹、藤、棕、草材料制品加工机械。</t>
  </si>
  <si>
    <t>农产品产后智能化干制与精细选别装备；</t>
  </si>
  <si>
    <t>农产品专用智能包装装备；</t>
  </si>
  <si>
    <t>生物加工技术装备；</t>
  </si>
  <si>
    <t>生物提取技术装备；</t>
  </si>
  <si>
    <t>生物分离技术装备；</t>
  </si>
  <si>
    <t>纤维素乙醇生产工艺技术装备；</t>
  </si>
  <si>
    <t>原料纤维素分离技术工艺装备；</t>
  </si>
  <si>
    <t>F-T合成生物质液体燃料生产工艺装备；</t>
  </si>
  <si>
    <t>高效生物质气化、净化工艺装备；</t>
  </si>
  <si>
    <t>生物质直接液化技术及成套装备；</t>
  </si>
  <si>
    <t>生物质快速裂解工艺技术装备；</t>
  </si>
  <si>
    <t>脱酸、酯化、重整工艺技术装备；</t>
  </si>
  <si>
    <t>粮食、木薯燃料乙醇生产装备；</t>
  </si>
  <si>
    <t>纤维素燃料乙醇专用生产装备。</t>
  </si>
  <si>
    <t>358</t>
  </si>
  <si>
    <t>医疗仪器设备及器械制造</t>
  </si>
  <si>
    <t>医疗诊断、监护及治疗设备制造</t>
  </si>
  <si>
    <t>指用于内科、外科、眼科、妇产科等医疗专用诊断、监护、治疗等方面的设备制造。</t>
  </si>
  <si>
    <t>包括对下列医疗仪器设备及器械的制造活动：</t>
  </si>
  <si>
    <t>医用X射线设备</t>
  </si>
  <si>
    <t>X射线诊断设备：常规透视用X射线机、乳腺X射线机、泌尿系统诊断X射线机、胃肠检查用X射线机、X射线骨密度测量设备、摄影用X射线机、骨科X射线设备、胸部荧光缩影X射线装置、数字减影X射线机、便携式X射线机、其他X射线诊断设备；</t>
  </si>
  <si>
    <t>射线断层摄影设备（CT机）：头部CT机、全身CT机、螺旋CT机、螺旋扇扫CT机、其他射线断层摄影设备；</t>
  </si>
  <si>
    <t>牙科用X射线应用设备：牙科（单牙）X射线机、口腔颔面全景X射线机、其他牙科用X射线应用设备；</t>
  </si>
  <si>
    <t>医疗用X射线应用设备：深层治疗X射线设备、浅层治疗X射线设备、接触治疗X射线设备、其他医用X射线治疗设备；</t>
  </si>
  <si>
    <t>外科用X射线应用设备：X射线手术影像设备、手术用床旁X射线机、介入治疗X射线机、其他外科用X射线应用设备；</t>
  </si>
  <si>
    <t>兽医用X射线应用设备；</t>
  </si>
  <si>
    <t>低剂量X射线安全检查设备；</t>
  </si>
  <si>
    <t>其他医用X射线设备；</t>
  </si>
  <si>
    <t>X射线附属设备及部件</t>
  </si>
  <si>
    <t>X射线管、管组件或源组件：X射线管、医用固定阳极X射线管、旋转阳极X射线管、X射线CT管、栅极X射线管及管组件、其他X射线附属设备及部件；</t>
  </si>
  <si>
    <t>X射线相关附属设备及部件：X射线影像增强器、医用透视荧光屏、医用增感屏、X光发生器、其他X射线相关附属设备及部件；</t>
  </si>
  <si>
    <t>医用X射线机配套用家具：X射线检查用电动胃肠床、电动摄影平床、电动导管床、电动断层床、无轨悬吊装置、X射线管用电动立柱式支持装置、其他医用X射线机配套用家具；</t>
  </si>
  <si>
    <t>医用X线设备零件；</t>
  </si>
  <si>
    <t>医用α、β、γ射线应用设备</t>
  </si>
  <si>
    <t>医用高能射线治疗设备：医用电子直线加速器、医用回旋加速器、医用中子治疗机、医用质子治疗机、其他医用高能射线治疗设备；</t>
  </si>
  <si>
    <t>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t>
  </si>
  <si>
    <t>医用放射性核素治疗设备：钴60治疗机、核素后装近距离治疗机、医用核素远距离治疗装置、植入式放射源、其他医用放射性核素治疗设备；</t>
  </si>
  <si>
    <t>核素标本测定装置：放射免疫测定仪、其他核素标本测定装置；</t>
  </si>
  <si>
    <t>医用离子射线检验设备；</t>
  </si>
  <si>
    <t>其他医用射线应用设备；</t>
  </si>
  <si>
    <t>医用超声诊断、治疗仪器及设备</t>
  </si>
  <si>
    <t>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t>
  </si>
  <si>
    <t>超声手术及聚焦治疗装置：眼科乳化手术系统、超声手术刀、超声癌症治疗机、超声外科吸引装置、经颅超声多普勒、高强度聚焦超声系统（HIFO）、其他超声手术及聚焦治疗装置；</t>
  </si>
  <si>
    <t>超声治疗设备：超声治疗机、超声雾化器、穴位超声治疗机、超声骨折治疗机、超声洁牙机、超声去脂仪、超声理疗美容仪、其他超声治疗设备；</t>
  </si>
  <si>
    <t>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t>
  </si>
  <si>
    <t>医用电气诊断仪器及装置</t>
  </si>
  <si>
    <t>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t>
  </si>
  <si>
    <t>脑电诊断仪器：脑电图机、脑电阻仪、脑电流描记器、脑电波分析仪、脑地形图仪、脑电实时分析记录仪、其他脑电诊断仪器；</t>
  </si>
  <si>
    <t>医用磁共振设备：核磁共振成像装置、骨密度仪、甲状腺功能测定仪、永磁型共振成像系统、常导型磁共振成像系统、超导型磁共振成像系统、其他医用磁共振设备；</t>
  </si>
  <si>
    <t>血流量、容量测定装置：脑血流描述器，阻抗血流图仪，电磁血流量计，无创心输出量计，脉搏描述器，心脏血管功能综合测试仪，其他血流量、容量测定装置；</t>
  </si>
  <si>
    <t>电子压力测定装置：无创性电子血压计，插入式血压计，体脂肪计，电子血压脉搏仪，动态血压监护仪，眼压、眼震电图仪，视网膜电描述器，其他电子压力测定装置；</t>
  </si>
  <si>
    <t>电声诊断仪器：听力计及类似设备、心音图仪、舌音图仪、胃肠电流图仪、诱发电位检测系统、其他电声诊断仪器；</t>
  </si>
  <si>
    <t>闪烁摄影装置：医用伽玛（γ）照相机、闪烁扫描器、其他闪烁摄影装置；</t>
  </si>
  <si>
    <t>紫红外线诊断、治疗设备：医用红外热像仪，红外经乳腺诊断仪，红外线凝固仪器，紫外线治疗机，红外线治疗机，远红外辐射治疗机，其他紫红外线诊断、治疗设备；</t>
  </si>
  <si>
    <t>其他医用电气诊断仪器及装置；</t>
  </si>
  <si>
    <t>医用激光诊断、治疗仪器及设备</t>
  </si>
  <si>
    <t>激光诊断仪器：氦镉激光器、激光白内障诊断装置、激光眼科诊断仪、激光肿瘤光谱诊断装置、激光荧光肿瘤诊断仪、眼科激光扫描仪、2类（弱激光）激光诊断仪、激光血液分析仪、激光多普勒血流仪、其他激光诊断仪器；</t>
  </si>
  <si>
    <t>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t>
  </si>
  <si>
    <t>弱激光体外治疗仪器：氦氖激光治疗机、氦镉激光治疗机、3A（弱激光）半导体激光治疗机、激光针灸治疗仪、其他弱激光体外治疗仪器；</t>
  </si>
  <si>
    <t>激光手术器械：激光显微手术器、LASIK用角膜板层刀、其他激光手术器械；</t>
  </si>
  <si>
    <t>医用高频仪器设备</t>
  </si>
  <si>
    <t>高频手术和电凝设备：高频电刀、高频扁桃体手术器、高频息肉手术器、高频眼科电凝器、内窥镜高频手术器、后尿道电切开刀、高频腋臭治疗仪、高频鼻甲电凝器、高频痔疮治疗仪、射频控温热凝器、其他高频手术和电凝设备；</t>
  </si>
  <si>
    <t>高频电熨设备：高频电灼器、高频妇科电熨器、高频五官科电熨器、其他高频电熨设备；</t>
  </si>
  <si>
    <t>微波、射频、高频诊断治疗设备</t>
  </si>
  <si>
    <t>微波诊断设备：微波肿瘤诊断仪、其他微波诊断设备；</t>
  </si>
  <si>
    <t>微波治疗设备：微波手术刀、微波肿瘤热疗仪、微波前列腺治疗仪、微波治疗机、其他微波治疗设备；</t>
  </si>
  <si>
    <t>射频治疗设备：射频前列腺治疗仪、射频消融治疗仪、内生物肿瘤热疗系统、肿瘤射频热疗机、短波治疗机、超短波电疗机、其他射频治疗设备；</t>
  </si>
  <si>
    <t>高频电极装置：电凝钳、电凝镊、手术电极、其他高频电极装置；</t>
  </si>
  <si>
    <t>其他微波、射频、高频诊断治疗设备；</t>
  </si>
  <si>
    <t>中医诊断、治疗仪器设备</t>
  </si>
  <si>
    <t>中医诊断仪器：中医诊断仪、痛阈测量仪、经络分析仪、其他中医诊断仪器；</t>
  </si>
  <si>
    <t>中医治疗仪器：综合电针仪、电麻仪、定量针麻仪、电子穴位测定治疗仪、探穴针麻仪、穴位测试仪、耳穴探测治疗机、其他中医治疗仪器；</t>
  </si>
  <si>
    <t>临床检验分析仪器及诊断系统</t>
  </si>
  <si>
    <t>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t>
  </si>
  <si>
    <t>血气分析系统：全自动血气分析仪、组织氧含量测定仪、血氧饱和度测试仪、CO2红外分析仪、经皮血氧分压监测仪、血气酸碱分析仪、电化学测氧仪、其他血气分析系统；</t>
  </si>
  <si>
    <t>生理研究实验仪器：方波生理仪、生物电脉冲分析仪、生物电脉冲频率分析仪、微电极控制器、微操纵器、微电极监视器、其他生理研究实验仪器；</t>
  </si>
  <si>
    <t>生化分析仪器：全自动生化分析仪、全自动快速（干式）生化分析仪、全自动多项电解质分析仪、半自动生化分析仪、半自动单/多项电解质分析仪、其他生化分析仪器；</t>
  </si>
  <si>
    <t>免疫分析系统：全自动免疫分析仪、特定蛋白分析仪、化学发光测定仪、荧光免疫分析仪、酶免仪、半自动酶标仪、荧光显微检测系统、其他免疫分析系统；</t>
  </si>
  <si>
    <t>细菌分析系统：细菌测定系统、结核杆菌分析仪、药敏分析仪、快速细菌培养仪、幽门螺旋杆菌测定仪、其他细菌分析系统；</t>
  </si>
  <si>
    <t>基因和生命科学仪器：全自动医用PCR分析系统、精子分析仪、生物芯片阅读仪、PCR扩增仪、其他基因和生命科学仪器、自动尿液分析仪、临床医学检验辅助设备、其他临床检验分析仪器及诊断系统；</t>
  </si>
  <si>
    <t>医用电泳仪</t>
  </si>
  <si>
    <t>低压电泳仪：核酸电泳仪（低压）、毛细管电泳仪（低压）、细胞电泳仪（低压）、其他低压电泳仪；</t>
  </si>
  <si>
    <t>中压电泳仪：核酸电泳仪（中压）、毛细管电泳仪（中压）、细胞电泳仪（中压）、其他中压电泳仪；</t>
  </si>
  <si>
    <t>高压电泳仪：核酸电泳仪（高压）、毛细管电泳仪（高压）、细胞电泳仪（高压）、其他高压电泳仪；</t>
  </si>
  <si>
    <t>医用化验和基础设备器具</t>
  </si>
  <si>
    <t>医用培养箱：二氧化碳培养箱、超净恒温培养箱、厌氧培养装置、其他医用培养箱；</t>
  </si>
  <si>
    <t>病理分析前处理设备：切片机（医用）、整体切片机、自动组织脱水机、染色机、包埋机、组织处理机、其他病理分析前处理设备；</t>
  </si>
  <si>
    <t>血液化验器具：红白血球吸管、采血管、微量血液搅拌器、微量血液振荡器、其他血液化验器具；</t>
  </si>
  <si>
    <t>其他医用化验和基础设备器具；</t>
  </si>
  <si>
    <t>内窥镜</t>
  </si>
  <si>
    <t>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t>
  </si>
  <si>
    <t>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t>
  </si>
  <si>
    <t>其他内窥镜；</t>
  </si>
  <si>
    <t>眼科专用仪器及器具：弱视镜、眼膜曲率器、视网膜镜、斜视镜、角膜散光计、角膜镜、验光镜箱、眼压计、开睑器、检眼镜、其他眼科专用仪器及器具。</t>
  </si>
  <si>
    <t>临床诊断材料(生物传感器、生物及细胞芯片以及分子影像剂等)。</t>
  </si>
  <si>
    <t>病人监护设备及器具；</t>
  </si>
  <si>
    <t>多能多排螺旋计算机断层成像（CT）；</t>
  </si>
  <si>
    <t>脑磁图（MEG）；</t>
  </si>
  <si>
    <t>功能近红外光谱成像（fNIRS）；</t>
  </si>
  <si>
    <t>正电子发射断层成像（PET）；</t>
  </si>
  <si>
    <t>高性能超声成像（USI）；</t>
  </si>
  <si>
    <t>一体化多模态混合成像设备；</t>
  </si>
  <si>
    <t>高性能电子内窥/腔镜（ES）(如胃镜、喉镜、支气管镜、腹腔镜、关节镜等)；</t>
  </si>
  <si>
    <t>超声、光学相干、荧光、共聚焦等复合模态成像系统；</t>
  </si>
  <si>
    <t>高性能数字放射摄像（DR）；</t>
  </si>
  <si>
    <t>数字血管造影（DSA）；</t>
  </si>
  <si>
    <t>胃肠、乳腺、膀胱、口腔等专科数字放射摄像；</t>
  </si>
  <si>
    <t>手提式、便携式、可移动、车载等医学成像配套设备；</t>
  </si>
  <si>
    <t>高场超导磁体；</t>
  </si>
  <si>
    <t>超导射频阵列表面线圈；</t>
  </si>
  <si>
    <t>MRI用低温制冷机；</t>
  </si>
  <si>
    <t>高热容量X线球管；</t>
  </si>
  <si>
    <t>快速多排CT探测器；</t>
  </si>
  <si>
    <t>非晶硅/氧化物平板平X-射线探测器；</t>
  </si>
  <si>
    <t>磁兼容全数字固体PET探测器；</t>
  </si>
  <si>
    <t>高密度面阵超声探头；</t>
  </si>
  <si>
    <t>低剂量探测器；</t>
  </si>
  <si>
    <t>放射治疗系统；</t>
  </si>
  <si>
    <t>高精度治疗计划系统；</t>
  </si>
  <si>
    <t>磁感应治疗监测设备；</t>
  </si>
  <si>
    <t>高强度聚焦超声（HIFU）治疗监测设备；</t>
  </si>
  <si>
    <t>射频治疗监测设备；</t>
  </si>
  <si>
    <t>微波治疗监测设备；</t>
  </si>
  <si>
    <t>氩氦刀治疗监测设备；</t>
  </si>
  <si>
    <t>硼中子捕捉治疗系统；</t>
  </si>
  <si>
    <t>眼科准分子激光治疗仪；</t>
  </si>
  <si>
    <t>泌尿激光治疗仪；</t>
  </si>
  <si>
    <t>内镜激光治疗仪；</t>
  </si>
  <si>
    <t>三维标测系统；</t>
  </si>
  <si>
    <t>射频消融治疗系统；</t>
  </si>
  <si>
    <t>心电检测分析仪；</t>
  </si>
  <si>
    <t>脑电检测分析仪；</t>
  </si>
  <si>
    <t>肌电检测分析仪；</t>
  </si>
  <si>
    <t>诱发电位检测分析仪；</t>
  </si>
  <si>
    <t>眼肌电检测分析仪；</t>
  </si>
  <si>
    <t>血管功能测试分析仪；</t>
  </si>
  <si>
    <t>心功能测试分析仪；</t>
  </si>
  <si>
    <t>肺功能及心肺功测试分析仪；</t>
  </si>
  <si>
    <t>心电连续动态检测分析仪；</t>
  </si>
  <si>
    <t>脑电连续动态检测分析仪；</t>
  </si>
  <si>
    <t>血压连续动态检测分析仪；</t>
  </si>
  <si>
    <t>血糖连续检测分析仪；</t>
  </si>
  <si>
    <t>血红蛋白连续检测分析仪；</t>
  </si>
  <si>
    <t>低生理低心理负荷呼吸睡眠监测分析仪；</t>
  </si>
  <si>
    <t>多功能多参数生理参数监护仪；</t>
  </si>
  <si>
    <t>多普勒血流成像仪；</t>
  </si>
  <si>
    <t>超声骨密检测分析仪；</t>
  </si>
  <si>
    <t>眼科光相干层析成像（OCT）诊断设备；</t>
  </si>
  <si>
    <t>无创/微创血糖测试仪；</t>
  </si>
  <si>
    <t>无创活体生化分析装置；</t>
  </si>
  <si>
    <t>全科检查装置(基于物联网、可穿戴、传感网络、移动通信、全球定位等技术)；</t>
  </si>
  <si>
    <t>生命信息监测装置(基于物联网、可穿戴、传感网络、移动通信、全球定位等技术)；</t>
  </si>
  <si>
    <t>肺癌筛查诊断设备；</t>
  </si>
  <si>
    <t>胃癌筛查诊断设备；</t>
  </si>
  <si>
    <t>肝癌筛查诊断设备；</t>
  </si>
  <si>
    <t>肠癌筛查诊断设备；</t>
  </si>
  <si>
    <t>乳腺癌筛查诊断设备；</t>
  </si>
  <si>
    <t>宫颈癌筛查诊断设备；</t>
  </si>
  <si>
    <t>其他癌症和重大疾病筛查诊断设备；</t>
  </si>
  <si>
    <t>生化检测分析仪器；</t>
  </si>
  <si>
    <t>电解质检测分析仪器；</t>
  </si>
  <si>
    <t>血细胞检测分析仪器；</t>
  </si>
  <si>
    <t>血红蛋白检测分析仪器；</t>
  </si>
  <si>
    <t>糖化血红蛋白检测分析仪器；</t>
  </si>
  <si>
    <t>血凝检测分析仪器；</t>
  </si>
  <si>
    <t>尿液检测分析仪器；</t>
  </si>
  <si>
    <t>粪便检测分析仪器；</t>
  </si>
  <si>
    <t>血气检测分析仪器；</t>
  </si>
  <si>
    <t>体液检测分析仪器；</t>
  </si>
  <si>
    <t>阴道分泌物检测分析仪器；</t>
  </si>
  <si>
    <t>特定蛋白检测分析仪器、诊断和筛查系统；</t>
  </si>
  <si>
    <t>微生物检测分析仪器、诊断和筛查系统；</t>
  </si>
  <si>
    <t>代谢检测分析仪器、诊断和筛查系统；</t>
  </si>
  <si>
    <t>营养检测分析仪器、诊断和筛查系统；</t>
  </si>
  <si>
    <t>酶联光度免疫分析系统仪器；</t>
  </si>
  <si>
    <t>电化学免疫分析系统仪器；</t>
  </si>
  <si>
    <t>化学发光免疫分析系统仪器；</t>
  </si>
  <si>
    <t>电化学发光免疫分析系统仪器；</t>
  </si>
  <si>
    <t>荧光免疫分析系统仪器；</t>
  </si>
  <si>
    <t>时间分辨荧光免疫分析系统仪器；</t>
  </si>
  <si>
    <t>均相时间分辨荧光免疫分析系统仪器；</t>
  </si>
  <si>
    <t>组织/细胞检测分析仪器；</t>
  </si>
  <si>
    <t>免疫组化自动化染色仪及其配套试剂；</t>
  </si>
  <si>
    <t>医用质谱分析仪；</t>
  </si>
  <si>
    <t>医用色谱分析仪；</t>
  </si>
  <si>
    <t>微量分光光度计；</t>
  </si>
  <si>
    <t>自动化血型测定仪；</t>
  </si>
  <si>
    <t>流式细胞分析仪；</t>
  </si>
  <si>
    <t>共聚焦扫描仪；</t>
  </si>
  <si>
    <t>现场快速多参数生化检测仪（POCT）；</t>
  </si>
  <si>
    <t>微生物培养仪；</t>
  </si>
  <si>
    <t>实时荧光定量PCR仪；</t>
  </si>
  <si>
    <t>荧光原位杂交仪；</t>
  </si>
  <si>
    <t>高通量基因测序仪；</t>
  </si>
  <si>
    <t>恒温芯片核酸实时检测系统；</t>
  </si>
  <si>
    <t>生物芯片阅读仪；</t>
  </si>
  <si>
    <t>生物芯片杂交仪；</t>
  </si>
  <si>
    <t>生物芯片洗干仪；</t>
  </si>
  <si>
    <t>超分辨分子显微成像系统；</t>
  </si>
  <si>
    <t>快速全自动核酸提取仪；</t>
  </si>
  <si>
    <t>动物疫病分子诊断与检测试剂盒；</t>
  </si>
  <si>
    <t>特殊细胞培养反应器；</t>
  </si>
  <si>
    <t>生物大分子产品专用分离设备。</t>
  </si>
  <si>
    <t>医用光学仪器的制造，列入4040（光学仪器制造）。</t>
  </si>
  <si>
    <t>口腔科用设备及器具制造</t>
  </si>
  <si>
    <t>指用于口腔治疗、修补设备及器械的制造。</t>
  </si>
  <si>
    <t>包括对下列口腔科用设备及器具的制造活动：</t>
  </si>
  <si>
    <t>牙钻机：电动牙钻机、涡轮牙钻机、其他牙钻机；</t>
  </si>
  <si>
    <t>口腔综合治疗设备：牙科综合治疗机、牙科综合治疗台、其他口腔综合治疗设备；</t>
  </si>
  <si>
    <t>牙钻机配件：牙钻机专用牙钻、牙钻机专用金刚砂片、牙钻机专用刷子、其他牙钻机配件；</t>
  </si>
  <si>
    <t>牙科手机：牙科直手机、连扣直手机、牙科弯手机、连扣弯手机、低速牙科手机、涡轮手机、电动手机、其他牙科手机；</t>
  </si>
  <si>
    <t>洁牙、补牙设备：牙根管长度测定仪，牙打磨机，牙抛光机，牙冠机，光固化机（器），医用洁牙机，牙髓活力测试仪，根管治疗仪，包埋材料搅拌机，其他洁牙、补牙设备；</t>
  </si>
  <si>
    <t>口腔综合治疗设备配件：三用喷枪、强力吸引器、吸唾器、电动抽吸系统、牙模测试仪、银汞调和器、其他口腔综合治疗设备配件；</t>
  </si>
  <si>
    <t>口腔科手术器械：口腔科用刀，口腔科用凿，口腔科用剪，口腔科用牙钳，口腔科用牙挺，口腔科专用镊、夹，切除颌骨用器械；</t>
  </si>
  <si>
    <t>口腔治疗用器械：治疗牙神经用器械、清洁牙龈及牙槽专用器械、口腔镜、口腔治疗用枪头、口腔治疗通用器械、其他口腔治疗用器械。</t>
  </si>
  <si>
    <t>口腔治疗设备；</t>
  </si>
  <si>
    <t>假牙的制造，列入3586（康复辅具制造）；</t>
  </si>
  <si>
    <t>牙科用粘合剂、固化材料、生物材料，牙科用充填材料等，分别列入2770（卫生材料及医药用品制造）、2780（药用辅料及包装材料制造）。</t>
  </si>
  <si>
    <t>医疗实验室及医用消毒设备和器具制造</t>
  </si>
  <si>
    <t>指医疗实验室或医疗用消毒、灭菌设备及器具的制造。</t>
  </si>
  <si>
    <t>包括对下列医疗实验室及医用消毒设备和器具的制造活动：</t>
  </si>
  <si>
    <t>热力消毒设备及器具：压力蒸汽灭菌设备、干热消毒灭菌设备、煮沸消毒设备、其他热力消毒设备及器具；</t>
  </si>
  <si>
    <t>气体消毒灭菌设备：环氧乙烷灭菌器、轻便型自动气体灭菌器、其他气体消毒灭菌设备；</t>
  </si>
  <si>
    <t>特种消毒灭菌设备：辐射消毒灭菌设备、超声波消毒设备、微波消毒设备、真空蒸气灭菌器、高压电离灭菌设备、医用内窥镜清洗机、其他特种消毒灭菌设备；</t>
  </si>
  <si>
    <t>医用消毒灭菌器具：灭菌指示条、其他医用消毒灭菌器具。</t>
  </si>
  <si>
    <t>医疗、外科及兽医用器械制造</t>
  </si>
  <si>
    <t>指各种手术室、急救室、诊疗室等医疗专用及兽医用手术器械、医疗诊断用品和医疗用具的制造。</t>
  </si>
  <si>
    <t>包括对下列医疗、外科及兽医用器械的制造活动：</t>
  </si>
  <si>
    <t>诊断专用器械</t>
  </si>
  <si>
    <t>体温计：无电能体温计、电能体温计、听诊器（无电能）、叩诊锤（无电能）、血压测量仪器及器具、血压计（无电能）、电子血压计、表面张力计、示波计；</t>
  </si>
  <si>
    <t>测颅器、骨盆测量器；</t>
  </si>
  <si>
    <t>呼吸功能测定装置：综合肺功能测定器、呼吸功能测试仪、肺通气功能测试仪、肺内气体分布功能测试仪、肺量计（电能）、肺活量计、其他呼吸功能测定装置；</t>
  </si>
  <si>
    <t>诊察治疗设备：舌象仪、脉象仪、脑脊液贮存器、耳鼻喉科检查治疗台、其他诊察治疗设备；</t>
  </si>
  <si>
    <t>检镜及反光器具：额带反光镜、电额灯、反光喉镜、反光灯、检眼灯、其他反光器具；</t>
  </si>
  <si>
    <t>其他诊断专用器械；</t>
  </si>
  <si>
    <t>注射穿刺器械</t>
  </si>
  <si>
    <t>注射器：玻璃注射器、一次性注射器、其他注射器；</t>
  </si>
  <si>
    <t>管状金属针头：静脉采血针、一次性注射针、一次性静脉输液针、一次性使用光纤针、留置针；</t>
  </si>
  <si>
    <t>医用缝合针，套针，套管、插管、导管、吸管及类似品，其他注射穿刺器械；</t>
  </si>
  <si>
    <t>兽医专用仪器及机械</t>
  </si>
  <si>
    <t>阉割、牲畜生产用仪器及器械：去势器、阉割夹钳、阉割虎钳及镊子、卵巢切除器械、产科专用钳子及钩子、牲畜生产机械助产器、其他牲畜生产用仪器及器械；</t>
  </si>
  <si>
    <t>牲畜乳房疾病治疗仪器：乳头扩张器、乳头穿刺探针、母牛产褥热治疗器械、母牛生乳热治疗器械、其他牲畜乳房疾病治疗仪器；</t>
  </si>
  <si>
    <t>其他兽医专用器械：人工授精器、剪尾器、截角器、器官疾病治疗喷雾器、专用控制器械、药物特殊注射器、远距离注射器、投药器械、检查鸡雏雌雄用内窥器、其他未列明兽医专用器械；</t>
  </si>
  <si>
    <t>外科手术器械</t>
  </si>
  <si>
    <t>显微外科手术器械：显微外科用刀、凿，显微外科用剪，显微外科用钳，显微外科用镊、夹，显微外科用针、钩，显微合拢器，其他显微外科手术器械；</t>
  </si>
  <si>
    <t>基础外科手术器械：通用外科用刀，通用外科用剪，通用外科用钳，通用外科用镊、夹，通用外科用针、钩，通用外科用开口器，通用外科用皮肤刮匙，其他基础外科手术器械；</t>
  </si>
  <si>
    <t>神经外科手术器械：神经外科脑内用刀、神经外科脑内用钳、神经外科脑内用镊、神经外科脑内用钩、神经外科脑内用刮匙、后颅凹牵开器、脑膜剥离器、脑活检抽吸器、脑吸引器、脑打针锤、手摇颅骨钻、其他神经外科手术器械；</t>
  </si>
  <si>
    <t>眼科手术器械：眼科手术用刀剪，眼科手术用钳，眼科手术用镊、夹，眼科手术用针、钩，角膜环钻，眼用板铲，玻璃体切割器，其他眼科手术器械；</t>
  </si>
  <si>
    <t>耳鼻喉科手术器械：耳鼻喉科用刀，耳鼻喉科用凿，耳鼻喉科用剪，耳鼻喉科用钳，耳鼻喉科用镊、夹，耳鼻喉科用针，耳鼻喉科用钩，耳用刮匙，耳鼻喉科用镜，乳突牵开器，扁桃体吸引管，乳突吸引管，其他耳鼻喉科手术器械；</t>
  </si>
  <si>
    <t>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t>
  </si>
  <si>
    <t>腹部外科手术器械：腹部外科用剪、腹部外科用钳、腹外科用针、腹外科用钩、荷包成型器、腹壁固定牵开器、单（双）胆石匙、其他腹部外科手术器械；</t>
  </si>
  <si>
    <t>泌尿肛肠外科手术器械：泌尿肛肠科用剪、泌尿肛肠科用钳、泌尿肛肠科用针、泌尿肛肠科用钩、尿道扩张器、肛门镜、其他泌尿肛肠外科手术器械；</t>
  </si>
  <si>
    <t>妇产科用手术器械：妇产科用剪、妇产科用钳、妇产科用镊、妇产科用针、妇产科用钩、妇科用牵开器、输卵管通液器（输卵管通气管）、骨盆测量计、子宫刮匙、宫内节育器、其他妇产科用手术器械；</t>
  </si>
  <si>
    <t>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t>
  </si>
  <si>
    <t>烧伤（整形）科手术器械：烧伤（整形）用刀、烧伤（整形）用凿、烧伤（整形）用钳、烧伤（整形）用镊、夹、烧伤（整形）科用设备、烧伤（整形）科用器具、其他烧伤（整形）科手术器械手术机器人；</t>
  </si>
  <si>
    <t>手术导航系统；</t>
  </si>
  <si>
    <t>脑立体定向仪；</t>
  </si>
  <si>
    <t>其他外科手术器械；</t>
  </si>
  <si>
    <t>手术室、急救室、诊疗室设备及器具</t>
  </si>
  <si>
    <t>输血设备：单采血浆机、人体血液处理机、腹水浓缩机、血液成分输血装置、血液成分分离机、血液过滤装置、血液净化管路、人工心肺机血路、自体血回输装置、吸附器、血液解毒（灌流灌注）器、血液净化体外循环血路（管道）、其他输血设备；</t>
  </si>
  <si>
    <t>麻醉设备及附件：立式麻醉机、综合麻醉机、小儿麻醉机、麻醉开口器、麻醉咽喉镜、麻醉面罩、其他麻醉设备及附件；</t>
  </si>
  <si>
    <t>呼吸机：电动呼吸机、气动呼吸机、高频喷射呼吸机、同步呼吸机、其他呼吸机；</t>
  </si>
  <si>
    <t>呼吸设备配件；</t>
  </si>
  <si>
    <t>手术及急救装置：止血带，输液、注射辅助装置，洗胃机，灌肠机（医疗），洗肠机，胃肠冲吸器，胃肠减压器，输卵管通气机，其他手术及急救装置；</t>
  </si>
  <si>
    <t>负压吸引装置：流产吸引器、负压吸引器、其他负压吸引装置；</t>
  </si>
  <si>
    <t>中医治疗器具：中医用针，中医用钩、叉，灸类器械，拔火罐类器械，中医骨伤器具，其他中医治疗器具；</t>
  </si>
  <si>
    <t>其他医疗、外科及兽医用器械；</t>
  </si>
  <si>
    <t>诊断专用器械；</t>
  </si>
  <si>
    <t>注射穿刺器械；</t>
  </si>
  <si>
    <t>眼科专用仪器及器具；</t>
  </si>
  <si>
    <t>医专用仪器及机械；</t>
  </si>
  <si>
    <t>外科手术器械；</t>
  </si>
  <si>
    <t>诊疗室设备及器具；</t>
  </si>
  <si>
    <t>中医治疗器具；</t>
  </si>
  <si>
    <t>术中定位设备；</t>
  </si>
  <si>
    <t>术中成像设备；</t>
  </si>
  <si>
    <t>术中监护设备；</t>
  </si>
  <si>
    <t>影像导航设备；</t>
  </si>
  <si>
    <t>数字化手术室设备；</t>
  </si>
  <si>
    <t>一体化的外科手术设备；</t>
  </si>
  <si>
    <t>介入治疗手术室设备；</t>
  </si>
  <si>
    <t>术中治疗手术室设备；</t>
  </si>
  <si>
    <t>微创治疗手术室设备；</t>
  </si>
  <si>
    <t>腹腔微创手术器械；</t>
  </si>
  <si>
    <t>胸腔微创手术器械；</t>
  </si>
  <si>
    <t>泌尿微创手术器械；</t>
  </si>
  <si>
    <t>骨科微创手术器械；</t>
  </si>
  <si>
    <t>介入微创手术器械；</t>
  </si>
  <si>
    <t>手术辅助机器人；</t>
  </si>
  <si>
    <t>激光新型手术器；</t>
  </si>
  <si>
    <t>超声新型手术器；</t>
  </si>
  <si>
    <t>等离子新型手术器；</t>
  </si>
  <si>
    <t>高频新型手术器；</t>
  </si>
  <si>
    <t>数字麻醉机工作站；</t>
  </si>
  <si>
    <t>中医治疗设备；</t>
  </si>
  <si>
    <t>高性能呼吸机；</t>
  </si>
  <si>
    <t>持续血液净化系统；</t>
  </si>
  <si>
    <t>血液灌流设备和耗材；</t>
  </si>
  <si>
    <t>血浆吸附设备和耗材；</t>
  </si>
  <si>
    <t>血浆置换设备和耗材；</t>
  </si>
  <si>
    <t>无创/微创颅内压监测仪；</t>
  </si>
  <si>
    <t>无汞体温计；</t>
  </si>
  <si>
    <t>动植物生物反应器及产品。</t>
  </si>
  <si>
    <t>病房护理设备制造，列入3585（机械治疗及病房护理设备制造）。</t>
  </si>
  <si>
    <t>机械治疗及病房护理设备制造</t>
  </si>
  <si>
    <t>指各种治疗设备、病房护理及康复专用设备的制造。</t>
  </si>
  <si>
    <t>包括对下列机械治疗及病房护理设备的制造活动：</t>
  </si>
  <si>
    <t>病人监护设备及器具</t>
  </si>
  <si>
    <t>无创病人监护仪器：心律失常监护报警器、麻醉气体监护扩护仪、呼吸功能监护仪、睡眠监护评价系统、分娩监护仪、带T段分析监护仪、其他无创病人监护仪器；</t>
  </si>
  <si>
    <t>有创式电生理仪器：体外震波碎石机、病人有创监护系统、颅内压监护仪、有创心输出量计、有创多导生理记录仪、心内希氏束电图机、心内外膜标测图仪、有创性电子血压计、其他有创式电生理仪器；</t>
  </si>
  <si>
    <t>生物反馈仪：肌电生物反馈仪、温度生物反馈仪、心率反馈仪、其他生物反馈仪；</t>
  </si>
  <si>
    <t>体外反搏及其辅助循环装置：气囊式体外反搏装置、睡眠呼吸治疗系统、心电电极、心电导联线、其他体外反搏及其辅助循环装置；</t>
  </si>
  <si>
    <t>医用记录仪器：热笔记录仪、热阵记录仪、喷笔记录仪、光记录仪、磁记录仪、X-Y记录仪、固态记录仪、其他医用记录仪器；</t>
  </si>
  <si>
    <t>其他病人监护设备及器具；</t>
  </si>
  <si>
    <t>机械治疗器具</t>
  </si>
  <si>
    <t>电动按摩器具：震颤按摩器、超声波安眠器、磁力按摩床、按摩褥垫、其他电动按摩器具；</t>
  </si>
  <si>
    <t>手动式按摩器：手握式按摩圈、足底按摩轮、橡胶滚筒按摩器具、其他手动式按摩器；</t>
  </si>
  <si>
    <t>机械疗法器械：上肢综合训练器、手指功能恢复器具、旋转活动脚部器具、活动躯干器具、练习行走器具、下肢康复运动器、机动式多功能器具、其他机械疗法器械；</t>
  </si>
  <si>
    <t>氧气治疗器：空气加压氧舱、氧气加压氧舱、其他氧气治疗器；</t>
  </si>
  <si>
    <t>臭氧治疗器、喷雾治疗器、人工呼吸器；</t>
  </si>
  <si>
    <t>心理功能测验装置：测验下意识反应能力装置、测验肢体灵巧程度装置、旋转椅、智商测试装置、其他心理功能测验装置；</t>
  </si>
  <si>
    <t>牵引装置、胸背部矫正装置、防治打鼾器械、仿真性辅助器具；</t>
  </si>
  <si>
    <t>其他机械治疗器具；</t>
  </si>
  <si>
    <t>电疗仪器：音频电疗机、差频电疗机、体内低频脉冲治疗仪、电化学癌症治疗机、离子导入治疗仪、高压低频脉冲治疗机、高压电位治疗仪、场效应治疗仪（热垫式治疗仪）、电击治疗设备、其他电疗仪器；</t>
  </si>
  <si>
    <t>光谱辐射治疗仪器：常规光源医疗机、光量子血液治疗机、光谱治疗仪、强光辐射治疗仪、其他光谱辐射治疗仪器；</t>
  </si>
  <si>
    <t>透热疗法设备；</t>
  </si>
  <si>
    <t>磁疗设备：磁疗机、磁感应电疗机、低频电磁综合治疗机、特定电磁波治疗机；</t>
  </si>
  <si>
    <t>离子电渗治疗设备；</t>
  </si>
  <si>
    <t>眼科康复治疗仪器：视力训练仪、弱视治疗仪、其他眼科康复治疗仪器；</t>
  </si>
  <si>
    <t>水疗仪器；</t>
  </si>
  <si>
    <t>低温治疗仪器：液氮冷疗机、宫腔冷冻治疗仪、冷冻低温治疗机、低温变速降温仪、压缩式冷冻治疗仪、体内肿瘤低温治疗仪、肝脏冷冻治疗仪、直肠癌低温治疗仪、其他低温治疗仪器；</t>
  </si>
  <si>
    <t>医用刺激器：带刺激器心脏工作站、声刺激器、光刺激器、电刺激器、磁刺激器、其他医用刺激器；</t>
  </si>
  <si>
    <t>体外循环设备</t>
  </si>
  <si>
    <t>肾脏透析设备（人工肾）：血液透析机、血液透析管、血液透析装置、血液透析滤过装置、透析血路、中空纤维透析器、多层平板型透析器、其他肾脏透析设备（人工肾）；</t>
  </si>
  <si>
    <t>人工心肺设备及辅助装置：人工心肺机、气泡去除器、微栓过滤器、其他人工心肺设备及辅助装置；</t>
  </si>
  <si>
    <t>氧合器：鼓泡式氧合器、膜式氧合器、其他氧合器；</t>
  </si>
  <si>
    <t>其他体外循环设备；</t>
  </si>
  <si>
    <t>婴儿保育设备：早产儿培养箱、辐射式新生儿抢救台、新生儿运输培养箱、其他婴儿保育设备；</t>
  </si>
  <si>
    <t>医院制气供气设备及装置：医用制氧机、氧浓度监察仪、氧气减压装置、手提氧气发生器、制氧袋、吸排氧三通阀箱、吸氧调节器、排氧装置、其他医院制气供气设备及装置；</t>
  </si>
  <si>
    <t>呼吸器具：自备式呼吸器具、带呼吸装置辐射防护服、其他呼吸器具；</t>
  </si>
  <si>
    <t>防毒面具；</t>
  </si>
  <si>
    <t>其他未列明的机械医疗及病房护理设备；</t>
  </si>
  <si>
    <t>医用低温设备：冷冻干燥血浆机，真空冷冻干燥箱，尸体冷冻、冷藏箱，低温生物降温仪，其他医用低温设备；</t>
  </si>
  <si>
    <t>声、光动力学治疗及其增敏剂；</t>
  </si>
  <si>
    <t>超快电磁脉冲康复理疗设备；</t>
  </si>
  <si>
    <t>超高静电场康复理疗设备；</t>
  </si>
  <si>
    <t>大功率激光康复理疗设备；</t>
  </si>
  <si>
    <t>电磁场康复理疗设备；</t>
  </si>
  <si>
    <t>电磁波康复理疗设备；</t>
  </si>
  <si>
    <t>超声康复理疗设备；</t>
  </si>
  <si>
    <t>光学康复理疗设备；</t>
  </si>
  <si>
    <t>力学康复理疗设备；</t>
  </si>
  <si>
    <t>体外膜肺氧合系统；</t>
  </si>
  <si>
    <t>心脏功能辅助装置；</t>
  </si>
  <si>
    <t>腹膜透析机；</t>
  </si>
  <si>
    <t>人工肝治疗仪；</t>
  </si>
  <si>
    <t>重症监护系统。</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</si>
  <si>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</si>
  <si>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</si>
  <si>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包括下列康复辅具制造活动：</t>
  </si>
  <si>
    <t>个人医疗辅助器具</t>
  </si>
  <si>
    <t xml:space="preserve">— </t>
  </si>
  <si>
    <t>呼吸辅助器具:吸入气体的预处理器、吸入器、呼吸罩、供氧器、吸引器、呼吸台和垫子、呼吸肌训练器；</t>
  </si>
  <si>
    <t>循环治疗辅助器具：用于上肢、下肢和身体其他部位的抗水肿袜套，治疗血液循环障碍的充气服和加压装置；</t>
  </si>
  <si>
    <t>预防疤痕形成的辅助器具；</t>
  </si>
  <si>
    <t>身体控制和促进血液循环的压力衣；</t>
  </si>
  <si>
    <t>光疗辅助器具：紫外线A段(UVA)灯、可选的紫外线光疗法(SUP)和紫外线B段(UVB)灯、光疗护目镜；</t>
  </si>
  <si>
    <t>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t>
  </si>
  <si>
    <t>认知测试和评估材料：语言测试和评估材料、心理测试和评估材料、教育能力测试和评估材料；</t>
  </si>
  <si>
    <t>认知治疗辅助器具；</t>
  </si>
  <si>
    <t>刺激器：减痛刺激器、肌肉刺激器（不当作矫形器用）、振动器、声音刺激器、刺激感觉和灵敏度的辅助器具、刺激细胞生长的辅助器具；</t>
  </si>
  <si>
    <t>热疗或冷疗辅助器具：热疗辅助器具、冷疗辅助器具；</t>
  </si>
  <si>
    <t>保护组织完整性的辅助器具：保护组织完整性的座垫和衬垫、保护组织完整性的靠背垫和小靠背垫、躺卧保护组织完整性的辅助器具、保护组织完整性的特殊设备；</t>
  </si>
  <si>
    <t>知觉训练辅助器具：知觉辨别和知觉匹配训练辅助器具、感觉统合训练辅助器具；</t>
  </si>
  <si>
    <t>脊柱牵引辅助器具；</t>
  </si>
  <si>
    <t>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t>
  </si>
  <si>
    <t>技能训练辅助器具</t>
  </si>
  <si>
    <t>沟通治疗和沟通训练辅助器具：语音训练和言语训练辅助器具、阅读技能开发训练材料、书写技能开发训练材料；</t>
  </si>
  <si>
    <t>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t>
  </si>
  <si>
    <t>失禁训练辅助器具：失禁报警器；</t>
  </si>
  <si>
    <t>认知技能训练辅助器具：记忆训练辅助器具、排序训练辅助器具、注意力训练辅助器具、概念启发训练辅助器具、分类训练辅助器具、训练解决问题的辅助器具、归纳（演绎）推理训练辅助器具、因果关系启发理解辅助器具；</t>
  </si>
  <si>
    <t>基本技能训练辅助器具：早期计算训练辅助器具、编码和解码书写语言辅助器具、时间理解训练辅助器具、货币理解训练辅助器具、度量衡理解训练辅助器具、基本几何技巧训练辅助器具；</t>
  </si>
  <si>
    <t>各种教育课程训练辅助器具：母语训练辅助器具、外语训练辅助器具、人文科学课程训练辅助器具、社会科学课程训练辅助器具、数学和物理科学课程训练辅助器具；</t>
  </si>
  <si>
    <t>艺术训练辅助器具：音乐技能训练辅助器具、绘图和绘画技能训练辅助器具、戏剧和舞蹈训练辅助器具；</t>
  </si>
  <si>
    <t>社交技能训练辅助器具：休闲娱乐活动训练辅助器具、社会行为训练辅助器具、个人安全训练辅助器具、旅行训练辅助器具；</t>
  </si>
  <si>
    <t>输入器件及操作产品和货物的训练控制辅助器具：鼠标控制训练辅助器具、操纵杆操纵训练的辅助器具、开关控制训练辅助器具、打字训练辅助器具、选择技能训练辅助器具；</t>
  </si>
  <si>
    <t>日常生活活动训练辅助器具：矫形器和假肢使用训练辅助器具、个人日常活动训练辅助器具、个人移动训练辅助器具；</t>
  </si>
  <si>
    <t>矫形器和假肢</t>
  </si>
  <si>
    <t>脊柱和颅部矫形器：骶髂矫形器、腰部矫形器、腰骶矫形器、胸部矫形器、胸腰矫形器、胸腰骶矫形器、颈部矫形器、颈胸矫形器、颈胸腰骶矫形器、颅矫形器、悬雍垂矫形器、脊柱矫形器铰链；</t>
  </si>
  <si>
    <t>腹部矫形器：腹肌托、腹疝托；</t>
  </si>
  <si>
    <t>上肢矫形器系统：指矫形器、手矫形器、手-指矫形器、腕手矫形器、腕手手指矫形器、肘矫形器、肘腕手矫形器、前臂矫形器、肩矫形器、肩肘矫形器、手臂矫形器、肩肘腕手矫形器、手-指铰链、腕铰链、肘铰链、肩铰链；</t>
  </si>
  <si>
    <t>下肢矫形器：足矫形器、踝足矫形器、膝矫形器、膝踝足矫形器、小腿矫形器、髋矫形器、髋膝矫形器、大腿矫形器、髋膝踝足矫形器、胸腰（腰）骶髋膝踝足矫形器、足-趾铰链、踝铰链、膝铰链、髋铰链；</t>
  </si>
  <si>
    <t>功能性神经肌肉刺激器和混合力源矫形器；</t>
  </si>
  <si>
    <t>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t>
  </si>
  <si>
    <t>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t>
  </si>
  <si>
    <t>不同于假肢的假体：背部填充物、假乳房、假眼、假耳、假鼻、面部合成假体、假腭、假牙、皮肤覆盖物；</t>
  </si>
  <si>
    <t>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t>
  </si>
  <si>
    <t>个人生活自理和防护辅助器具</t>
  </si>
  <si>
    <t>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t>
  </si>
  <si>
    <t>固定身体的辅助器具；</t>
  </si>
  <si>
    <t>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t>
  </si>
  <si>
    <t>气管造口护理辅助器具：气管造口套管、气管造口保护器；</t>
  </si>
  <si>
    <t>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t>
  </si>
  <si>
    <t>排尿装置：长期留置导尿管、间歇性导尿管、阴茎尿套、尿引流器、女用穿戴式软尿壶、自我导尿辅助器具、男用穿戴式软尿壶；</t>
  </si>
  <si>
    <t>尿便收集器：封口贮尿袋、开口贮尿袋、非穿戴式尿壶和贮尿瓶、集尿器悬吊架和固定装置、尿收集系统、粪便收集袋；</t>
  </si>
  <si>
    <t>尿便吸收辅助器具：成人一次性衬垫、成人一次性尿布、成人一次性防护内衣、男性一次性失禁用品、无防水材料的一次性成人失禁用品、成人一次性大便失禁用品、可洗成人失禁裤、尿便吸收贴身用品固定辅助器具；</t>
  </si>
  <si>
    <t>防止大小便失禁的辅助器具：阻尿器、阻便塞；</t>
  </si>
  <si>
    <t>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t>
  </si>
  <si>
    <t>护发辅助器具：用洗发剂洗头发的辅助器具、梳子和头发刷、吹风机；</t>
  </si>
  <si>
    <t>牙科护理辅助器具：无动力（手动）牙刷、动力（电动）牙刷；</t>
  </si>
  <si>
    <t>面部护理辅助器具：修胡刷、剃刀和(电动)剃须刀，化妆品使用辅助器具，脸部保养用的镜子；</t>
  </si>
  <si>
    <t>性活动辅助器具：性活动仿造性器官、勃起辅助器具、性活动用振动器和按摩器具、性习惯训练和性康复辅助器具；</t>
  </si>
  <si>
    <t>个人移动辅助器具</t>
  </si>
  <si>
    <t>单臂操作助行器：手杖、肘拐、前臂支撑拐、腋杖、三脚或多脚手杖、带座手杖、单侧助行架；</t>
  </si>
  <si>
    <t>双臂操作助行器：框式助行器、轮式助行器、座式助行器、台式助行器；</t>
  </si>
  <si>
    <t>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t>
  </si>
  <si>
    <t>手动轮椅车：双手轮驱动轮椅车、摆杆驱动轮椅车、单手驱动轮椅车、动力辅助手动轮椅车、脚驱动轮椅车、护理者操控的手动轮椅车、护理者操控的动力辅助轮椅车；</t>
  </si>
  <si>
    <t>动力轮椅车：手动转向的电动轮椅车、动力转向的电动轮椅车、机动轮椅车、 护理者操控的电动轮椅车、爬楼梯轮椅；</t>
  </si>
  <si>
    <t>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t>
  </si>
  <si>
    <t>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t>
  </si>
  <si>
    <t>导向辅助器具：盲杖、电子定位辅助器具、听觉导向辅助器具、指南针、触觉地图、触觉导向材料、视觉导向材料；</t>
  </si>
  <si>
    <t>家庭和其他场所使用的家具及其适配件</t>
  </si>
  <si>
    <t>坐具：椅子、高脚凳和站立椅、髋关节椅、躺椅和安乐椅、特殊坐具、椅子升降和移动装置组合座位系统；</t>
  </si>
  <si>
    <t>坐具配件：靠背、座垫和衬垫、扶手、头托和颈托、腿托和足托、躯干托和骨盆托、加装在椅座上帮助人起身或坐下的垫子和系统、可安装在座椅上的膝上托盘和桌子；</t>
  </si>
  <si>
    <t>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t>
  </si>
  <si>
    <t>可调节家具高度的辅助器具：(家具)腿增高器、高度可调的支座和支架、底座和高度固定的支座、支架；</t>
  </si>
  <si>
    <t>支撑栏杆和扶手杆：手栏杆和支撑栏杆、固定抓握栏杆和把手、可移动栏杆和把手、铰链式栏杆和扶手；</t>
  </si>
  <si>
    <t>沟通和信息辅助器具</t>
  </si>
  <si>
    <t>视力辅助器具：滤光器(吸收滤光器)、眼镜和隐形眼镜、具有放大功能的眼镜、镜片、助视系统、双筒望远镜和单筒望远镜、扩大和调整视野范围和视觉角度的辅助器具、影像放大视频系统；</t>
  </si>
  <si>
    <t>助听器：助听筒、佩戴式（盒式）助听器、眼镜式助听器、耳内助听器、耳背助听器、骨导式助听器、植入式助听器、头戴式耳机、助听器配件；</t>
  </si>
  <si>
    <t>发声辅助器具：语音发生器、个人用语音放大器；</t>
  </si>
  <si>
    <t>面对面沟通辅助器具：字母和符号卡、板、通讯放大器、对话装置、面对面沟通用软件；</t>
  </si>
  <si>
    <t>报警、指示、提醒和讯号辅助器具：视觉信号指示器、声信号指示器、机械信号指示器、时钟和计时器、日历和时间表、帮助记忆的产品、个人紧急报警系统、环境紧急报警系统、监测和定位系统、标记材料和标记工具；</t>
  </si>
  <si>
    <t>计算机和终端设备：台式（非便携式）计算机、便携式计算机和个人数字助理（PDA）；公共信息交易终端、操作软件、浏览器软件和沟通软件、用于计算机和网络的附件；</t>
  </si>
  <si>
    <t>计算机输出设备：盲文计算机显示器；</t>
  </si>
  <si>
    <t>操作物体和器具的辅助器具</t>
  </si>
  <si>
    <t>操作容器的辅助器具：开启器、挤管器；</t>
  </si>
  <si>
    <t>操控设备的辅助器具：按钮、固定把手和固定球形手柄、旋转把手和旋转球形把手、脚踏板（机械）、手轮和曲柄把手、电气开关（开关或其他功能）；</t>
  </si>
  <si>
    <t>协助或代替臂部功能或手部功能或手指功能或他们的组合功能的辅助器具：抓握装置、握持适配件和附件、穿戴式抓握器、物品稳定器、操纵杆、指向灯、送纸夹、文稿夹持架、手工活动用的前臂支撑托；</t>
  </si>
  <si>
    <t>延伸取物辅助器具：手动抓取钳、电动抓取钳、无抓握功能的延伸器；</t>
  </si>
  <si>
    <t>定位辅助器具：位置固定系统、旋转和滑动系统、升降和倾斜系统；</t>
  </si>
  <si>
    <t>就业和职业训练辅助器具</t>
  </si>
  <si>
    <t>工作场所的家具和装饰元素：工作桌、作业台、工作椅和办公椅、工作场所用高脚凳和站立辅助器具、工作场所用垫子；</t>
  </si>
  <si>
    <t>工作场所健康保护和安全辅助器具：工作场所个人防护设备、工作场所照明控制辅助器具、工作场所减小振动的辅助器具、工作场所降低噪声的辅助器具、工作场所及工作周围区域的安全设备。</t>
  </si>
  <si>
    <t>矫形用手术器械，列入3584（医疗、外科及兽医用器械制造）。</t>
  </si>
  <si>
    <t>眼镜制造</t>
  </si>
  <si>
    <t>指眼镜成镜、眼镜框架和零配件、眼镜镜片、角膜接触镜（隐形眼镜）及护理产品的制造。</t>
  </si>
  <si>
    <t>包括下列眼镜制造活动：</t>
  </si>
  <si>
    <t>眼镜成镜</t>
  </si>
  <si>
    <t>矫正视力用眼镜：老花成镜、低视力助视镜、其他矫正视力用眼镜；</t>
  </si>
  <si>
    <t>护目眼镜：太阳眼镜、运动眼镜、防护眼镜、活络眼镜、水下作业用护目镜、偏光立体电影专用眼镜、其他护目眼镜；</t>
  </si>
  <si>
    <t>眼镜片</t>
  </si>
  <si>
    <t>角膜接触镜（隐形眼镜）；</t>
  </si>
  <si>
    <t>光学玻璃制眼镜片：光学玻璃制矫正视力用眼镜片、光学玻璃制太阳眼镜片、光学玻璃制变色眼镜片、其他光学玻璃制眼镜片；</t>
  </si>
  <si>
    <t>树脂材料制眼镜片：树脂材料制矫正视力用眼镜片、树脂材料制太阳眼镜片、树脂材料制变色眼镜片、其他树脂材料制眼镜片；</t>
  </si>
  <si>
    <t>其他眼镜片；</t>
  </si>
  <si>
    <t>眼镜框架及其零件</t>
  </si>
  <si>
    <t>眼镜框架：塑料制眼镜框架、金属制眼镜框架、混合材料制眼镜框架、其他眼镜框架；</t>
  </si>
  <si>
    <t>眼镜架零件。</t>
  </si>
  <si>
    <t>眼镜毛坯制造，列入3052（光学玻璃制造）；</t>
  </si>
  <si>
    <t>眼镜专用品的制造应分别列入相应的行业，如眼镜盒列入4119（其他日用杂品制造），眼镜布的制作，列入1779（其他家用纺织制成品制造）；</t>
  </si>
  <si>
    <t>验光、配镜专用设备，列入3581（医疗诊断、监护及治疗设备制造）。</t>
  </si>
  <si>
    <t>其他医疗设备及器械制造</t>
  </si>
  <si>
    <t>指外科、牙科等医疗专用及兽医用家具器械的制造和人工器官及植（介）入器械制造，以及其他未列明的医疗设备及器械的制造。</t>
  </si>
  <si>
    <t>包括下列其他医疗设备及器械制造活动：</t>
  </si>
  <si>
    <t>矫形或骨折用器具：颌骨治疗器具，肱骨夹，矫治脊柱器具，疝带及疝气治疗器具，脚部矫形器具，特种鞋垫，牙箍、圈环，其他矫形或骨折用器具；</t>
  </si>
  <si>
    <t>其他矫形器具；</t>
  </si>
  <si>
    <t>有创医用传感器（植入体内）；</t>
  </si>
  <si>
    <t>心脏起搏器：植入式心脏起搏器、体外心脏起搏器、心脏除颤器、心脏调搏器、主动脉内囊反搏器、心脏除颤起搏器、其他心脏起搏器；</t>
  </si>
  <si>
    <t>植入人体支夹（器）：血管吻合夹（器）、血管内支架、食管支架、动脉瘤支架、其他植入人体支夹（器）；</t>
  </si>
  <si>
    <t>植入式神经刺激器；</t>
  </si>
  <si>
    <t>多腔心脏起搏器；</t>
  </si>
  <si>
    <t>植入式除颤器；</t>
  </si>
  <si>
    <t>人工电子耳蜗；</t>
  </si>
  <si>
    <t>手术台床</t>
  </si>
  <si>
    <t>电动、液压手术台床：电动综合手术台，综合产床，骨科手术床，烫伤翻转床，特种矫形手术台，其他电动、液压手术台床；</t>
  </si>
  <si>
    <t>手动手术床；</t>
  </si>
  <si>
    <t>牙科椅：液压牙科椅、电动牙科椅、机械牙科椅、其他牙科椅；</t>
  </si>
  <si>
    <t>病床及相关医用家具：病床（带机械装置病床、电动间隙牵引床、普通病床、防褥疮床垫、其他病床）、医用特制坐具、担架、消毒及类似用途家具、装有脚轮架床、其他病用家具；</t>
  </si>
  <si>
    <t>医用家具零件：牙科椅零件、其他医用家具零件；</t>
  </si>
  <si>
    <t>手术台床；</t>
  </si>
  <si>
    <t>新型病床及相关医用家具；</t>
  </si>
  <si>
    <t>高端医用家具零件；</t>
  </si>
  <si>
    <t>自动除颤器；</t>
  </si>
  <si>
    <t>心肺复苏装置；</t>
  </si>
  <si>
    <t>血管造影用导管和导丝；</t>
  </si>
  <si>
    <t>中央静脉用导管和导丝；</t>
  </si>
  <si>
    <t>球囊扩张用导管和导丝；</t>
  </si>
  <si>
    <t>药物洗脱及可降解心血管支架；</t>
  </si>
  <si>
    <t>药物洗脱及可降解脑血管支架；</t>
  </si>
  <si>
    <t>药物洗脱及可降解大动脉支架；</t>
  </si>
  <si>
    <t>先心病封堵器；</t>
  </si>
  <si>
    <t>机械/生物人工心脏瓣膜；</t>
  </si>
  <si>
    <t>人工血管（聚酯/膨体聚四氟乙烯/生物型/生物陶瓷）；</t>
  </si>
  <si>
    <t>组织工程新型生物医学植介入体；</t>
  </si>
  <si>
    <t>生物打印新型生物医学植介入体；</t>
  </si>
  <si>
    <t>3D打印新型生物医学植介入体；</t>
  </si>
  <si>
    <t>肌体功能训练和测评系统；</t>
  </si>
  <si>
    <t>行为康复训练和测评系统；</t>
  </si>
  <si>
    <t>心理康复训练和测评系统；</t>
  </si>
  <si>
    <t>个性化医用植介入制造服务中心。</t>
  </si>
  <si>
    <t>医疗通用家具：床、柜、椅等制造，列入21（家具制造业）相关行业类别中；</t>
  </si>
  <si>
    <t>通用冷冻、冷藏设备（如血液冷藏箱）的制造，列入3464（制冷、空调设备制造）；</t>
  </si>
  <si>
    <t>残疾人用轮椅车，列入3762（残疾人座车制造）；</t>
  </si>
  <si>
    <t>医用卫生材料：外敷料、药物填料、骨折用绷带、肠线和其他手术缝合线，以及用于牙科医治的粘合剂的制造，列入2770（卫生材料及医药用品制造）；</t>
  </si>
  <si>
    <t>医疗机器人和康复机器人,列入3964（服务消费机器人制造)。</t>
  </si>
  <si>
    <t>359</t>
  </si>
  <si>
    <t>环保、邮政、社会公共服务及其他专用设备制造</t>
  </si>
  <si>
    <t>环境保护专用设备制造</t>
  </si>
  <si>
    <t>指用于大气污染防治、水污染防治、固体废弃物处理、土壤修复和抽样、噪声与振动控制、环境应急等环境污染防治专用设备制造。</t>
  </si>
  <si>
    <t>包括对下列环境保护专用设备的制造活动：</t>
  </si>
  <si>
    <t>大气污染防治设备</t>
  </si>
  <si>
    <t>除尘设备：静电除尘器、袋式除尘器、旋风式除尘器、湿式除尘器、颗粒层除尘器、组合式电除尘器、其他除尘设备；</t>
  </si>
  <si>
    <t>空气净化装置：氧化还原净化装置、生物法净化装置、冷凝净化装置、辐照净化装置、吸附法净化装置、其他空气净化装置；</t>
  </si>
  <si>
    <t>除尘器配件：袋式除尘器配件、电除尘器配件、吸附装置、吸收装置、其他除尘器配件；</t>
  </si>
  <si>
    <t>水污染防治设备</t>
  </si>
  <si>
    <t>沉淀、过滤装置：平流沉砂装置，辐流沉砂装置，旋流沉砂装置，曝气沉砂装置，管式沉砂装置，搅拌沉砂装置，平流沉淀装置，辐流沉淀装置，其他沉淀、过滤装置；</t>
  </si>
  <si>
    <t>池类设备：澄清池、上浮池、隔油池、粗滤池、调节池、搅拌池；</t>
  </si>
  <si>
    <t>生物处理设备：生物滤池、生物滤塔、生物流化床、生物活性炭床、生物转盘、其他生物处理设备；</t>
  </si>
  <si>
    <t>化学法处理设备：氧化还原装置、湿式催化氧化装置、兼氧活性污泥反应器、其他化学法处理设备；</t>
  </si>
  <si>
    <t>厌氧类设备：水解酸化厌氧反应器、厌氧污泥床、厌氧流化床、厌氧膨胀床、折流板厌氧反应器、厌氧生物膜反应器、其他厌氧类设备；</t>
  </si>
  <si>
    <t>物理法处理设备：萃取装置、混凝装置、絮凝装置、过滤装置、气浮分离装置、膜分离装置、离子交换装置、中和装置、螺旋桨式搅拌机、框式双桨搅拌机、带罐框架式搅拌机、其他物理法处理设备；</t>
  </si>
  <si>
    <t>污泥处理设备及装置：污泥浓缩装置、污泥脱水装置、污泥干燥装置、污泥消化装置、污泥焚烧装置、其他污泥处理设备及装置；</t>
  </si>
  <si>
    <t>组合式污水处理装置、一体化污水处理装置、水质污染防治用格栅；</t>
  </si>
  <si>
    <t>其他水质污染防治设备；</t>
  </si>
  <si>
    <t>部分固体废弃物处理设备</t>
  </si>
  <si>
    <t>废弃物专用处理机械：废弃物压缩装置、废弃物剪切式破碎机、废弃物湿式破碎机、废弃物筛分机、气流分选机、永磁滚筒、辊筒式静电分选机、光电分选机、其他废弃物专用处理机械；</t>
  </si>
  <si>
    <t>无害化处理设备：堆肥翻堆机、堆肥发酵装置、水泥固化装置、塑料固化装置、熔融固化装置、其他无害化处理设备；</t>
  </si>
  <si>
    <t>资源再利用设备：填埋气体回收利用设备、废物转化回收装置、废液处理用分离器、酸、碱回收设备、汞回收设备、废物回收装置、其他资源再利用设备；</t>
  </si>
  <si>
    <t>部分放射性污染防治和处理设备</t>
  </si>
  <si>
    <t>放射性污染防治设备：放射性废物压实机、放射燃料用分离器、其他放射性污染防治设备；</t>
  </si>
  <si>
    <t>电磁波污染防治设备；</t>
  </si>
  <si>
    <t>其他放射性污染防治和处理设备；</t>
  </si>
  <si>
    <t>船用环保设备（部分）：生化法污水处理装置、船用油污水分离装置。</t>
  </si>
  <si>
    <t>城市污泥除臭收集和运输设备；</t>
  </si>
  <si>
    <t>地热水处理设备制造；</t>
  </si>
  <si>
    <t>超细格栅；</t>
  </si>
  <si>
    <t>正渗透膜分离装备；</t>
  </si>
  <si>
    <t>高效节能曝气设备；</t>
  </si>
  <si>
    <t>精确曝气控制系统；</t>
  </si>
  <si>
    <t>厌氧氨氧化脱氮技术装备；</t>
  </si>
  <si>
    <t>氮磷资源回收与利用技术装备；</t>
  </si>
  <si>
    <t>电化学（催化）氧化技术装备；</t>
  </si>
  <si>
    <t>大功率污水消毒与脱色设备；</t>
  </si>
  <si>
    <t>集成式污水处理成套设备；</t>
  </si>
  <si>
    <t>城镇生活污水脱氮除磷深度处理技术装备；</t>
  </si>
  <si>
    <t>快速传质内循环生物流化床污水处理技术装备；</t>
  </si>
  <si>
    <t>城市住宅生活污水分管道分别处理技术装备；</t>
  </si>
  <si>
    <t>分散式无人值守污水处理装备；</t>
  </si>
  <si>
    <t>一体化农村生活污水处理设备；</t>
  </si>
  <si>
    <t>畜禽养殖污废水资源化回收利用技术和设备；</t>
  </si>
  <si>
    <t>除砷技术与装置；</t>
  </si>
  <si>
    <t>有机废水处理技术设备；</t>
  </si>
  <si>
    <t>重金属、含汞废水处理技术设备；</t>
  </si>
  <si>
    <t>电絮凝和电解催化氧化设备；</t>
  </si>
  <si>
    <t>电脱盐技术设备；</t>
  </si>
  <si>
    <t>精馏-生化法耦合处理技术与成套装备；</t>
  </si>
  <si>
    <t>无酸金属材料表面清洗技术与成套设备；</t>
  </si>
  <si>
    <t>疏水膜蒸馏耦合处理技术及其成套设备；</t>
  </si>
  <si>
    <t>气助油膜分散大相比萃取装置；</t>
  </si>
  <si>
    <t>地埋式竖向流厌氧污水处理反应器；</t>
  </si>
  <si>
    <t>超旋磁氧曝气污水处理装置；</t>
  </si>
  <si>
    <t>高浊度污水磁分离处理技术和设备；</t>
  </si>
  <si>
    <t>含油污水真空分离净化机；</t>
  </si>
  <si>
    <t>微波处理技术与成套装备；</t>
  </si>
  <si>
    <t>重金属特征吸附-解吸及资源回收成套技术装备；</t>
  </si>
  <si>
    <t>重金属废水处理及资源回收微生物反应器；</t>
  </si>
  <si>
    <t>凝胶法重金属检测吸附一体化装备；</t>
  </si>
  <si>
    <t>耐压型超滤膜设备；</t>
  </si>
  <si>
    <t>叠式振动膜过滤装备；</t>
  </si>
  <si>
    <t>回用水技术设备；</t>
  </si>
  <si>
    <t>湿式氧化技术装备；</t>
  </si>
  <si>
    <t>船舶含油污水接收处理技术装备；</t>
  </si>
  <si>
    <t>化学品洗舱水接收处理技术装备；</t>
  </si>
  <si>
    <t>船舶生活污水接收处理技术装备；</t>
  </si>
  <si>
    <t>水域藻类清除技术装备；</t>
  </si>
  <si>
    <t>溢油污染消除与水体修复技术装备；</t>
  </si>
  <si>
    <t>重金属污染水下固定化与水体修复技术装备；</t>
  </si>
  <si>
    <t>污染水体综合治理技术装备；</t>
  </si>
  <si>
    <t>水体生态修复技术装备；</t>
  </si>
  <si>
    <t>河流生态修复技术装备；</t>
  </si>
  <si>
    <t>湖泊富营养化控制技术装备；</t>
  </si>
  <si>
    <t>水污染控制与治理关键技术装备；</t>
  </si>
  <si>
    <t>地下水污染防治技术设备；</t>
  </si>
  <si>
    <t>高风险地下水污染源阻隔技术装置；</t>
  </si>
  <si>
    <t>排污管网泄漏检测技术装备；</t>
  </si>
  <si>
    <t>排污管网泄漏快速修复技术装备；</t>
  </si>
  <si>
    <t>地下水污染原位修复技术装备；</t>
  </si>
  <si>
    <t>大气污染防治装备；</t>
  </si>
  <si>
    <t>粉尘电凝并技术设备；</t>
  </si>
  <si>
    <t>烟气调质技术设备；</t>
  </si>
  <si>
    <t>电除尘高频高压整流设备；</t>
  </si>
  <si>
    <t>光触媒组件；</t>
  </si>
  <si>
    <t>细颗粒物去除技术设备；</t>
  </si>
  <si>
    <t>管束式除尘技术装备；</t>
  </si>
  <si>
    <t>高温长袋脉冲袋式除尘设备；</t>
  </si>
  <si>
    <t>移动极板静电除尘设备；</t>
  </si>
  <si>
    <t>湿式静电除尘器；</t>
  </si>
  <si>
    <t>低低温静电除尘器；</t>
  </si>
  <si>
    <t>电袋复合式除尘器；</t>
  </si>
  <si>
    <t>电袋混合式除尘器（指嵌入式电袋复合式除尘器）；</t>
  </si>
  <si>
    <t>电厂及工业燃煤炉窑超净排放技术装备；</t>
  </si>
  <si>
    <t>移动污染源污染物减排技术设备；</t>
  </si>
  <si>
    <t>粉尘重污染场所和行业抑尘技术设备；</t>
  </si>
  <si>
    <t>双碱及强碱脱硫技术装备；</t>
  </si>
  <si>
    <t>氨法脱硫技术装备；</t>
  </si>
  <si>
    <t>燃煤工业锅炉脱硫脱硝脱汞一体化设备；</t>
  </si>
  <si>
    <t>CO循环还原脱硫脱硝技术和装备；</t>
  </si>
  <si>
    <t>焦炉烟气钢渣联合脱硫脱硝技术；</t>
  </si>
  <si>
    <t>高压细水雾脱硫除尘降温成套设备；</t>
  </si>
  <si>
    <t>低氮燃烧技术装备；</t>
  </si>
  <si>
    <t>烧结烟气复合污染物集成脱除设备；</t>
  </si>
  <si>
    <t>汽车尾气高效催化转化技术；</t>
  </si>
  <si>
    <t>资源化脱硫技术设备；</t>
  </si>
  <si>
    <t>超低排放石灰石-石膏脱硫技术装备；</t>
  </si>
  <si>
    <t>燃煤锅炉全负荷脱硝技术装备；</t>
  </si>
  <si>
    <t>脱硫石膏资源化利用技术设备；</t>
  </si>
  <si>
    <t>废弃脱硝催化剂回收再生技术装备；</t>
  </si>
  <si>
    <t>大流量等离子体有机废气治理成套装备；</t>
  </si>
  <si>
    <t>挥发性有机污染物新型吸附回收工艺技术装备；</t>
  </si>
  <si>
    <t>挥发性有机污染物新型优化催化燃烧及热回收装备；</t>
  </si>
  <si>
    <t>燃气锅炉氮氧化物排放控制技术装备；</t>
  </si>
  <si>
    <t>多污染物协同控制技术装备；</t>
  </si>
  <si>
    <t>污染物脱除与资源化利用一体化技术装备；</t>
  </si>
  <si>
    <t>油库和加油站油气回收设备；</t>
  </si>
  <si>
    <t>酸性气体处理硫回收设备；</t>
  </si>
  <si>
    <t>土壤及场地等治理与修复装备；</t>
  </si>
  <si>
    <t>土壤生态修复与污染治理技术装备；</t>
  </si>
  <si>
    <t>典型污染场地土壤与地下水联合控制技术装备；</t>
  </si>
  <si>
    <t>农药污染场地修复技术装备；</t>
  </si>
  <si>
    <t>农药污染场地快速异位生物修复设备；</t>
  </si>
  <si>
    <t>有毒与危险化学品污染土壤治理与修复装备；</t>
  </si>
  <si>
    <t>有机污染物污染土壤治理与修复装备；</t>
  </si>
  <si>
    <t>放射源污染土壤治理与修复装备；</t>
  </si>
  <si>
    <t>重金属超富植物修复收获物安全处置设备；</t>
  </si>
  <si>
    <t>重金属及汞污染土壤治理与修复设备；</t>
  </si>
  <si>
    <t>固体废物处理处置装备；</t>
  </si>
  <si>
    <t>污泥脱水干化装备；</t>
  </si>
  <si>
    <t>污泥生物法消减装备；</t>
  </si>
  <si>
    <t>污泥厌氧消化和焚烧装备；</t>
  </si>
  <si>
    <t>污泥无害化处理技术装备；</t>
  </si>
  <si>
    <t>污泥生物发酵除臭一体化装置；</t>
  </si>
  <si>
    <t>污泥氧化法消减成套设备；</t>
  </si>
  <si>
    <t>活性污泥生物膜复合式一体化处理设备；</t>
  </si>
  <si>
    <t>污泥生物沥浸法处理装备；</t>
  </si>
  <si>
    <t>油泥回转式连续低温热解装备；</t>
  </si>
  <si>
    <t>油田钻井废物处理处置装备；</t>
  </si>
  <si>
    <t>污泥耦合煤电高效发电脱水回用装置；</t>
  </si>
  <si>
    <t>固体废物焚烧处理装备；</t>
  </si>
  <si>
    <t>垃圾热解气化处理装备；</t>
  </si>
  <si>
    <t>垃圾焚烧尾气处理系统；</t>
  </si>
  <si>
    <t>垃圾厌氧消化处理成套设备；</t>
  </si>
  <si>
    <t>垃圾好氧处理和除臭设备；</t>
  </si>
  <si>
    <t>污泥与餐厨垃圾等协同厌氧处理技术设备；</t>
  </si>
  <si>
    <t>农村固体废物处置装备；</t>
  </si>
  <si>
    <t>危险废物无害化处理成套设备；</t>
  </si>
  <si>
    <t>危险废物焚烧残渣、飞灰熔融装备；</t>
  </si>
  <si>
    <t>其他环境污染治理专用设备；</t>
  </si>
  <si>
    <t>移动式有毒有害泥水（液）环境污染快速处理集成装置；</t>
  </si>
  <si>
    <t>危险废物污染事故应急处理设备；</t>
  </si>
  <si>
    <t>移动式渗滤液处理设备；</t>
  </si>
  <si>
    <t>阻截式油水分离及回收装备；</t>
  </si>
  <si>
    <t>水上溢油处置及回收装置；</t>
  </si>
  <si>
    <t>环境保护其他专用装备与产品；</t>
  </si>
  <si>
    <t>海上污染移动式野外应急监测设备；</t>
  </si>
  <si>
    <t>海上污染水体输移监测系统与设备；</t>
  </si>
  <si>
    <t>袋除尘用大口径脉冲阀；</t>
  </si>
  <si>
    <t>无膜片高压低能耗脉冲阀；</t>
  </si>
  <si>
    <t>电除尘器用高频电源；</t>
  </si>
  <si>
    <t>水中除油用功能单分子复合装备；</t>
  </si>
  <si>
    <t>支撑大气污染控制技术装备集成；</t>
  </si>
  <si>
    <t>支撑先进工业烟气净化技术装备集成；</t>
  </si>
  <si>
    <t>支撑挥发性有机污染物污染控制装备集成；</t>
  </si>
  <si>
    <t>支撑机动车污染排放控制技术设备集成；</t>
  </si>
  <si>
    <t>固体废物综合利用；</t>
  </si>
  <si>
    <t>煤矸石综合利用和技术装备；</t>
  </si>
  <si>
    <t>粉煤灰综合利用和技术装备；</t>
  </si>
  <si>
    <t>脱硫石膏综合利用和技术装备；</t>
  </si>
  <si>
    <t>磷石膏综合利用和技术装备；</t>
  </si>
  <si>
    <t>化工废渣综合利用和技术装备；</t>
  </si>
  <si>
    <t>冶炼废渣综合利用和技术装备；</t>
  </si>
  <si>
    <t>尾矿综合利用和技术装备；</t>
  </si>
  <si>
    <t>固体废物生产水泥技术装备；</t>
  </si>
  <si>
    <t>稀贵金属回收工艺与装备；</t>
  </si>
  <si>
    <t>冶金烟灰粉尘回收工艺与装备；</t>
  </si>
  <si>
    <t>煤炭企业废气综合利用和技术装备；</t>
  </si>
  <si>
    <t>矿井水综合利用和技术装备；</t>
  </si>
  <si>
    <t>建筑废弃物无害化利用技术设备；</t>
  </si>
  <si>
    <t>建筑废弃物生产道路结构层材料技术设备；</t>
  </si>
  <si>
    <t>建筑废弃物生产人行道透水材料技术设备；</t>
  </si>
  <si>
    <t>建筑废弃物生产市政设施复合材料技术设备；</t>
  </si>
  <si>
    <t>废旧沥青再生技术装备；</t>
  </si>
  <si>
    <t>沥青再生材料利用装备；</t>
  </si>
  <si>
    <t>道路沥青资源化无害化利用技术设备；</t>
  </si>
  <si>
    <t>建筑废弃物混杂料再生利用装备；</t>
  </si>
  <si>
    <t>制备再生骨料的强化利用装置；</t>
  </si>
  <si>
    <t>废旧砂灰粉的活化利用装置；</t>
  </si>
  <si>
    <t>轻质物料分选设备；</t>
  </si>
  <si>
    <t>建筑工地除尘、降噪设备；</t>
  </si>
  <si>
    <t>高效环保拆解清洗设备；</t>
  </si>
  <si>
    <t>分离及去除表面涂层技术装备；</t>
  </si>
  <si>
    <t>废铅蓄电池铅膏脱硫资源化利用技术装备；</t>
  </si>
  <si>
    <t>失效钴镍材料循环利用技术装备；</t>
  </si>
  <si>
    <t>4000马力以上废钢破碎成套装备；</t>
  </si>
  <si>
    <t>废轮胎常温粉碎及常压连续再生橡胶技术和成套设备；</t>
  </si>
  <si>
    <t>废塑料复合材料回收处理成套设备；</t>
  </si>
  <si>
    <t>废轮胎胶粉改性沥青成套装备；</t>
  </si>
  <si>
    <t>废轮胎整胎切块破碎机；</t>
  </si>
  <si>
    <t>废旧轮胎分解制油和炭黑装置；</t>
  </si>
  <si>
    <t>纸塑铝分离装置；</t>
  </si>
  <si>
    <t>橡塑分离及合成装置；</t>
  </si>
  <si>
    <t>废塑料、橡胶深层清洗装置；</t>
  </si>
  <si>
    <t>废塑料再生造粒装置；</t>
  </si>
  <si>
    <t>无机改性聚合物再生利用装置；</t>
  </si>
  <si>
    <t>废旧机电产品分拣、拆解装置；</t>
  </si>
  <si>
    <t>废旧电机产品无害化处理装备；</t>
  </si>
  <si>
    <t>含铜、重金属废弃电子产品回收提纯成套装备；</t>
  </si>
  <si>
    <t>含铜、重金属污泥（渣）回收提纯成套装备；</t>
  </si>
  <si>
    <t>废旧家电和废印刷电路板物料分离装置；</t>
  </si>
  <si>
    <t>多种塑料混杂物直接利用装置；</t>
  </si>
  <si>
    <t>报废汽车废液收集装置；</t>
  </si>
  <si>
    <t>报废汽车废液专用密闭容器；</t>
  </si>
  <si>
    <t>报废汽车自动化拆解设备；</t>
  </si>
  <si>
    <t>报废汽车安全气囊引爆装置；</t>
  </si>
  <si>
    <t>报废汽车贵金属再生利用技术及装备；</t>
  </si>
  <si>
    <t>车身破碎技术及装备；</t>
  </si>
  <si>
    <t>车身材料分选技术及装备；</t>
  </si>
  <si>
    <t>油水分离环保设施装备；</t>
  </si>
  <si>
    <t>废旧新能源汽车动力蓄电池拆卸技术及装备；</t>
  </si>
  <si>
    <t>余能检测、拆解、梯级利用装备；</t>
  </si>
  <si>
    <t>动力电池无害化再生利用技术装备；</t>
  </si>
  <si>
    <t>废旧太阳能电池极回收利用设备；</t>
  </si>
  <si>
    <t>硅片回收利用回收利用设备；</t>
  </si>
  <si>
    <t>单晶硅棒边角料回收利用设备；</t>
  </si>
  <si>
    <t>硅片切割废砂浆的回收利用设备；</t>
  </si>
  <si>
    <t>废旧纺织品清洗设备；</t>
  </si>
  <si>
    <t>废旧纺织品分类设备；</t>
  </si>
  <si>
    <t>废旧纺织品分拣设备；</t>
  </si>
  <si>
    <t>废旧纺织品再利用设备；</t>
  </si>
  <si>
    <t>废矿物油过滤与分离设备；</t>
  </si>
  <si>
    <t>废矿物油减压蒸馏设备；</t>
  </si>
  <si>
    <t>溶剂精制设备；</t>
  </si>
  <si>
    <t>加氢精制设备；</t>
  </si>
  <si>
    <t>废弃生物质再生液化技术装置；</t>
  </si>
  <si>
    <t>废塑料再生液化技术装置；</t>
  </si>
  <si>
    <t>废弃生物质材料制成纤维乙醇技术及装备；</t>
  </si>
  <si>
    <t>废弃生物质材料制成成型燃料技术及装备；</t>
  </si>
  <si>
    <t>城市排泄物收集输送装置；</t>
  </si>
  <si>
    <t>小型锅炉专用燃烧设备；</t>
  </si>
  <si>
    <t>二氧化碳生物转化清洁能源装备；</t>
  </si>
  <si>
    <t>废油再生基础油成套装备；</t>
  </si>
  <si>
    <t>低能耗熔融气化裂解成套装备；</t>
  </si>
  <si>
    <t>生物质型煤锅炉；</t>
  </si>
  <si>
    <t>餐厨废弃物预处理技术设备；</t>
  </si>
  <si>
    <t>餐厨废弃物密闭化装置；</t>
  </si>
  <si>
    <t>餐厨废弃物专业化收集装置；</t>
  </si>
  <si>
    <t>餐厨废弃物回收利用装置；</t>
  </si>
  <si>
    <t>废油回收利用装置；</t>
  </si>
  <si>
    <t>厌氧发酵产沼技术装备；</t>
  </si>
  <si>
    <t>土壤改良剂制造技术装备；</t>
  </si>
  <si>
    <t>餐厨废弃物制成生物柴油技术装备；</t>
  </si>
  <si>
    <t>餐厨废弃物制成有机肥及沼气技术装备；</t>
  </si>
  <si>
    <t>餐厨废弃物制成工业乙醇技术装备；</t>
  </si>
  <si>
    <t>餐厨废弃物分类回收和减量化技术装备；</t>
  </si>
  <si>
    <t>餐厨废弃物无害化处理技术装备；</t>
  </si>
  <si>
    <t>秸秆气化能源化利用装备；</t>
  </si>
  <si>
    <t>农林废物固化成型能源化利用装备；</t>
  </si>
  <si>
    <t>畜禽养殖及加工废弃物资源化技术及装置；</t>
  </si>
  <si>
    <t>水产加工废弃物综合利用技术及装置；</t>
  </si>
  <si>
    <t>畜禽、水产养殖废弃物制成饲料装置；</t>
  </si>
  <si>
    <t>畜禽、水产养殖废弃物制成沼气装置；</t>
  </si>
  <si>
    <t>畜禽、水产养殖废弃物制成生物质天然气装置；</t>
  </si>
  <si>
    <t>畜禽、水产养殖废弃物制成有机肥装置。</t>
  </si>
  <si>
    <t>地质勘查专用设备制造</t>
  </si>
  <si>
    <t>指地质勘查（勘探）专用设备的制造；不包括通用钻采、挖掘机械的制造。</t>
  </si>
  <si>
    <t>包括对下列地质勘查专用设备的制造活动：</t>
  </si>
  <si>
    <t>地质钻探机：工程勘察钻机、地质岩心钻机、物探钻机、坑探钻机、取样钻机、水文水井钻机、其他地质钻探机；</t>
  </si>
  <si>
    <t>实验室选矿制样设备：微机激电仪、高密度电测仪、质子核旋磁力仪、其他实验室选矿制样设备；</t>
  </si>
  <si>
    <t>专用勘探设备：重力法勘探设备、电法勘探设备、磁法勘探设备；</t>
  </si>
  <si>
    <t>其他地质勘查专用设备。</t>
  </si>
  <si>
    <t>地质地形观测、勘察设备。</t>
  </si>
  <si>
    <t>坑探设备中的通用挖掘设备，列入3511（矿山机械制造）；</t>
  </si>
  <si>
    <t>地质用仪器、仪表制造，列入4025（地质勘探和地震专用仪器制造）。</t>
  </si>
  <si>
    <t>邮政专用机械及器材制造</t>
  </si>
  <si>
    <t>包括对下列邮政专用机械及器材的制造活动：</t>
  </si>
  <si>
    <t>邮资机</t>
  </si>
  <si>
    <t>大型邮资机：大型喷印式邮资机、大型机械戳印式邮资机、动态称重邮资机；</t>
  </si>
  <si>
    <t>中型邮资机：中型机械戳印机邮资机、中型喷印式邮资机；</t>
  </si>
  <si>
    <t>小型邮资机：小型热转印式邮资机、小型喷印式邮资机、小型机械戳印式邮资机；</t>
  </si>
  <si>
    <t>邮资盖戳机；</t>
  </si>
  <si>
    <t>邮政分拣机：信函分拣及封装设备、包裹分拣设备、印刷品分拣机；</t>
  </si>
  <si>
    <t>信件处理机械：信件折迭机、信件开封机、粘贴或盖销邮票机、推挂机、信盒输送系统、其他信件处理机械；</t>
  </si>
  <si>
    <t>邮政计费、缴费设备：邮局自助缴费机，电话计费器，其他邮政计费、缴费设备；</t>
  </si>
  <si>
    <t>邮政专用器材（部分）：交接箱，金属制信报箱、邮箱。</t>
  </si>
  <si>
    <t>邮政捆扎打包机制造，列入3467（包装专用设备制造）；</t>
  </si>
  <si>
    <t>叉车、拖车等通用设备制造，列入3433（生产专用车辆制造）；</t>
  </si>
  <si>
    <t>邮政用计数机、计费机等，列入3475（计算器及货币专用设备制造）。</t>
  </si>
  <si>
    <t>商业、饮食、服务专用设备制造</t>
  </si>
  <si>
    <t>包括对下列商业、饮食、服务专用设备的制造活动：</t>
  </si>
  <si>
    <t>自动售货机、售票机</t>
  </si>
  <si>
    <t>饮料自动销售机：加热饮料自动销售机、冷饮料自动销售机、其他饮料自动销售机；</t>
  </si>
  <si>
    <t>自动售货机；</t>
  </si>
  <si>
    <t>自动售票机：火车票自动售票机、邮票自动售票机、其他自动售票机；</t>
  </si>
  <si>
    <t>钱币自动兑换机；</t>
  </si>
  <si>
    <t>其他自动售货机、售票机；</t>
  </si>
  <si>
    <t>餐饮服务用机械：加热或烹煮设备、抽油烟机、洗碗机；</t>
  </si>
  <si>
    <t>理发用椅；</t>
  </si>
  <si>
    <t>自动擦鞋器；</t>
  </si>
  <si>
    <t>其他商业、饮食、服务专用设备（部分）：自动售货机零件、钱币兑换机零件、洗碗机零件。</t>
  </si>
  <si>
    <t>饮食业用食品加工机械，列入3531（食品、酒、饮料及茶生产专用设备制造）；</t>
  </si>
  <si>
    <t>饮食业厨房用金属饮事器具制造，列入3381（金属制厨房用器具制造）；</t>
  </si>
  <si>
    <t>服务业用洗衣、熨烫等设备制造，列入3554（洗涤机械制造）；</t>
  </si>
  <si>
    <t>售货收银机制造，列入3475（计算器及货币专用设备制造）。</t>
  </si>
  <si>
    <t>社会公共安全设备及器材制造</t>
  </si>
  <si>
    <t>指公安、消防、安全等社会公共安全设备及器材的制造和加工。</t>
  </si>
  <si>
    <t>包括对下列社会公共安全设备及器材的制造活动：</t>
  </si>
  <si>
    <t>消防自动系统：自动化消防设备、自动灭火系统、湿式自动喷水系统、其他消防自动系统；</t>
  </si>
  <si>
    <t>灭火器：泡沫灭火器、背负式灭火器、背式水枪、其他灭火器；</t>
  </si>
  <si>
    <t>灭火器零件；</t>
  </si>
  <si>
    <t>取证鉴定专用器材：刑侦现场勘查器材、刑侦检验鉴定分析器材、其他取证鉴定专用器材；</t>
  </si>
  <si>
    <t>安全检查仪器：行李包裹安检仪、射线探测器、安全检查人行通道、虹膜输入装置、指纹输入装置、其他安全检查仪器。</t>
  </si>
  <si>
    <t>消防梯、消防箱等，列入3353（安全、消防用金属制品制造）；</t>
  </si>
  <si>
    <t>消防泵的制造，列入3441（泵及真空设备制造）；</t>
  </si>
  <si>
    <t>防火门、防盗门的制造，列入3312（金属门窗制造）；</t>
  </si>
  <si>
    <t>风力灭火器，列入3573（营林及木竹采伐机械制造）；</t>
  </si>
  <si>
    <t>灭火剂制造，列入2662（专项化学用品制造）；</t>
  </si>
  <si>
    <t>警棍及类似警用器械的制造，列入3399（其他未列明金属制品制造））；</t>
  </si>
  <si>
    <t>警灯、喇叭、火灾探测器、防盗器或报警器的制造，列入3891（电气信号设备装置制造）。</t>
  </si>
  <si>
    <t>交通安全、管制及类似专用设备制造</t>
  </si>
  <si>
    <t>指除铁路运输以外的道路运输、水上运输及航空运输等有关的管理、安全、控制专用设备的制造；不包括电气照明设备、信号设备的制造。</t>
  </si>
  <si>
    <t>包括对下列交通安全、管制及类似专用设备的制造活动：</t>
  </si>
  <si>
    <t>道路交通安全管制设备（部分）：交通控制设备、区域交通中心控制机、道路交通安全检测设备（非仪器仪表）、交通事故现场勘查救援设备等；</t>
  </si>
  <si>
    <t>交通事故现场勘查救援设备（部分）：液压开门器、牵拉器、切割机、其他交通事故现场勘查救援设备；</t>
  </si>
  <si>
    <t>飞机场用电气交通管理设备（部分）：飞机场用盲降控制设备、飞机场用交通控制设备。</t>
  </si>
  <si>
    <t>铁路、有轨电车道专用通信及信号设备制造，列入3891（电气信号设备装置制造）；</t>
  </si>
  <si>
    <t>交通、安全电力视听信号装置（如信号灯）制造，列入3891（电气信号设备装置制造）；</t>
  </si>
  <si>
    <t>交通管理金属标志制造，列入3394（交通及公共管理用金属标牌制造）。</t>
  </si>
  <si>
    <t>水资源专用机械制造</t>
  </si>
  <si>
    <t>指水利工程管理、节水工程及水的生产、供应专用设备的制造。</t>
  </si>
  <si>
    <t>包括对下列水资源专用机械的制造活动：</t>
  </si>
  <si>
    <t>地平线开凿机系统；</t>
  </si>
  <si>
    <t>清淤机械：沟渠清淤机械、水库清淤机械、港口清淤机械、水电站尾水清淤机械、管道清淤机械、其他清淤机械；</t>
  </si>
  <si>
    <t>水利专用机械：排水机械、闸门启闭机（器）、升船机、拦污装置、破冰机械、其他水利专用机械；</t>
  </si>
  <si>
    <t>自来水生产专用设备：自动加压给水设备、无塔供水装置、其他自来水生产专用设备；</t>
  </si>
  <si>
    <t>节水控制器；</t>
  </si>
  <si>
    <t>打井专用机械、探水机械。</t>
  </si>
  <si>
    <t>高效地热钻探设备制造；</t>
  </si>
  <si>
    <t>尾水回灌设备制造；</t>
  </si>
  <si>
    <t>工业节水专用设备；</t>
  </si>
  <si>
    <t>节水工程专用设备；</t>
  </si>
  <si>
    <t>其他专业节水设备；</t>
  </si>
  <si>
    <t>工业废水处理及再生水回用装置；</t>
  </si>
  <si>
    <t>矿井水利用和净化装置；</t>
  </si>
  <si>
    <t>苦咸水综合利用设施；</t>
  </si>
  <si>
    <t>雨水收集利用与回渗技术与装置；</t>
  </si>
  <si>
    <t>利用可再生能源进行海水淡化的装备；</t>
  </si>
  <si>
    <t>浓盐水综合利用装备；</t>
  </si>
  <si>
    <t>浓盐水浓缩洁净零排放装备；</t>
  </si>
  <si>
    <t>饮用水强化处理装置；</t>
  </si>
  <si>
    <t>饮用水高效安全消毒装置；</t>
  </si>
  <si>
    <t>饮用水微污染净化装置；</t>
  </si>
  <si>
    <t>管网水质稳定装置；</t>
  </si>
  <si>
    <t>直饮水净化装置；</t>
  </si>
  <si>
    <t>城镇再生水利用的技术设备；</t>
  </si>
  <si>
    <t>农村饮用水除氟装置；</t>
  </si>
  <si>
    <t>海水污染物与废弃物快速分离设备；</t>
  </si>
  <si>
    <t>海水污染物与废弃物快速回收设备；</t>
  </si>
  <si>
    <t>海水污染物与废弃物快速应急处置设备。</t>
  </si>
  <si>
    <t>水利工程建筑用设备制造，列入3514（建筑工程用机械制造）；</t>
  </si>
  <si>
    <t>灌溉机械的制造，列入3572（机械化农业及园艺机具制造）；</t>
  </si>
  <si>
    <t>水文、雨量测量用仪器的制造，列入4023（导航、测绘、气象及海洋专用仪器制造）。</t>
  </si>
  <si>
    <t>其他专用设备制造</t>
  </si>
  <si>
    <t>指上述类别中未列明的其他专用设备的制造，包括同位素设备的制造。</t>
  </si>
  <si>
    <t>包括下列其他专用设备制造活动：</t>
  </si>
  <si>
    <t>金属表面处理机械：全自动氧化生产线、全自动磷化生产线、其他金属表面处理机械；</t>
  </si>
  <si>
    <t>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t>
  </si>
  <si>
    <t>同位素分离机械、装置：生产重水（氧化氘）机械或装置、浓缩铀235机械或装置、电磁式同位素分离器（卡留管）、其他同位素分离机械、装置；</t>
  </si>
  <si>
    <t>其他专用设备零部件；</t>
  </si>
  <si>
    <t>其他专用设备。</t>
  </si>
  <si>
    <t>具有独立功能专用机械零部件；</t>
  </si>
  <si>
    <t>其他具有独立功能专用机械；</t>
  </si>
  <si>
    <t>铀纯化转化、铀浓缩等设备；</t>
  </si>
  <si>
    <t>高性能燃料元件；</t>
  </si>
  <si>
    <t>堆内构件；</t>
  </si>
  <si>
    <t>先进乏燃料后处理装置；</t>
  </si>
  <si>
    <t>核辐射安全与监测装置；</t>
  </si>
  <si>
    <t>核设施退役与放射性废物处理和处置装置；</t>
  </si>
  <si>
    <t>铀矿纯化转化设备；</t>
  </si>
  <si>
    <t>铀浓缩设备；</t>
  </si>
  <si>
    <t>铀钚混合氧化物燃料制备装置；</t>
  </si>
  <si>
    <t>乏燃料后处理装置；</t>
  </si>
  <si>
    <t>核设施退役处理和处置装置；</t>
  </si>
  <si>
    <t>放射性废物处理和处置装置；</t>
  </si>
  <si>
    <t>铀、钍伴生矿综合利用技术和设备；</t>
  </si>
  <si>
    <t>生产型金属有机源化学气相沉积设备（MOCVD）；</t>
  </si>
  <si>
    <t>氢化物气相外延（HVPE）等外延装备；</t>
  </si>
  <si>
    <t>废旧汽车尾气催化剂中贵金属高效消解技术和提纯装置；</t>
  </si>
  <si>
    <t>农林残余物耦合煤电高效发电装置；</t>
  </si>
  <si>
    <t>纳米颗粒复合电刷镀技术装备；</t>
  </si>
  <si>
    <t>高速电弧喷涂技术装备；</t>
  </si>
  <si>
    <t>等离子熔覆技术装备。</t>
  </si>
  <si>
    <t>36</t>
  </si>
  <si>
    <t>汽车制造业</t>
  </si>
  <si>
    <t>汽车整车制造</t>
  </si>
  <si>
    <t>汽柴油车整车制造</t>
  </si>
  <si>
    <t>指由传统燃料动力装置驱动，具有四个以上车轮的非轨道、无架线的车辆，并主要用于载送人员和（或）货物、牵引输送人员和（或）货物的车辆制造。</t>
  </si>
  <si>
    <t>包括下列汽柴油车整车制造活动：</t>
  </si>
  <si>
    <t>乘用车</t>
  </si>
  <si>
    <t>基本型乘用车（轿车）；</t>
  </si>
  <si>
    <t>多功能乘用车（MPV）；</t>
  </si>
  <si>
    <t>运动型多用途乘用车（SUV）；</t>
  </si>
  <si>
    <t>交叉型乘用车；</t>
  </si>
  <si>
    <t>客车</t>
  </si>
  <si>
    <t>大型客车：汽油型大型客车、柴油型大型客车、其他大型客车；</t>
  </si>
  <si>
    <t>中型客车：汽油型中型客车、柴油型中型客车、其他中型客车；</t>
  </si>
  <si>
    <t>轻型客车：汽油型轻型客车、柴油型轻型客车、其他轻型客车；</t>
  </si>
  <si>
    <t>载货汽车</t>
  </si>
  <si>
    <t>重型载货车：汽油重型载货车、柴油重型载货车、其他重型载货车；</t>
  </si>
  <si>
    <t>中型载货车：汽油中型载货车、柴油中型载货车、其他中型载货车；</t>
  </si>
  <si>
    <t>轻型载货车：汽油轻型载货车、柴油轻型载货车、其他轻型载货车；</t>
  </si>
  <si>
    <t>微型载货车：汽油微型载货车、柴油微型载货车、其他微型载货车；</t>
  </si>
  <si>
    <t>半挂牵引车；</t>
  </si>
  <si>
    <t>汽车底盘</t>
  </si>
  <si>
    <t>公路机动车底盘：乘用车底盘、客运机动车底盘、货车底盘；</t>
  </si>
  <si>
    <t>汽车起重车底盘、非公路用自卸车底盘、其他汽车底盘。</t>
  </si>
  <si>
    <t>纯电动汽车、插电式混合动力汽车、燃料电池汽车，列入3612（新能源车整车制造）。</t>
  </si>
  <si>
    <t>新能源车整车制造</t>
  </si>
  <si>
    <t>指采用新型动力系统，完全或主要依靠新型能源驱动的汽车，包括插电式混合动力（含增程式）汽车、纯电动汽车和燃料电池电动汽车等。</t>
  </si>
  <si>
    <t>包括下列新能源车整车制造活动：</t>
  </si>
  <si>
    <t>纯电动乘用车；</t>
  </si>
  <si>
    <t>插电式混合动力乘用车（含增程式）；</t>
  </si>
  <si>
    <t>纯电动商用车；</t>
  </si>
  <si>
    <t>插电式商用车（含增程式）；</t>
  </si>
  <si>
    <t>燃料电池乘用车；</t>
  </si>
  <si>
    <t>燃料电池商用车；</t>
  </si>
  <si>
    <t>纯电动专用车等整车；</t>
  </si>
  <si>
    <t>纯电动公交汽车；</t>
  </si>
  <si>
    <t>新能源大、中、轻型客车；</t>
  </si>
  <si>
    <t>新能源重、中、轻、微货车；</t>
  </si>
  <si>
    <t>纯电动汽车；</t>
  </si>
  <si>
    <t>插电式混合动力汽车(包括增程式电动乘用车)；</t>
  </si>
  <si>
    <t>燃料电池汽车；</t>
  </si>
  <si>
    <t>其他新能源汽车。</t>
  </si>
  <si>
    <t>城市无轨电车，列入3630（改装汽车制造）；</t>
  </si>
  <si>
    <t>城市有轨电车，列入3720（城市轨道交通设备制造）；</t>
  </si>
  <si>
    <t>天然气整车，列入3611（汽柴油车整车制造）。</t>
  </si>
  <si>
    <t>汽车用发动机制造</t>
  </si>
  <si>
    <t>包括下列汽车用发动机制造活动：</t>
  </si>
  <si>
    <t>汽柴油车用发动机</t>
  </si>
  <si>
    <t>汽车用汽油发动机；</t>
  </si>
  <si>
    <t>汽车用柴油发动机；</t>
  </si>
  <si>
    <t>新能源汽车用发动机；</t>
  </si>
  <si>
    <t>专用发动机电控单元；</t>
  </si>
  <si>
    <t>汽车用汽油发动机零件、汽车用柴油发动机零件；</t>
  </si>
  <si>
    <t>其他汽车用发动机；</t>
  </si>
  <si>
    <t>新能源汽车用发动机</t>
  </si>
  <si>
    <t>插电式混合动力车发动机；</t>
  </si>
  <si>
    <t>新燃料汽车发动机；</t>
  </si>
  <si>
    <t>其他新能源汽车发动机。</t>
  </si>
  <si>
    <t>阿特金森循环发动机；</t>
  </si>
  <si>
    <t>增程器专用发动机。</t>
  </si>
  <si>
    <t>新能源汽车电动机，列入3812（电动机制造）。</t>
  </si>
  <si>
    <t>改装汽车制造</t>
  </si>
  <si>
    <t>指利用外购汽车底盘改装各类汽车的制造。</t>
  </si>
  <si>
    <t>包括下列改装汽车制造活动：</t>
  </si>
  <si>
    <t>石油专用工程车辆设备：录井车、测井车、车载钻机、压裂车、混砂车、管汇车、仪表车、混配车、液氮泵车、作业车、其他石油专用工程车辆设备；</t>
  </si>
  <si>
    <t>智能交通事故现场勘查车；</t>
  </si>
  <si>
    <t>改装汽车</t>
  </si>
  <si>
    <t>改装载货汽车：汽油机改装货车、柴油机改装货车、其他改装载货汽车；</t>
  </si>
  <si>
    <t>改装运动型多用途乘用车：汽油运动型多用途乘用车、柴油运动型多用途乘用车、其他运动型多用途乘用车；</t>
  </si>
  <si>
    <t>改装自卸汽车：汽油机改装自卸汽车、柴油机改装自卸汽车、其他改装自卸汽车；</t>
  </si>
  <si>
    <t>改装牵引汽车；</t>
  </si>
  <si>
    <t>改装客车：汽油型公路客车、柴油型公路客车、其他改装客车；</t>
  </si>
  <si>
    <t>改装厢式汽车：汽油机改装厢式汽车、柴油机改装厢式汽车、其他改装厢式汽车；</t>
  </si>
  <si>
    <t>改装罐式汽车：汽油机改装罐式汽车、柴油机改装罐式汽车、其他改装罐式汽车；</t>
  </si>
  <si>
    <t>改装仓栅式汽车：汽油机改装仓栅式汽车、柴油机改装仓栅式汽车、其他改装仓栅式汽车；</t>
  </si>
  <si>
    <t>改装特种结构汽车：机动钻探车（移动式钻机）、救火车、机动拖修车、装有云梯或升降平台车辆、机动电源车、无线电通信车、机动环境监测车、机动放射线检查车、机动医疗车、飞机加油车、调温车、除冰车、雪地车、清洁车辆、喷洒车。</t>
  </si>
  <si>
    <t>高压氢气运输车。</t>
  </si>
  <si>
    <t>低速汽车制造</t>
  </si>
  <si>
    <t>指最高时速限制在规定范围内的农用三轮或四轮等载货汽车的制造。</t>
  </si>
  <si>
    <t>包括对下列低速载货汽车的制造活动：</t>
  </si>
  <si>
    <t>三轮载货汽车；</t>
  </si>
  <si>
    <t>四轮载货汽车；</t>
  </si>
  <si>
    <t>其他低速载货汽车。</t>
  </si>
  <si>
    <t>电车制造</t>
  </si>
  <si>
    <t>指以电作为动力，以屏板或可控硅方式控制的城市内交通工具和专用交通工具的制造。</t>
  </si>
  <si>
    <t>包括对下列电车的制造活动：</t>
  </si>
  <si>
    <t>有轨电车；</t>
  </si>
  <si>
    <t>大型无轨电车、中型无轨电车、轻型无轨电车。</t>
  </si>
  <si>
    <t>汽车车身、挂车制造</t>
  </si>
  <si>
    <t>指其设计和技术特性需由汽车牵引，才能正常行驶的一种无动力的道路车辆的制造。</t>
  </si>
  <si>
    <t>包括对下列汽车车身、挂车的制造活动：</t>
  </si>
  <si>
    <t>汽车车身：多功能乘用车车身、大型客车车身、中型客车车身、轻型客车车身、货运机动车辆车身、其他汽车车身；</t>
  </si>
  <si>
    <t>挂车、半挂车</t>
  </si>
  <si>
    <t>野营宿营车挂车及半挂车；</t>
  </si>
  <si>
    <t>货运挂车及半挂车：罐式挂车及半挂车、货柜挂车及半挂车、市政工程用挂车、冷藏或保温挂车、搬家具用挂车、运小汽车用单层或双层挂车、运输木材用挂车、低车架挂车、其他货运挂车及半挂车；</t>
  </si>
  <si>
    <t>特型挂车及半挂车：公路铁路两用挂车、两轮或四轮独立式转向车、特制挂车、其他特型挂车及半挂车；</t>
  </si>
  <si>
    <t>载客用机动车挂车及相关挂车：载客用机动车挂车，游艺场用大篷车，展览用挂车、图书馆挂车，其他载客用机动车挂车及相关挂车；</t>
  </si>
  <si>
    <t>其他挂车、半挂车；</t>
  </si>
  <si>
    <t>挂车及半挂车零件。</t>
  </si>
  <si>
    <t>农用自装或自卸式挂车及半挂车的制造，列入3571（拖拉机制造）。</t>
  </si>
  <si>
    <t>汽车零部件及配件制造</t>
  </si>
  <si>
    <t>指机动车辆及其车身的各种零配件的制造。</t>
  </si>
  <si>
    <t>包括对下列汽车零部件及配件的制造活动：</t>
  </si>
  <si>
    <t>机动车（汽车）零配件</t>
  </si>
  <si>
    <t>机动车制动系统：机动车制动摩擦片、防抱死制动系统（ABS）、机动车制动器、其他机动车制动器零件；</t>
  </si>
  <si>
    <t>机动车缓冲器及其零件：机动车缓冲器、机动车保险杠、其他机动车缓冲器零件；</t>
  </si>
  <si>
    <t>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t>
  </si>
  <si>
    <t>驱动桥总成：牵引车用驱动桥总成、拖拉机用驱动桥总成、大型机动客车用驱动桥总成、非公路用自卸车用驱动桥总成、轻型柴油货车用驱动桥总成、汽油货车用驱动桥总成、重型柴油货车用驱动桥总成、其他驱动桥总成；</t>
  </si>
  <si>
    <t>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t>
  </si>
  <si>
    <t>机动车车轮总成：牵引车车轮总成、大型机动客车车轮总成、非公路用自卸车车轮总成、轻型柴油货车车轮总成、汽油货车车轮总成、重型柴油货车车轮总成、拖拉机用车轮总成、其他机动车辆车轮总成；</t>
  </si>
  <si>
    <t>机动车悬挂减震器：乘用车悬挂减震器、其他机动车悬挂减震器；</t>
  </si>
  <si>
    <t>机动车辆散热器、消声器及其零件：机动车辆散热器（水箱），机动车辆消声器，机动车辆排气管，其他机动车辆散热器、消声器零件；</t>
  </si>
  <si>
    <t>离合器总成：牵引车用离合器总成、拖拉机用离合器总成、大型机动客车用离合器总成、非公路用自卸车用离合器总成、轻型柴油货车用离合器总成、汽油货车用离合器总成、重型柴油货车用离合器总成、其他离合器总成；</t>
  </si>
  <si>
    <t>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t>
  </si>
  <si>
    <t>其他机动车（汽车）零配件；</t>
  </si>
  <si>
    <t>汽车底盘车架、车身及其零配件：汽车底盘车架及其零件，座椅安全带，安全气囊装置，车窗玻璃升降器，车身底板、侧板及类似板，机动车门及其零件，机动车车窗、窗框，其他车身零配件。</t>
  </si>
  <si>
    <t>新能源汽车专用变速器；</t>
  </si>
  <si>
    <t>新能源汽车用电动空调系统；</t>
  </si>
  <si>
    <t>新能源汽车用电动助力转向系统；</t>
  </si>
  <si>
    <t>新能源汽车用电制动系统；</t>
  </si>
  <si>
    <t>新能源汽车用增程器；</t>
  </si>
  <si>
    <t>新能源汽车整车电子控制系统；</t>
  </si>
  <si>
    <t>新能源汽车专用接插件；</t>
  </si>
  <si>
    <t>新能源汽车电机控制器；</t>
  </si>
  <si>
    <t>新能源汽车控制器（集成DC-DC和其他电气功能）；</t>
  </si>
  <si>
    <t>新能源汽车可变电压控制器；</t>
  </si>
  <si>
    <t>新能源汽车高可靠性高压继电器；</t>
  </si>
  <si>
    <t>新能源汽车高压熔断器；</t>
  </si>
  <si>
    <t>新能源汽车高压线缆；</t>
  </si>
  <si>
    <t>新能源汽车高压插接件；</t>
  </si>
  <si>
    <t>新能源汽车电动制动真空泵；</t>
  </si>
  <si>
    <t>新能源汽车电动空压机；</t>
  </si>
  <si>
    <t>新能源汽车电动助力转向系统；</t>
  </si>
  <si>
    <t>新能源汽车热泵空调；</t>
  </si>
  <si>
    <t>新能源汽车电动压缩机；</t>
  </si>
  <si>
    <t>新能源汽车CO2电动压缩机；</t>
  </si>
  <si>
    <t>新能源汽车电池冷却器；</t>
  </si>
  <si>
    <t>新能源汽车空调箱及冷却模块；</t>
  </si>
  <si>
    <t>新能源汽车DC/DC转换器；</t>
  </si>
  <si>
    <t>新能源汽车车载充电机；</t>
  </si>
  <si>
    <t>新能源汽车车载交直流充电接口；</t>
  </si>
  <si>
    <t>新能源汽车机电耦合系统；</t>
  </si>
  <si>
    <t>新能源汽车变速传动系统；</t>
  </si>
  <si>
    <t>新能源汽车电控自动执行机构；</t>
  </si>
  <si>
    <t>新能源汽车动力分流用行星齿轮；</t>
  </si>
  <si>
    <t>新能源汽车高性能自动离合器；</t>
  </si>
  <si>
    <t>新能源汽车制动器及其执行机构；</t>
  </si>
  <si>
    <t>新能源汽车机电分配式回收制动系统；</t>
  </si>
  <si>
    <t>新能源汽车模块及系统；</t>
  </si>
  <si>
    <t>新能源汽车背压阀；</t>
  </si>
  <si>
    <t>新能源汽车节温器；</t>
  </si>
  <si>
    <t>新能源汽车散热；</t>
  </si>
  <si>
    <t>新能源汽车调压阀；</t>
  </si>
  <si>
    <t>新能源汽车加湿器；</t>
  </si>
  <si>
    <t>乘用车底盘关键换电设备；</t>
  </si>
  <si>
    <t>自动解锁机构；</t>
  </si>
  <si>
    <t>汽车零部件再制造(包括电镀刷、激光熔覆、电沉积等当前的主流再制造技术)。</t>
  </si>
  <si>
    <t>机动车辆照明器具的制造，列入3872（照明灯具制造）；</t>
  </si>
  <si>
    <t>汽车用仪器、仪表的制造，列入4022（运输设备及生产用计数仪表制造）；</t>
  </si>
  <si>
    <t>挂车、半挂车零件，列入3660（汽车车身、挂车制造）。</t>
  </si>
  <si>
    <t>37</t>
  </si>
  <si>
    <t>铁路、船舶、航空航天和其他运输设备制造业</t>
  </si>
  <si>
    <t>371</t>
  </si>
  <si>
    <t>铁路运输设备制造</t>
  </si>
  <si>
    <t>高铁车组制造</t>
  </si>
  <si>
    <t>指以外来电源或以蓄电池驱动的，或以压燃式发动机及其他方式驱动的，能够牵引高速铁路车辆的动力机车、高铁车组、铁路动车组的制造。</t>
  </si>
  <si>
    <t>包括下列高铁车组制造活动：</t>
  </si>
  <si>
    <t>高铁动车组；</t>
  </si>
  <si>
    <t>动车组</t>
  </si>
  <si>
    <t>电力动车组：集中动力动车组、分散动力动车组；</t>
  </si>
  <si>
    <t>内燃动车组：集中式动力动车组、分散式动力动车组；</t>
  </si>
  <si>
    <t>350km/h等级以上高速动车组；</t>
  </si>
  <si>
    <t>350km/h等级高速动车组；</t>
  </si>
  <si>
    <t>250km/h等级高速动车组；</t>
  </si>
  <si>
    <t>200km/h速度等级动车组；</t>
  </si>
  <si>
    <t>160km/h速度等级动车组；</t>
  </si>
  <si>
    <t>混合动力动车组；</t>
  </si>
  <si>
    <t>高速综合检测列车；</t>
  </si>
  <si>
    <t>双层动车组；</t>
  </si>
  <si>
    <t>其他动车组。</t>
  </si>
  <si>
    <t>普通机车制造，列入3712（铁路机车车辆制造）。</t>
  </si>
  <si>
    <t>铁路机车车辆制造</t>
  </si>
  <si>
    <t>指非高铁、动车机组的铁路机车制造，以及用于运送旅客和用以装运货物的客车、货车及其他铁路专用车辆的制造。</t>
  </si>
  <si>
    <t>包括下列铁路机车车辆制造活动：</t>
  </si>
  <si>
    <t>铁路机车</t>
  </si>
  <si>
    <t>铁路电力机车：微机控制直流电力机车、交流电力机车、其他铁路电力机车；</t>
  </si>
  <si>
    <t>铁路内燃机车：微机控制柴油电力铁道机车、液力传动柴油机车、机械传动柴油机车、其他铁路内燃机车；</t>
  </si>
  <si>
    <t>铁路蒸汽机车、蓄电池电力机车；</t>
  </si>
  <si>
    <t>其他铁路机车；</t>
  </si>
  <si>
    <t>铁路客车</t>
  </si>
  <si>
    <t>厢式客车：单层硬座客车、双层硬座客车、单层软座客车、双层软座客车、其他厢式客车；</t>
  </si>
  <si>
    <t>卧铺客车：单层硬卧客车、双层硬卧客车、单层软卧客车、双层软卧客车、其他卧铺客车；</t>
  </si>
  <si>
    <t>餐车、娱乐车；</t>
  </si>
  <si>
    <t>其他铁路客车；</t>
  </si>
  <si>
    <t>铁路货车：敞车、封闭货车、铁路油罐货车、铁路保温或冷藏货车、铁路自动卸货车、铁路带篷货车、铁路液罐车、铁路运输用特种平车、铁路双层货车、铁路载运活物特制货车、其他铁路货车；</t>
  </si>
  <si>
    <t>铁路特殊用途车辆：铁路起居车，行李车，轨道流动邮政车，轨道救护车、医务车，装甲客车，铁路用通讯特种车，轨路文教车，其他铁路特殊用途车辆。</t>
  </si>
  <si>
    <t>调车机车；</t>
  </si>
  <si>
    <t>适用于高海拔、高寒交流传动机车；</t>
  </si>
  <si>
    <t>混合动力机车；</t>
  </si>
  <si>
    <t>新型铁路客车；</t>
  </si>
  <si>
    <t>快速货运列车；</t>
  </si>
  <si>
    <t>交流传动电力机车；</t>
  </si>
  <si>
    <t>交流传动内燃机车；</t>
  </si>
  <si>
    <t>其他铁路机车车辆(含微机控制直流机车，中低速磁悬浮列车，高速磁悬浮列车，350km/h以上高速列车成套关键设备，30t轴重交流传动货运电力机车，双燃料内燃发动机机车，高海拔、高寒交流传动机车等)；</t>
  </si>
  <si>
    <t>新型通用货车(含敞车、封闭货车等)；</t>
  </si>
  <si>
    <t>新型专用货车(含铁路自动卸货车、大轴重长编组重载货运列车、集装箱车、长大货物车等)；</t>
  </si>
  <si>
    <t>轻量化车体；</t>
  </si>
  <si>
    <t>重型轨道车。</t>
  </si>
  <si>
    <t>高铁动车组、动车组，列入3711（高铁车组制造）；</t>
  </si>
  <si>
    <t>企业或矿山用有轨专用车辆制造，列入3713（窄轨机车车辆制造）。</t>
  </si>
  <si>
    <t>窄轨机车车辆制造</t>
  </si>
  <si>
    <t>指可用于交通运输的窄轨内燃机车、电力机车和窄轨非机动车的制造。</t>
  </si>
  <si>
    <t>包括对下列窄轨机车车辆的制造活动：</t>
  </si>
  <si>
    <t>冶金专用有轨车辆：铁水车、混铁水车、钢水车、铸锭车、钢锭保温车、烧结矿运输车、铝氧矿车、渣罐车、料槽车、转炉修炉车、其他冶金专用有轨车辆；</t>
  </si>
  <si>
    <t>窄轨非机动车辆：窄轨客车、窄轨货车、其他窄轨非机动车辆；</t>
  </si>
  <si>
    <t>窄轨牵引机车：窄轨电力机车、窄轨内燃机车、窄轨蒸汽机车、其他窄轨牵引机车；</t>
  </si>
  <si>
    <t>其他窄轨机车车辆。</t>
  </si>
  <si>
    <t>高铁设备、配件制造</t>
  </si>
  <si>
    <t>包括下列高铁设备、配件制造活动：</t>
  </si>
  <si>
    <t>高速动车组车轴关键零部件；</t>
  </si>
  <si>
    <t>高速动车组车轮关键零部件；</t>
  </si>
  <si>
    <t>高速动车组轴承关键零部件；</t>
  </si>
  <si>
    <t>动车车轴、车轮、轴承零部件；</t>
  </si>
  <si>
    <t>减震降噪弹性车轮；</t>
  </si>
  <si>
    <t>高速列车车辆制动系统；</t>
  </si>
  <si>
    <t>动车车辆制动系统；</t>
  </si>
  <si>
    <t>上述各类机车车辆及动车组的成套关键设备；</t>
  </si>
  <si>
    <t>机车车辆及动车组转向架(含轮对、轴承、空气弹簧、减振器等配件)；</t>
  </si>
  <si>
    <t>机车车辆及动车组制动系统(含电制动和空气制动控制装置、基础制动和停车制动设备等)；</t>
  </si>
  <si>
    <t>高速动车用手刹车；</t>
  </si>
  <si>
    <t>铁路专用调度通信指挥设备；</t>
  </si>
  <si>
    <t>铁路站场信号联锁或驼峰控制设备；</t>
  </si>
  <si>
    <t>铁路列车运行控制系统；</t>
  </si>
  <si>
    <t>站内区间防雷柜（组合）；</t>
  </si>
  <si>
    <t>控制或连杆装置；</t>
  </si>
  <si>
    <t>轨旁装置；</t>
  </si>
  <si>
    <t>火车止轮器；</t>
  </si>
  <si>
    <t>铁路专用交流电传动及其控制系统；</t>
  </si>
  <si>
    <t>路基/轨道/车辆姿态监控；</t>
  </si>
  <si>
    <t>重载铁路建设关键设备、自动门及转向架、磁轨制动装置；</t>
  </si>
  <si>
    <t>铁路轨道交通用高可靠性气动元件及系统；</t>
  </si>
  <si>
    <t>铁路轨道交通专用齿轮箱；</t>
  </si>
  <si>
    <t>高速铁路接触网零部件；</t>
  </si>
  <si>
    <t>高速铁路接触网铜合金接触线；</t>
  </si>
  <si>
    <t>高速铁路接触网铜合金绞线；</t>
  </si>
  <si>
    <t>高速铁路绝缘子；</t>
  </si>
  <si>
    <t>高速铁路绝缘器；</t>
  </si>
  <si>
    <t>机车车辆及动车组成套关键设备；</t>
  </si>
  <si>
    <t>铁路专用牵引供电系统；</t>
  </si>
  <si>
    <t>高速铁路钢轨；</t>
  </si>
  <si>
    <t>高速铁路道岔；</t>
  </si>
  <si>
    <t>高速铁路扣件；</t>
  </si>
  <si>
    <t>高速铁路钢轨伸缩调节器。</t>
  </si>
  <si>
    <t>铁路机车车辆配件制造</t>
  </si>
  <si>
    <t>指铁道或有轨机车及其拖拽车辆的专用零配件的制造。</t>
  </si>
  <si>
    <t>包括下列铁路机车车辆配件制造活动：</t>
  </si>
  <si>
    <t>铁路机车转向架、轴、轮</t>
  </si>
  <si>
    <t>铁路机车转向架：铁路机车驾驶转向架、其他铁路机车转向架；</t>
  </si>
  <si>
    <t>铁路机车轴：铁路机车直轴、铁路机车曲轴、其他铁路机车轴；</t>
  </si>
  <si>
    <t>铁路机车车轮及其零件；</t>
  </si>
  <si>
    <t>铁道车辆用制动装置及其零件：压缩空气制动器、真空助力制动器、铁路车辆用手刹车、铁路车辆用车辆减速器、铁路车辆用自动停车装置、铁路车辆用制动装置零件；</t>
  </si>
  <si>
    <t>铁路机车用挂接装置及类似器材：铁路机车用挂接装置、铁路机车用缓冲器及其零件、铁路机车用联结器；</t>
  </si>
  <si>
    <t>铁路车辆车身及其零件：大梁、横梁、轴箱导轨，铁路货车及机车车架，铁路客车、敞车车身，车身零件，其他铁路车辆车身及其零件；</t>
  </si>
  <si>
    <t>转向架用液压减震器；</t>
  </si>
  <si>
    <t>其他铁路机车车辆配件及零件。</t>
  </si>
  <si>
    <t>高铁、动车设备、配件制造，列入3714（高铁设备、配件制造）。</t>
  </si>
  <si>
    <t>铁路专用设备及器材、配件制造</t>
  </si>
  <si>
    <t>指铁路安全或交通控制设备的制造，以及其他铁路专用设备及器材、配件的制造。</t>
  </si>
  <si>
    <t>包括对下列铁路专用设备及器材、配件的制造活动：</t>
  </si>
  <si>
    <t>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t>
  </si>
  <si>
    <t>铁路作业及服务车：铁路用工具货车，轨道公务车、轨道卫生车、轨道救援车，轨道发电车，铁道起重车辆，轨道吊车、综合作业车，架线车、放线车，双向配砟整形车，收轨车、轮对换装车，其他铁路作业及服务车；</t>
  </si>
  <si>
    <t>铺轨、调轨机械：铺轨机，长钢轨拉伸机，起拨道机（器），轨缝调整器，方枕器，直轨器，磨轨机，钢轨调直机，其他铺轨、调轨机械；</t>
  </si>
  <si>
    <t>轨道固定装置及附件：已装配轨道，转车台（转车盘），月台缓冲器，量载规，减速顶、终端停车器，脱轨器，导轮器，锁固器，调整器，道钉及扣件，弹条扣件，道岔，其他轨道固定装置及附件；</t>
  </si>
  <si>
    <t>平交道、道岔口控制器固定装置及附件：平交道口控制器、道岔控制器、道岔锁闭器、道岔表示器、道岔辅助组合、道岔安装装置、万能杆件、其他道岔固定装置及附件；</t>
  </si>
  <si>
    <t>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t>
  </si>
  <si>
    <t>铁路交通管理装置（部分）：控制或连杆装置，轨道边沿装置，火车止车器，轨道控制设备，交通管理装置；</t>
  </si>
  <si>
    <t>其他铁路专用设备及器材、配件。</t>
  </si>
  <si>
    <t>动车组网络控制系统；</t>
  </si>
  <si>
    <t>高速、城际铁路列车运行控制系统；</t>
  </si>
  <si>
    <t>高速宽带车地无线通信系统；</t>
  </si>
  <si>
    <t>城市轨道交通列车运行控制系统；</t>
  </si>
  <si>
    <t>CBTC互联互通列车运行控制系统；</t>
  </si>
  <si>
    <t>全自动运行系统（FAO）；</t>
  </si>
  <si>
    <t>LTE车地无线通信系统；</t>
  </si>
  <si>
    <t>轨道交通计算机联锁系统；</t>
  </si>
  <si>
    <t>轨道电路、应答器、计轴设备；</t>
  </si>
  <si>
    <t>货运编组站综合集成自动化系统；</t>
  </si>
  <si>
    <t>轨道交通道岔转换系统；</t>
  </si>
  <si>
    <t>道岔融雪系统；</t>
  </si>
  <si>
    <t>高速轨道交通安全检测系统；</t>
  </si>
  <si>
    <t>高速铁路维修养护成套大型机械装备；</t>
  </si>
  <si>
    <t>城市轨道交通维修养护成套大型机械装备；</t>
  </si>
  <si>
    <t>钢轨探伤、打磨、铣磨车；</t>
  </si>
  <si>
    <t>道岔打磨、配砟整形车；</t>
  </si>
  <si>
    <t>高效轨道清洁、清筛车；</t>
  </si>
  <si>
    <t>高效线路捣固、稳定车；</t>
  </si>
  <si>
    <t>综合巡检车；</t>
  </si>
  <si>
    <t>铁路移动加载试验车；</t>
  </si>
  <si>
    <t>桥梁及隧道状态检测维修车；</t>
  </si>
  <si>
    <t>接触网多功能检修作业车；</t>
  </si>
  <si>
    <t>铁路各类车辆成套关键设备；</t>
  </si>
  <si>
    <t>双源制工程及养路机械装备；</t>
  </si>
  <si>
    <t>高原型工程及养路机械装备；</t>
  </si>
  <si>
    <t>多功能组合式工程及养路机械装备；</t>
  </si>
  <si>
    <t>高速轨道用钢轨及道岔；</t>
  </si>
  <si>
    <t>重载轨道用钢轨及道岔；</t>
  </si>
  <si>
    <t>城市轨道用钢轨及道岔；</t>
  </si>
  <si>
    <t>轨道交通关键系统及部件。</t>
  </si>
  <si>
    <t>铁道机车或货车的转车台、货车倾卸装置及类似的铁道货车搬运装置的制造，列入3432（生产专用起重机制造）、3439（其他物料搬运设备制造）相关类别中；</t>
  </si>
  <si>
    <t>转车盘、道钉、站台缓冲装置等铁路专用金属制品的制造，列入3399（其他未列明金属制品制造）。</t>
  </si>
  <si>
    <t>其他铁路运输设备制造</t>
  </si>
  <si>
    <t>包括对下列其他铁路运输设备的制造活动：</t>
  </si>
  <si>
    <t>上述未列明的铁路运输设备。</t>
  </si>
  <si>
    <t>372</t>
  </si>
  <si>
    <t>城市轨道交通设备制造</t>
  </si>
  <si>
    <t>包括下列城市轨道交通设备制造活动：</t>
  </si>
  <si>
    <t>地铁车辆；</t>
  </si>
  <si>
    <t>轻轨车辆；</t>
  </si>
  <si>
    <t>单轨车辆；</t>
  </si>
  <si>
    <t>城市有轨电车；</t>
  </si>
  <si>
    <t>磁浮车辆。</t>
  </si>
  <si>
    <t>373</t>
  </si>
  <si>
    <t>船舶及相关装置制造</t>
  </si>
  <si>
    <t>金属船舶制造</t>
  </si>
  <si>
    <t>指以钢质、铝质等各种金属为主要材料，为民用或军事部门建造远洋、近海或内陆河湖的金属船舶的制造。</t>
  </si>
  <si>
    <t>包括对下列金属船舶的制造活动：</t>
  </si>
  <si>
    <t>民用钢质船舶：钢质货运船舶、钢质非货运船舶；</t>
  </si>
  <si>
    <t>钢质机动货船：原油船，成品油船、化学品船，液化石油气（升PG）船，液化天然气（升NG）船，散货船，杂货船（机动多用途船），兼用船，全集装箱船，冷藏船，滚装船，小汽车运输船，其他钢质机动货船；</t>
  </si>
  <si>
    <t>钢质机动非货船：海峡渡船、客船、渔船（捕捞渔船（渔轮）、渔业辅助船）、工程（工作）船（巡逻船、拖轮、顶推船、挖泥船、起重船、航标船（灯船）、消防船、海底钻探船、打捞船、破冰船、铺管船、引航船、交通艇、救生艇、其他工程（工作）船）、其他钢质机动非货船；</t>
  </si>
  <si>
    <t>钢质非机动船：钢质驳船、浮船坞；</t>
  </si>
  <si>
    <t>铝合金船舶；</t>
  </si>
  <si>
    <t>其他金属制船舶。</t>
  </si>
  <si>
    <t>运行维护专用船舶及装备。</t>
  </si>
  <si>
    <t>水陆两用机动车辆，列入3630（改装汽车制造）；</t>
  </si>
  <si>
    <t>水泥船、木船、橡皮船、玻璃钢船等非金属船舶的制造，列入3732（非金属船舶制造）；</t>
  </si>
  <si>
    <t>船舶修理，列入4342（船舶修理）；</t>
  </si>
  <si>
    <t>娱乐船和运动船的建造和修理，列入3733（娱乐船和运动船制造）、4342（船舶修理）相关类别中；</t>
  </si>
  <si>
    <t>轮船上使用的带有电阻器的粒子加速器、信号发电机、探雷器、电动地雷搜索器以及其他电动机械和装置的制造，列入3899（其他未列明电气机械及器材制造）。</t>
  </si>
  <si>
    <t>非金属船舶制造</t>
  </si>
  <si>
    <t>指以各种木材、水泥、玻璃钢等非金属材料，为民用或军事部门建造船舶的活动。</t>
  </si>
  <si>
    <t>包括对下列非金属船舶的制造活动：</t>
  </si>
  <si>
    <t>非金属捕鱼船：玻璃钢渔船、木渔船、其他非金属捕鱼船；</t>
  </si>
  <si>
    <t>水泥船；</t>
  </si>
  <si>
    <t>游览用船舶；</t>
  </si>
  <si>
    <t>玻璃钢客货运输船、木船、橡皮船、气垫船；</t>
  </si>
  <si>
    <t>其他非金属船舶。</t>
  </si>
  <si>
    <t>娱乐船、运动船的建造和修理，分别列入3733（娱乐船和运动船制造）、4342（船舶修理）。</t>
  </si>
  <si>
    <t>娱乐船和运动船制造</t>
  </si>
  <si>
    <t>指游艇和用于娱乐或运动的其他船只的制造。</t>
  </si>
  <si>
    <t>包括对下列娱乐船和运动船的制造活动：</t>
  </si>
  <si>
    <t>娱乐用船舶：娱乐用充气快艇、娱乐用帆船、汽艇、游艇、脚踏船、轻舟（娱乐舟）、皮船、其他娱乐用船舶；</t>
  </si>
  <si>
    <t>游艇休闲与运动器材及辅助用品；</t>
  </si>
  <si>
    <t>摩托快艇、赛艇、皮划艇、小艇运动器材及辅助用品；</t>
  </si>
  <si>
    <t>短桨划船、轻舟运动器材及辅助用品；</t>
  </si>
  <si>
    <t>帆船、帆板运动器材及辅助用品；</t>
  </si>
  <si>
    <t>其他运动船只。</t>
  </si>
  <si>
    <t>船用配套设备制造</t>
  </si>
  <si>
    <t>指船用主机、辅机设备的制造。</t>
  </si>
  <si>
    <t>包括对下列船用配套设备的制造活动：</t>
  </si>
  <si>
    <t>船用推进器：喷水推进器、Z型推进器、侧向推进器、其他船用推进器；</t>
  </si>
  <si>
    <t>船用螺旋桨桨叶；</t>
  </si>
  <si>
    <t>船用甲板机械：舵机、锚泊设备、船舶专用起重设备、船用拖曳机械、快速止索器等、辅助甲板机械、舵机及陀螺稳定器、其他船用甲板机械；</t>
  </si>
  <si>
    <t>船舶专用设备：船舶用陀螺稳定器、船舶驾驶及操舵设备、船用海水淡化装置、船舶安全装置、其他船舶专用设备；</t>
  </si>
  <si>
    <t>船用配套设备零件：船舶用舵机稳定器用零件、船舶用舵机及陀螺稳定器用零件、其他船用配套设备零件。</t>
  </si>
  <si>
    <t>船用水文与地质调查绞车；</t>
  </si>
  <si>
    <t>深海通用材料与接插件等辅助设备。</t>
  </si>
  <si>
    <t>船用发动机制造，分别列入3412（内燃机及配件制造）、3413（汽轮机及辅机制造）；</t>
  </si>
  <si>
    <t>船用装卸机械制造，列入3432（生产专用起重机制造）、3434（连续搬运设备制造）、3439（其他物料搬运设备制造）相关类别中；</t>
  </si>
  <si>
    <t>阀门的制造，列入3443（阀门和旋塞制造）；</t>
  </si>
  <si>
    <t>齿轮的制造，列入3453（齿轮及齿轮减、变速箱制造）；</t>
  </si>
  <si>
    <t>船用导航及其他仪器的制造，列入4023（导航、测绘、气象及海洋专用仪器制造）；</t>
  </si>
  <si>
    <t>船钟的制造，列入4030（钟表与计时仪器制造）；</t>
  </si>
  <si>
    <t>船用链条、船用螺旋桨叶片、铁锚、蛇管、钩环、扣环、铁钩等金属零附件制造，列入3399（其他未列明金属制品制造）；</t>
  </si>
  <si>
    <t>船帆制造，列入1784（篷、帆布制造）。</t>
  </si>
  <si>
    <t>船舶改装</t>
  </si>
  <si>
    <t>指按规范要求对船舶船体、设备、系统、结构等改装。</t>
  </si>
  <si>
    <t>包括下列船舶改装活动：</t>
  </si>
  <si>
    <t>船舶改装。</t>
  </si>
  <si>
    <t>对娱乐船和运动船的建造和修理，列入3733（娱乐船和运动船制造）或4342（船舶修理）。</t>
  </si>
  <si>
    <t>船舶拆除</t>
  </si>
  <si>
    <t>包括下列船舶拆除活动：</t>
  </si>
  <si>
    <t>船舶拆除。</t>
  </si>
  <si>
    <t>海洋工程装备制造</t>
  </si>
  <si>
    <t>指海上工程、海底工程、近海工程的专用设备制造，不含港口工程设备以及船舶、潜水、救捞等设备制造。</t>
  </si>
  <si>
    <t>包括下列海洋工程专用设备制造活动：</t>
  </si>
  <si>
    <t>海洋石油浮动工程结构物：浮式生产储油船、浮动或潜水式钻探或生产平台（自升式平台、潜水式平台、半潜式平台）、超大型海上结构物、其他海洋石油浮动工程结构物；</t>
  </si>
  <si>
    <t>海洋浮动结构体、浮式装置：浮舟，浮吊，浮柜，潜水箱，隔离舱，泊位平台，作坞门用的浮动结构体，其他浮动结构体、浮式装置；</t>
  </si>
  <si>
    <t>海洋可再生能源开发装备；</t>
  </si>
  <si>
    <t>海水淡化及综合利用装备；</t>
  </si>
  <si>
    <t>海洋矿产勘探开发装备；</t>
  </si>
  <si>
    <t>其他海洋工程专用设备。</t>
  </si>
  <si>
    <t>自升式钻井/生产/储卸平台；</t>
  </si>
  <si>
    <t>半潜式钻井/生产/储卸平台；</t>
  </si>
  <si>
    <t>钻井船；</t>
  </si>
  <si>
    <t>海底支持维护船；</t>
  </si>
  <si>
    <t>饱和潜水船；</t>
  </si>
  <si>
    <t>海洋工程支持居住船；</t>
  </si>
  <si>
    <t>海底管道巡检船；</t>
  </si>
  <si>
    <t>自升式/半潜式生活平台；</t>
  </si>
  <si>
    <t>半潜式修井平台；</t>
  </si>
  <si>
    <t>经济型深水钻井平台；</t>
  </si>
  <si>
    <t>极区（冰区）钻井平台；</t>
  </si>
  <si>
    <t>浮式液化天然气生产储卸装置（FLNG)；</t>
  </si>
  <si>
    <t>浮式液化天然气存储再气化装置（LNG-FSRU)；</t>
  </si>
  <si>
    <t>海洋可燃冰勘探装备；</t>
  </si>
  <si>
    <t>海底矿产开采平台（船）；</t>
  </si>
  <si>
    <t>海洋核动力平台；</t>
  </si>
  <si>
    <t>岛礁浮动平台；</t>
  </si>
  <si>
    <t>深海空间站；</t>
  </si>
  <si>
    <t>海上机场；</t>
  </si>
  <si>
    <t>海上卫星发射场；</t>
  </si>
  <si>
    <t>海底矿石采集系统；</t>
  </si>
  <si>
    <t>导管架式平台；</t>
  </si>
  <si>
    <t>浮式钻井/生产/储卸平台；</t>
  </si>
  <si>
    <t>浮式储卸油装置（FSO）；</t>
  </si>
  <si>
    <t>大型起重兼铺管船；</t>
  </si>
  <si>
    <t>多功能作业支持船；</t>
  </si>
  <si>
    <t>半潜式运输船；</t>
  </si>
  <si>
    <t>测井/录井/固井系统及设备；</t>
  </si>
  <si>
    <t>深海水下应急作业装备及系统；</t>
  </si>
  <si>
    <t>平台升降及锁紧装置；</t>
  </si>
  <si>
    <t>深水水下动力定位系统及装备；</t>
  </si>
  <si>
    <t>海洋平台钻进模块及多功能深井钻机；</t>
  </si>
  <si>
    <t>无人遥控潜器；</t>
  </si>
  <si>
    <t>载人潜器；</t>
  </si>
  <si>
    <t>铺管/铺缆设备；</t>
  </si>
  <si>
    <t>系泊定位系统（含单点系泊系统）；</t>
  </si>
  <si>
    <t>海洋平台中高压电站；</t>
  </si>
  <si>
    <t>海上大型浮式结构物；</t>
  </si>
  <si>
    <t>人工海湾（海上综合补给基地）；</t>
  </si>
  <si>
    <t>浮式液化天然气或液化石油气生产储卸装置（LNG-FPSO或LPG-FPSO）；</t>
  </si>
  <si>
    <t>浮式液化天然气储存及再气化装置（LNG-FSRU）；</t>
  </si>
  <si>
    <t>海上地震勘探系统；</t>
  </si>
  <si>
    <t>水下铺管系统；</t>
  </si>
  <si>
    <t>海洋钻井/生产隔水管；</t>
  </si>
  <si>
    <t>海上稠油及边际油田开发装置；</t>
  </si>
  <si>
    <t>海洋工程作业船及辅助船；</t>
  </si>
  <si>
    <t>深海油气开发装备；</t>
  </si>
  <si>
    <t>海洋风能、波浪能等海洋可再生能源利用工程建设装备；</t>
  </si>
  <si>
    <t>海水淡化和综合利用等海洋化学能利用装备；</t>
  </si>
  <si>
    <t>海底金属矿产等海洋矿产资源开发装备；</t>
  </si>
  <si>
    <t>物探船；</t>
  </si>
  <si>
    <t>工程勘察船；</t>
  </si>
  <si>
    <t>大型海洋（极地）科学考察船；</t>
  </si>
  <si>
    <t>海洋调查船；</t>
  </si>
  <si>
    <t>海底资源调查船；</t>
  </si>
  <si>
    <t>水文测量船；</t>
  </si>
  <si>
    <t>极地破冰船；</t>
  </si>
  <si>
    <t>落管抛石船；</t>
  </si>
  <si>
    <t>自升式修井作业平台；</t>
  </si>
  <si>
    <t>半潜式支持平台；</t>
  </si>
  <si>
    <t>浮式生产储卸装置（FPSO）；</t>
  </si>
  <si>
    <t>半潜运输船；</t>
  </si>
  <si>
    <t>起重铺管船；</t>
  </si>
  <si>
    <t>铺缆船；</t>
  </si>
  <si>
    <t>风车安装船；</t>
  </si>
  <si>
    <t>多用途工作船；</t>
  </si>
  <si>
    <t>平台供应船；</t>
  </si>
  <si>
    <t>大型起重船；</t>
  </si>
  <si>
    <t>潜水作业支持船；</t>
  </si>
  <si>
    <t>平台守护船；</t>
  </si>
  <si>
    <t>环保/救援船；</t>
  </si>
  <si>
    <t>ROV支持船；</t>
  </si>
  <si>
    <t>多功能动力定位船；</t>
  </si>
  <si>
    <t>液化天然气浮式生产储卸装置（LNG-FPSO）；</t>
  </si>
  <si>
    <t>液化石油气浮式生产储卸装置（LPG-FPSO）；</t>
  </si>
  <si>
    <t>深吃水立柱式平台（SPAR）；</t>
  </si>
  <si>
    <t>张力腿平台（TLP）；</t>
  </si>
  <si>
    <t>浮式钻井生产储卸装置（FDPSO）；</t>
  </si>
  <si>
    <t>自升式生产储卸油平台；</t>
  </si>
  <si>
    <t>多金属结核开采装备；</t>
  </si>
  <si>
    <t>天然气水合物等深海资源开采设备；</t>
  </si>
  <si>
    <t>海水提锂等海洋化学资源开发装备；</t>
  </si>
  <si>
    <t>自升式平台升降系统；</t>
  </si>
  <si>
    <t>深海锚泊系统；</t>
  </si>
  <si>
    <t>动力定位系统；</t>
  </si>
  <si>
    <t>FPSO单点系泊系统；</t>
  </si>
  <si>
    <t>大型海洋平台电站；</t>
  </si>
  <si>
    <t>大型海上发电用内燃机；</t>
  </si>
  <si>
    <t>大型海上发电用双燃料燃气轮机；</t>
  </si>
  <si>
    <t>天然气压缩机；</t>
  </si>
  <si>
    <t>燃气动力模块；</t>
  </si>
  <si>
    <t>自动化控制系统；</t>
  </si>
  <si>
    <t>大型海洋平台吊机；</t>
  </si>
  <si>
    <t>水下设备安装及维护系统；</t>
  </si>
  <si>
    <t>物探设备；</t>
  </si>
  <si>
    <t>海洋工程船舶综合信息集成管理系统；</t>
  </si>
  <si>
    <t>海上施工、运输、安装、维护船只及相应设备；</t>
  </si>
  <si>
    <t>储能电池组系统模块；</t>
  </si>
  <si>
    <t>氢氧燃料电池系统模块；</t>
  </si>
  <si>
    <t>海缆敷设装备(包括护管)；</t>
  </si>
  <si>
    <t>海上升压站专用设备；</t>
  </si>
  <si>
    <t>海水淡化设备组件；</t>
  </si>
  <si>
    <t>海水淡化高压泵；</t>
  </si>
  <si>
    <t>海水淡化能量回收设备部件；</t>
  </si>
  <si>
    <t>海水淡化核心部件；</t>
  </si>
  <si>
    <t>海水淡化装备。</t>
  </si>
  <si>
    <t>内河航道、港口和海港用的安全或控制设备的制造，列入3596（交通安全、管制及类似专用设备制造）；</t>
  </si>
  <si>
    <t>航标灯等交通、安全电力视听信号装置（如信号灯）制造，列入3891（电气信号设备装置制造）。</t>
  </si>
  <si>
    <t>航标器材及其他相关装置制造</t>
  </si>
  <si>
    <t>指用于航标的各种器材，以及不以航行为主的船只的制造，不含海上浮动装置的制造。</t>
  </si>
  <si>
    <t>包括对下列航标器材及其他相关装置的制造活动：</t>
  </si>
  <si>
    <t>航标器材：浮筒，浮标、浮罐，其他航标器材；</t>
  </si>
  <si>
    <t>内陆水域用浮舟，浮吊，浮柜，潜水箱，隔离舱，泊位平台，作坞门用浮动结构体，其他浮动结构体、浮式装置。</t>
  </si>
  <si>
    <t>航标灯等交通、安全电力视听信号装置（如信号灯）制造，列入3891（电气信号设备装置制造）；</t>
  </si>
  <si>
    <t>灯船、消防船、起重船等，列入3731（金属船舶制造）。</t>
  </si>
  <si>
    <t>374</t>
  </si>
  <si>
    <t>航空、航天器及设备制造</t>
  </si>
  <si>
    <t>飞机制造</t>
  </si>
  <si>
    <t>指在大气同温层以内飞行的用于运货或载客，用于国防，以及用于体育运动或其他用途的各种飞机及其零件的制造，包括飞机发动机的制造。</t>
  </si>
  <si>
    <t>包括下列飞机制造活动：</t>
  </si>
  <si>
    <t>民用飞机及直升机：民用飞机（最大起飞重量≤2000kg、2000kg＜最大起飞重量≤15000kg、15000kg＜空载重量≤45000kg、最大起飞重量＞45000kg）、民用直升机（空载重量≤2000kg、2000kg＜空载重量≤7000kg、空载重量＞7000kg）；</t>
  </si>
  <si>
    <t>部分航空器零件：飞机及直升机零件（机身体段及内外部零件，螺旋桨、旋翼、尾桨及零件，起落架及其零件，机载设备及其零部件，其他飞机及直升机零件）；</t>
  </si>
  <si>
    <t>航空器用发动机</t>
  </si>
  <si>
    <t>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t>
  </si>
  <si>
    <t>涡轮发动机：涡轮喷气发动机、涡轮风扇发动机、涡轮螺桨发动机、涡轮轴发动机、其他涡轮发动机；</t>
  </si>
  <si>
    <t>喷气发动机：冲压式发动机、脉冲式发动机、其他喷气发动机；</t>
  </si>
  <si>
    <t>飞机用活塞发动机零件；</t>
  </si>
  <si>
    <t>部分发动机零部件：部分汽油机零件；</t>
  </si>
  <si>
    <t>飞机</t>
  </si>
  <si>
    <t>军用飞机、民用飞机；</t>
  </si>
  <si>
    <t>军用直升飞机、民用直升飞机；</t>
  </si>
  <si>
    <t>中、高空无人机：军用无人机、民航管控无人机；</t>
  </si>
  <si>
    <t>飞机零部件</t>
  </si>
  <si>
    <t>飞机及直升机零件：机身体段及内外部零件，螺旋桨、旋翼、尾桨及零件，起落架及其零件，机载设备及其零部件，其他飞机及直升机零件；</t>
  </si>
  <si>
    <t>其他未列明飞机制造。</t>
  </si>
  <si>
    <t>轻于空气的飞行器、气球等，列入3749（其他航空航天器制造）；</t>
  </si>
  <si>
    <t>航天飞机和航天飞机发射装置的制造，列入3742（航天器及运载火箭制造）；</t>
  </si>
  <si>
    <t>飞机上使用的带有电阻器的粒子加速器、信号发电机以及其他电动机械和装置，列入3899（其他未列明电气机械及器材制造）；</t>
  </si>
  <si>
    <t>智能无人飞行器制造，列入3963（智能无人飞行器制造）。</t>
  </si>
  <si>
    <t>航天器及运载火箭制造</t>
  </si>
  <si>
    <t>包括对下列航天器及运载火箭的制造活动：</t>
  </si>
  <si>
    <t>运载火箭：箭体结构、火箭发动机、箭上设备、火箭部组件</t>
  </si>
  <si>
    <t>常规火箭；</t>
  </si>
  <si>
    <t>新一代火箭；</t>
  </si>
  <si>
    <t>重型运载火箭；</t>
  </si>
  <si>
    <t>其他运载火箭；</t>
  </si>
  <si>
    <t>航天器</t>
  </si>
  <si>
    <t>卫星：卫星有效载荷、卫星平台、星上设备、卫星分系统部组件，包括通信卫星、导航卫星、遥感卫星、空间科学卫星、技术试验卫星；</t>
  </si>
  <si>
    <t>飞船：返回舱、轨道舱、推进舱、船上设备。包括载人飞船、货运飞船、天宫（空间探测器、空间实验室）；</t>
  </si>
  <si>
    <t>探测器：月球探测器、深空探测器、火星探测器；</t>
  </si>
  <si>
    <t>其他航天器；</t>
  </si>
  <si>
    <t>平流层飞艇。</t>
  </si>
  <si>
    <t>长寿命高可靠卫星；</t>
  </si>
  <si>
    <t>新型卫星；</t>
  </si>
  <si>
    <t>天基卫星系统；</t>
  </si>
  <si>
    <t>接收和信息处理系统；</t>
  </si>
  <si>
    <t>卫星导航适感系统；</t>
  </si>
  <si>
    <t>卫星专用航天器；</t>
  </si>
  <si>
    <t>航天器系统(包括各类应用卫星)；</t>
  </si>
  <si>
    <t>先进卫星分系统部组件产品；</t>
  </si>
  <si>
    <t>探空火箭；</t>
  </si>
  <si>
    <t>气象火箭；</t>
  </si>
  <si>
    <t>航天飞机；</t>
  </si>
  <si>
    <t>航天器及其运载工具零件；</t>
  </si>
  <si>
    <t>先进运载火箭部组件；</t>
  </si>
  <si>
    <t>航天器移动测控设备。</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</si>
  <si>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</si>
  <si>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</si>
  <si>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包括下列航天相关设备制造活动：</t>
  </si>
  <si>
    <t>航天试验专用设备：宇航模拟设备、其他航天试验专用设备；</t>
  </si>
  <si>
    <t>航天器总装调试设备；</t>
  </si>
  <si>
    <t>航天专用发动机加工装调专用设备；</t>
  </si>
  <si>
    <t>飞船地面设备；</t>
  </si>
  <si>
    <t>卫星地面设备；</t>
  </si>
  <si>
    <t>运载火箭地面设备；</t>
  </si>
  <si>
    <t>地面测控接收站；</t>
  </si>
  <si>
    <t>导航卫星地面监测站；</t>
  </si>
  <si>
    <t>地面标校系统和增强系统。</t>
  </si>
  <si>
    <t>先进卫星平台；</t>
  </si>
  <si>
    <t>航天试验专用设备；</t>
  </si>
  <si>
    <t>航天器测控地面站；</t>
  </si>
  <si>
    <t>导航卫星地面监测站。</t>
  </si>
  <si>
    <t>航空相关设备制造</t>
  </si>
  <si>
    <t>包括下列航空相关设备制造活动：</t>
  </si>
  <si>
    <t>自动驾驶仪和惯性器件专用设备；</t>
  </si>
  <si>
    <t>航空专用发动机加工装调专用设备。</t>
  </si>
  <si>
    <t>其他航空航天器制造</t>
  </si>
  <si>
    <t>包括对其他航空航天器的制造活动：</t>
  </si>
  <si>
    <t>运动航空器</t>
  </si>
  <si>
    <t>气球、飞艇、滑翔机（含动力）、自转旋翼机、运动飞机等航空器运动器材及其零配件制造；</t>
  </si>
  <si>
    <t>室内外跳伞、滑翔伞、动力伞、悬挂滑翔翼、动力悬挂滑翔机等体育航空器材运动的器材及零配件制造；</t>
  </si>
  <si>
    <t>模拟飞行等其他体育航空运动器材及其零配件制造；</t>
  </si>
  <si>
    <t>其他未列明航空航天器</t>
  </si>
  <si>
    <t>民用特种飞行器；</t>
  </si>
  <si>
    <t>自由或系留气球；</t>
  </si>
  <si>
    <t>专用气球；</t>
  </si>
  <si>
    <t>机动飞艇；</t>
  </si>
  <si>
    <t>其他无动力航空器；</t>
  </si>
  <si>
    <t>气球、飞艇零件。</t>
  </si>
  <si>
    <t>飞机场用安全或控制设备的制造，分别列入3596（交通安全、管制及类似专用设备制造）、3891（电气信号设备装置制造）；</t>
  </si>
  <si>
    <t>飞机场用交通、安全电力视听信号装置（如信号灯）制造，列入3891（电气信号设备装置制造）。</t>
  </si>
  <si>
    <t>375</t>
  </si>
  <si>
    <t>摩托车制造</t>
  </si>
  <si>
    <t>摩托车整车制造</t>
  </si>
  <si>
    <t>指不论是否装有边斗的摩托车制造，包括摩托车发动机的制造。</t>
  </si>
  <si>
    <t>包括下列摩托车整车制造活动：</t>
  </si>
  <si>
    <t>两轮摩托车：普通型摩托车、踏板摩托车、其他两轮摩托车；</t>
  </si>
  <si>
    <t>三轮摩托车；</t>
  </si>
  <si>
    <t>电动摩托车；</t>
  </si>
  <si>
    <t>越野、山地、场地等运动摩托车；</t>
  </si>
  <si>
    <t>其他摩托车。</t>
  </si>
  <si>
    <t>装有辅助发动机的脚踏车，列入3770（助动车制造）。</t>
  </si>
  <si>
    <t>摩托车零部件及配件制造</t>
  </si>
  <si>
    <t>包括对下列摩托车零部件及配件的制造活动：</t>
  </si>
  <si>
    <t>摩托车用发动机：摩托车用汽油机、摩托车用柴油发动机；</t>
  </si>
  <si>
    <t>摩托车用汽油发动机零件、摩托车用柴油发动机零件；</t>
  </si>
  <si>
    <t>摩托车零配件：摩托车齿轮传动装置，摩托车变速箱，摩托车离合器，摩托车车架、轮叉，摩托车鞍座，摩托车保险杠，摩托车液压式减震器，其他摩托车零配件；</t>
  </si>
  <si>
    <t>摩托车边车及其零件、附件：摩托车边车，摩托车边车零件、附件。</t>
  </si>
  <si>
    <t>376</t>
  </si>
  <si>
    <t>自行车和残疾人座车制造</t>
  </si>
  <si>
    <t>自行车制造</t>
  </si>
  <si>
    <t>指未装马达，主要以脚蹬驱动，装有一个或多个轮子的脚踏车辆及其零件的制造。</t>
  </si>
  <si>
    <t>包括下列自行车制造活动：</t>
  </si>
  <si>
    <t>城市用自行车：城市公共单车、城市普通自行车、折叠自行车；</t>
  </si>
  <si>
    <t>山地自行车、小轮自行车（BMX）、公路自行车、场地自行车；</t>
  </si>
  <si>
    <t>运动休闲自行车；</t>
  </si>
  <si>
    <t>其他两轮脚踏自行车；</t>
  </si>
  <si>
    <t>三轮脚踏自行车：载客三轮脚踏自行车、载货三轮脚踏自行车、其他三轮脚踏自行车；</t>
  </si>
  <si>
    <t>特种脚踏自行车：双人脚踏自行车、独轮脚踏自行车、其他特种脚踏自行车；</t>
  </si>
  <si>
    <t>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t>
  </si>
  <si>
    <t>残疾人座车制造</t>
  </si>
  <si>
    <t>包括下列残疾人座车制造活动：</t>
  </si>
  <si>
    <t>非动力残疾人车：轮椅、其他非动力残疾人车；</t>
  </si>
  <si>
    <t>动力残疾人车；</t>
  </si>
  <si>
    <t>其他残疾人座车；</t>
  </si>
  <si>
    <t>残疾人车辆零件、附件：残疾人用车车身及其零件、残疾人用车驱动杆及摇手、其他残疾人用车零件。</t>
  </si>
  <si>
    <t>助动车制造</t>
  </si>
  <si>
    <t>指以出行代步为主要功能，主要以蓄电池等作为辅助能源，具有两个、三个、四个车轮，电动或电动助力功能的特种助力车及其零件的制造。</t>
  </si>
  <si>
    <t>包括下列助动自行车制造活动：</t>
  </si>
  <si>
    <t>两轮助动自行车：电动自行车、其他两轮助动自行车；</t>
  </si>
  <si>
    <t>三轮电动助动车；</t>
  </si>
  <si>
    <t>四轮电动助动车；</t>
  </si>
  <si>
    <t>助动自行车零件；</t>
  </si>
  <si>
    <t>电动自行车零件：电动自行车车架、电动自行车用轮毂、电动自行车用电机、电动自行车用控制器、电动自行车用充电器、其他电动自行车零件。</t>
  </si>
  <si>
    <t>非公路休闲车及零配件制造</t>
  </si>
  <si>
    <t>指以运动休闲娱乐为主要功能，包括运动休闲车（不含跑车、山地车和越野车）、一轮、两轮、四轮休闲车、滑板车、草地车、观光车等制造。</t>
  </si>
  <si>
    <t>包括下列非公路休闲车及零配件制造活动：</t>
  </si>
  <si>
    <t>运动休闲两轮或三轮车（部分）：滑板车、其他运动休闲两轮或三轮车；</t>
  </si>
  <si>
    <t>四轮或四轮以上休闲车：沙滩车（ATV）、卡丁车、农夫车（UTV）、高尔夫球车、休闲雪地车、草地车、观光车、其他四轮或四轮以上休闲车；</t>
  </si>
  <si>
    <t>代步休闲运动车：平衡车、老年代步车、景区代步车、其他休闲代步车；</t>
  </si>
  <si>
    <t>房车装备及配饰：房车内空间装饰、房车附属休闲用品、其他房车装备及配饰；</t>
  </si>
  <si>
    <t>独轮平衡车；</t>
  </si>
  <si>
    <t>两轮平衡车；</t>
  </si>
  <si>
    <t>电动滑板车（站立式、坐式）；</t>
  </si>
  <si>
    <t>滑板、踏板车；</t>
  </si>
  <si>
    <t>其他休闲专用车；</t>
  </si>
  <si>
    <t>休闲专用车零件及附件。</t>
  </si>
  <si>
    <t>运动休闲两轮越野车、运动休闲两轮跑车，列入3761（自行车制造）。</t>
  </si>
  <si>
    <t>379</t>
  </si>
  <si>
    <t>潜水救捞及其他未列明运输设备制造</t>
  </si>
  <si>
    <t>潜水装备制造</t>
  </si>
  <si>
    <t>指潜水装置的制造。</t>
  </si>
  <si>
    <t>包括下列潜水装备制造活动：</t>
  </si>
  <si>
    <t>潜水装备：通风式重潜水装备、氦氧重潜水装备、轻潜水装备、其他潜水装备；</t>
  </si>
  <si>
    <t>潜水水下作业用装备：水下喷焊器、潜水通讯装置、潜水供气设备、饱和潜水系统、配有机械装置金属潜水衣、其他潜水水下作业用装备；</t>
  </si>
  <si>
    <t>水下潜器：载人水下潜器、有缆无人水下潜器、无缆无人水下潜器；</t>
  </si>
  <si>
    <t>潜水服：湿式潜水服、干式潜水服、潜水水暖服、其他潜水服。</t>
  </si>
  <si>
    <t>潜水运动器材及辅助用品，列入2449（其他体育用品制造）。</t>
  </si>
  <si>
    <t>水下救捞装备制造</t>
  </si>
  <si>
    <t>指水下作业、救捞装备的制造。</t>
  </si>
  <si>
    <t>包括下列水下作业、救捞装备制造活动：</t>
  </si>
  <si>
    <t>呼吸器保护装置：空气呼吸器、正压式空气呼吸器、空气呼吸器配件、空气呼吸器备用气瓶、长管呼吸器、船用逃生呼吸器、空气呼吸器充气泵、潜水呼吸器具；</t>
  </si>
  <si>
    <t>救生衣：船用救生衣、救生衣灯、不锈钢救生衣箱、围脖气胀式救生衣、腰带充气救生衣、背心式充气救生衣、自动膨胀式救生衣、船用工作救生衣、ZY渔检救生衣、海事救生衣；</t>
  </si>
  <si>
    <t>救生圈：船用橡塑救生圈、泡沫包布救生圈、救生圈自救灯、救生圈释放装置、塑壳救生圈浮索、救生圈支架、自动充气救生圈；</t>
  </si>
  <si>
    <t>救生抛掷器：船用抛绳枪、船用抛绳器、气动救生抛投器、高压气动抛投器、气动缆索抛绳器、喷气推进抛投器、抛投器充气备用瓶、手抛式水上救生器；</t>
  </si>
  <si>
    <t>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t>
  </si>
  <si>
    <t>其他水下救生设备：个人救生设备、降落与登乘设备、其他未列明水下救生设备。</t>
  </si>
  <si>
    <t>海上作业逃生救援装置；</t>
  </si>
  <si>
    <t>水下设施应急设备。</t>
  </si>
  <si>
    <t>潜水泵的制造，列入3441（泵及真空设备制造）。</t>
  </si>
  <si>
    <t>其他未列明运输设备制造</t>
  </si>
  <si>
    <t>指手推车辆、牲畜牵引车辆的制造，以及上述未列明的交通运输设备的制造。</t>
  </si>
  <si>
    <t>包括对下列其他未列明运输设备的制造活动：</t>
  </si>
  <si>
    <t>手推车：手推运货车、独轮手推车、斗式手推车，自卸手推车，行李手推车，手推餐车，小型保温手推车，超市购物车（金属制），其他手推车；</t>
  </si>
  <si>
    <t>畜力拖曳车辆：游览观光用马车、畜力滑撬、运货用兽力车、其他畜力拖曳车辆；</t>
  </si>
  <si>
    <t>非机械驱动车辆零件。</t>
  </si>
  <si>
    <t>38</t>
  </si>
  <si>
    <t>电气机械和器材制造业</t>
  </si>
  <si>
    <t>381</t>
  </si>
  <si>
    <t>电机制造</t>
  </si>
  <si>
    <t>发电机及发电机组制造</t>
  </si>
  <si>
    <t>指发电机及其辅助装置、发电成套设备的制造。</t>
  </si>
  <si>
    <t>包括对下列发电机及发电机组的制造活动：</t>
  </si>
  <si>
    <t>交流发电机；</t>
  </si>
  <si>
    <t>直流发电机：电磁式直流发电机、永磁式直流发电机、其他直流发电机；</t>
  </si>
  <si>
    <t>发电机组：水轮发电机组、汽轮发电机组、风力发电机组、核发电机组、移动电站、其他发电机组；</t>
  </si>
  <si>
    <t>3兆瓦及以上风力发电整机；</t>
  </si>
  <si>
    <t>海上风力发电整机；</t>
  </si>
  <si>
    <t>3兆瓦及以风力发电机组配套的各类发电机；</t>
  </si>
  <si>
    <t>风电叶片、风电轴承、风电齿轮箱等风电机组关键零部件；</t>
  </si>
  <si>
    <t>内燃发电机组；</t>
  </si>
  <si>
    <t>电机及发电机组专用零件：交流发电机零件、风力发电机组零件、其他电机及发电机组专用零件。</t>
  </si>
  <si>
    <t>动车组用异步牵引电机；</t>
  </si>
  <si>
    <t>机车用异步牵引电机；</t>
  </si>
  <si>
    <t>城轨车辆用异步牵引电机；</t>
  </si>
  <si>
    <t>永磁牵引电机；</t>
  </si>
  <si>
    <t>各种制式牵引电机；</t>
  </si>
  <si>
    <t>万千瓦级环境友好型低水头大容量潮汐水轮发电机组；</t>
  </si>
  <si>
    <t>300千瓦以上潮流发电机组；</t>
  </si>
  <si>
    <t>百千瓦级新型波浪能发电机组；</t>
  </si>
  <si>
    <t>适用于插电式混合动力汽车动力系统的专用发动机及发电机组；</t>
  </si>
  <si>
    <t>陆上风力发电机组；</t>
  </si>
  <si>
    <t>海上风力发电机组；</t>
  </si>
  <si>
    <t>海上风力发电机；</t>
  </si>
  <si>
    <t>海上风力发电风轮叶片；</t>
  </si>
  <si>
    <t>海上风力发电用轴承；</t>
  </si>
  <si>
    <t>海上风力发电用齿轮箱；</t>
  </si>
  <si>
    <t>海上风力发电用整机控制系统；</t>
  </si>
  <si>
    <t>海上风力发电用变桨系统；</t>
  </si>
  <si>
    <t>海上风力发电用偏航系统；</t>
  </si>
  <si>
    <t>海上风力发电用变流器；</t>
  </si>
  <si>
    <t>海上风力发电用变压器；</t>
  </si>
  <si>
    <t>海上风力发电用密封件；</t>
  </si>
  <si>
    <t>高原型风力发电机；</t>
  </si>
  <si>
    <t>高原型风力发电风轮叶片；</t>
  </si>
  <si>
    <t>高原型风力发电用轴承；</t>
  </si>
  <si>
    <t>高原型风力发电用齿轮箱；</t>
  </si>
  <si>
    <t>高原型风力发电用整机控制系统；</t>
  </si>
  <si>
    <t>高原型风力发电用变桨系统；</t>
  </si>
  <si>
    <t>高原型风力发电用偏航系统；</t>
  </si>
  <si>
    <t>高原型风力发电用变流器；</t>
  </si>
  <si>
    <t>高原型风力发电用变压器；</t>
  </si>
  <si>
    <t>高原型风力发电用密封件；</t>
  </si>
  <si>
    <t>低温型风力发电机；</t>
  </si>
  <si>
    <t>低温型风力发电风轮叶片；</t>
  </si>
  <si>
    <t>低温型风力发电用轴承；</t>
  </si>
  <si>
    <t>低温型风力发电用齿轮箱；</t>
  </si>
  <si>
    <t>低温型风力发电用整机控制系统；</t>
  </si>
  <si>
    <t>低温型风力发电用变桨系统；</t>
  </si>
  <si>
    <t>低温型风力发电用偏航系统；</t>
  </si>
  <si>
    <t>低温型风力发电用变流器；</t>
  </si>
  <si>
    <t>低温型风力发电用变压器；</t>
  </si>
  <si>
    <t>低温型风力发电用密封件；</t>
  </si>
  <si>
    <t>低风速风力发电机；</t>
  </si>
  <si>
    <t>低风速风力发电风轮叶片；</t>
  </si>
  <si>
    <t>低风速风力发电用轴承；</t>
  </si>
  <si>
    <t>低风速风力发电用齿轮箱；</t>
  </si>
  <si>
    <t>低风速风力发电用整机控制系统；</t>
  </si>
  <si>
    <t>低风速风力发电用变桨系统；</t>
  </si>
  <si>
    <t>低风速风力发电用偏航系统；</t>
  </si>
  <si>
    <t>低风速风力发电用变流器；</t>
  </si>
  <si>
    <t>低风速风力发电用变压器；</t>
  </si>
  <si>
    <t>低风速风力发电用密封件；</t>
  </si>
  <si>
    <t>风能监测与应用装备；</t>
  </si>
  <si>
    <t>斯特林发电机；</t>
  </si>
  <si>
    <t>有机郎肯循环发电设备；</t>
  </si>
  <si>
    <t>地热能发电装备；</t>
  </si>
  <si>
    <t xml:space="preserve">氢能新兴能源装备； </t>
  </si>
  <si>
    <t>潮汐能发电装备；</t>
  </si>
  <si>
    <t>波浪发电装备；</t>
  </si>
  <si>
    <t>海流发电装备；</t>
  </si>
  <si>
    <t>温差发电装备；</t>
  </si>
  <si>
    <t>兆瓦级低热值燃气内燃发电机组；</t>
  </si>
  <si>
    <t>兆瓦级沼气发电机组；</t>
  </si>
  <si>
    <t>垃圾、垃圾填埋气和沼气发电装备；</t>
  </si>
  <si>
    <t>潮汐发电装备；</t>
  </si>
  <si>
    <t>生物质直燃、混燃和气化供热/发电装备；</t>
  </si>
  <si>
    <t>深层干热岩发电系统；</t>
  </si>
  <si>
    <t>节能型交流发电机；</t>
  </si>
  <si>
    <t>节能型直流发电机；</t>
  </si>
  <si>
    <t>节能型发电机组；</t>
  </si>
  <si>
    <t>节能型内燃发电机组；</t>
  </si>
  <si>
    <t>节能型旋转式变流机；</t>
  </si>
  <si>
    <t>节能发电机及发电机组；</t>
  </si>
  <si>
    <t>与内燃机配用的节能型发电机；</t>
  </si>
  <si>
    <t>超临界及超超临界发电机组；</t>
  </si>
  <si>
    <t>节能电机及发电机组专用零件；</t>
  </si>
  <si>
    <t>煤气化多联产燃气轮机发电设备。</t>
  </si>
  <si>
    <t>电动机制造</t>
  </si>
  <si>
    <t>指交流或直流电动机及零件的制造。</t>
  </si>
  <si>
    <t>包括下列电动机制造活动：</t>
  </si>
  <si>
    <t>数控机床用电机：主轴电机、伺服电机；</t>
  </si>
  <si>
    <t>旋转式变流机；</t>
  </si>
  <si>
    <t>直流电动机：电磁式直流电动机、永磁式直流电动机、其他直流电动机；</t>
  </si>
  <si>
    <t>交流电动机：多相交流电动机、单相交流电动机；</t>
  </si>
  <si>
    <t>交直流两用电动机</t>
  </si>
  <si>
    <t>同步交流电动机：通用交流同步电动机、专用交流同步电动机；</t>
  </si>
  <si>
    <t>异步交流电动机：通用交流异步电动机、专用交流异步电动机；</t>
  </si>
  <si>
    <t>其他交直流两用电动机；</t>
  </si>
  <si>
    <t>小功率电动机：交流小功率异步电动机、交流小功率同步电动机、小功率直线电动机、小功率直流电动机、小功率交流换向器电动机、其他小功率电动机；</t>
  </si>
  <si>
    <t>新能源汽车电动机</t>
  </si>
  <si>
    <t>纯电动汽车电动机；</t>
  </si>
  <si>
    <t>插电式混合动力车电机；</t>
  </si>
  <si>
    <t>其他新能源汽车电动机；</t>
  </si>
  <si>
    <t>新能源汽车电动机零部件；</t>
  </si>
  <si>
    <t>其他电动机零件</t>
  </si>
  <si>
    <t>电动机零件（部分）：交流电动机零件、直流电动机零件；</t>
  </si>
  <si>
    <t>其他电机（部分）：中频电机、分马力电机、油泵电机、其他未列明电机。</t>
  </si>
  <si>
    <t>航空用机电设备及系统；</t>
  </si>
  <si>
    <t>适用于新能源汽车的交流感应电机；</t>
  </si>
  <si>
    <t>适用于新能源汽车的永磁同步电机；</t>
  </si>
  <si>
    <t>适用于新能源汽车的开关磁阻电机；</t>
  </si>
  <si>
    <t>新能源汽车高效电机；</t>
  </si>
  <si>
    <t>新能源汽车轮毂电机；</t>
  </si>
  <si>
    <t>新能源汽车轮边电机；</t>
  </si>
  <si>
    <t>新能源汽车空压机电机；</t>
  </si>
  <si>
    <t>节能型直流电动机；</t>
  </si>
  <si>
    <t>节能型交流电动机；</t>
  </si>
  <si>
    <t>节能型交直流两用电动机；</t>
  </si>
  <si>
    <t>节能型小功率电动机；</t>
  </si>
  <si>
    <t>节能型微电机；</t>
  </si>
  <si>
    <t>永磁同步电机；</t>
  </si>
  <si>
    <t>稀土永磁电机；</t>
  </si>
  <si>
    <t>其他节能电机；</t>
  </si>
  <si>
    <t>电机节能改造技术装置；</t>
  </si>
  <si>
    <t>空调、冰箱驱动控制器。</t>
  </si>
  <si>
    <t>微电机的制造，列入3813（微特电机及组件制造）。</t>
  </si>
  <si>
    <t>微特电机及组件制造</t>
  </si>
  <si>
    <t>指微型特种电机、减速器及零组件的制造。</t>
  </si>
  <si>
    <t>包括下列微特电机及组件制造活动：</t>
  </si>
  <si>
    <t>微型特种电机及组件、减速器；</t>
  </si>
  <si>
    <t>控制微电机：自整角机、旋转变压器、感应移相器及同步器、伺服微电机、测速发电机、伺服测速机组、步进微电机、力矩微电机、微特电机机组及组合装置、其他控制微电机；</t>
  </si>
  <si>
    <t>驱动微电机：异步微电机、同步微电机、直流微电机、直线微电机、平面无刷微电机、其他驱动微电机；</t>
  </si>
  <si>
    <t>移动通信终端用微型振动电机；</t>
  </si>
  <si>
    <t>专用微特电机：无人机电机、传真机、计算机外设用电机、复印机用电机、音视盘机用电机、其他专用微特电机；</t>
  </si>
  <si>
    <t>玩具电动机；</t>
  </si>
  <si>
    <t>微电动机零件：玩具电动机专用零件、微电机专用零件。</t>
  </si>
  <si>
    <t>新型微特电机。</t>
  </si>
  <si>
    <t>其他电机制造</t>
  </si>
  <si>
    <t>包括下列其他电机制造活动：</t>
  </si>
  <si>
    <t>电力测功电机；</t>
  </si>
  <si>
    <t>其他未列明电机。</t>
  </si>
  <si>
    <t>382</t>
  </si>
  <si>
    <t>输配电及控制设备制造</t>
  </si>
  <si>
    <t>变压器、整流器和电感器制造</t>
  </si>
  <si>
    <t>指变压器、静止式变流器等电力电子设备和互感器的制造。</t>
  </si>
  <si>
    <t>包括对下列变压器、整流器和电感器的制造活动：</t>
  </si>
  <si>
    <t>变压器：电力变压器、换流变压器、干式变压器、试验变压器、电源变压器、可调电源变压器、其他变压器；</t>
  </si>
  <si>
    <t>互感器：电压互感器、电流互感器、组合互感器；</t>
  </si>
  <si>
    <t>静止式变流器</t>
  </si>
  <si>
    <t>稳压电源：计算机用稳压电源、直流稳压电源、交流稳压电源、其他稳压电源；</t>
  </si>
  <si>
    <t>稳流电源、不间断供电电源（UPS）；</t>
  </si>
  <si>
    <t>半导体变流器：单晶半导体整流器、多晶半导体整流器；</t>
  </si>
  <si>
    <t>气体放电变流器：汞弧整流器、热离子整流器、电解整流器；</t>
  </si>
  <si>
    <t>逆变器：半导体逆变器、自同步电压源逆变器、双模式逆变器、其他逆变器；</t>
  </si>
  <si>
    <t>交流电变换器、交流电变频设备、直流电变换器；</t>
  </si>
  <si>
    <t>其他静止式变流器；</t>
  </si>
  <si>
    <t>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t>
  </si>
  <si>
    <t>电感器：固定与色码电感器、叠层式片式电感器、线绕式片式电感器、节能型电感器、ＬＣ滤波器、其他电感器；</t>
  </si>
  <si>
    <t>变压器、整流器和电感器零件。</t>
  </si>
  <si>
    <t>高性能变频调速设备；</t>
  </si>
  <si>
    <t>轻量化新型变压器；</t>
  </si>
  <si>
    <t>智能型大型变压器；</t>
  </si>
  <si>
    <t>智能型直流换流变压器；</t>
  </si>
  <si>
    <t>智能无功补偿设备；</t>
  </si>
  <si>
    <t>大功率充放电控制器；</t>
  </si>
  <si>
    <t>双向变流器；</t>
  </si>
  <si>
    <t>节能型变压器；</t>
  </si>
  <si>
    <t>节能型互感器；</t>
  </si>
  <si>
    <t>静止式节能变流器；</t>
  </si>
  <si>
    <t>变频器；</t>
  </si>
  <si>
    <t>谐波治理设备；</t>
  </si>
  <si>
    <t>中小功率稀土永磁无铁芯电机；</t>
  </si>
  <si>
    <t>变极起动无滑环绕线转子感应电动机；</t>
  </si>
  <si>
    <t>中小型三相异步电动机(能效等级为1、2级)；</t>
  </si>
  <si>
    <t>高压变频调速技术装置；</t>
  </si>
  <si>
    <t>植物绝缘油变压器；</t>
  </si>
  <si>
    <t>非晶合金变压器；</t>
  </si>
  <si>
    <t>干式半芯电抗器；</t>
  </si>
  <si>
    <t>壳式电炉变压器；</t>
  </si>
  <si>
    <t>三维立体卷铁心干式变压器。</t>
  </si>
  <si>
    <t>电容器及其配套设备制造</t>
  </si>
  <si>
    <t>指电力电容器及其配套装置和电容器零件的制造。</t>
  </si>
  <si>
    <t>包括对下列电容器及其配套设备的制造活动：</t>
  </si>
  <si>
    <t>电力电容器：并联电容器、串联电容器、电热电容器、滤波电容器、断路器电容器、耦合电容器、保护电容器、脉冲电容器、标准电容器、其他电力电容器；</t>
  </si>
  <si>
    <t>电力电容器成套装置：并联电容器装置、串联电容器装置、无功就地补偿装置、交流滤波电容器装置、交流电压抽取装置、电容式电压互感器、阻容分压器、其他电力电容器成套装置；</t>
  </si>
  <si>
    <t>电力电容器零件。</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</si>
  <si>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</si>
  <si>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</si>
  <si>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包括对下列配电开关控制设备的制造活动：</t>
  </si>
  <si>
    <t>全封闭组合电器（GIS）；</t>
  </si>
  <si>
    <t>六氟化硫断路器；</t>
  </si>
  <si>
    <t>敞开式组合电器；</t>
  </si>
  <si>
    <t>隔离开关；</t>
  </si>
  <si>
    <t>接地开关；</t>
  </si>
  <si>
    <t>开关按钮的零件；</t>
  </si>
  <si>
    <t>高压电路开关、保护电器装置</t>
  </si>
  <si>
    <t>高压熔断器：限流式高压熔断器、喷射式高压熔断器、其他高压熔断器；</t>
  </si>
  <si>
    <t>高压自动断路器；</t>
  </si>
  <si>
    <t>隔离开关及断续开关：高压负荷开关、柱上开关、高压自动重合器、高压接地开关、高压隔离开关、六氟化硫开关、高压开关柜、其他隔离开关及断续开关；</t>
  </si>
  <si>
    <t>避雷器、电压限幅器及电涌抑制器：避雷器、电压限幅器、电涌抑制器；</t>
  </si>
  <si>
    <t>高压开关、保护或连接用组合装置：六氟化硫组合电器、高压组合电器，复合开关－熔断器组合，高压接触器，高压启动器，高压防爆配电装置，其他高压开关、保护或连接用组合装置；</t>
  </si>
  <si>
    <t>其他高压电路开关、保护电器装置；</t>
  </si>
  <si>
    <t>低压开关、保护控制装置</t>
  </si>
  <si>
    <t>低压电路保护装置：低压熔断器、低压自动断路器、漏电断路器、其他低压电路保护装置；</t>
  </si>
  <si>
    <t>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t>
  </si>
  <si>
    <t>低压电路管座：集成电路插座（电气）、半导体分立器件插座（电气）、显像管插座（电气）、电子管插座（电气）、继电器插座（电气）、谐振器插座（电气）、电池插座（电气）、其他低压电路管座（电气）；</t>
  </si>
  <si>
    <t>电力控制或电力分配装置</t>
  </si>
  <si>
    <t>高压电力控制或电力分配装置：全封闭组合式高压开关装置、高压电力控制配电板、高压电力配电用配电盘、高压开关板、高压控制台、其他高压电力控制、分配装置；</t>
  </si>
  <si>
    <t>低压电力控制或电力分配装置：数字控制板、盘，低压电力控制配电板，低压电力配电用配电盘，低压开关板，低压控制台，其他低压电力控制或分配装置；</t>
  </si>
  <si>
    <t>安全、自动化监控设备：成套集控保护设备，控制设备用程序控制板，可编程序控制器，其他安全、自动化监控设备。</t>
  </si>
  <si>
    <t>新能源汽车用充（换）电站，包括配电站、监控室、充电机、充电平台等设施；</t>
  </si>
  <si>
    <t>智能型配电系统；</t>
  </si>
  <si>
    <t>智能配电设施；</t>
  </si>
  <si>
    <t>高压和超高压开关；</t>
  </si>
  <si>
    <t>在线监测及诊断装置；</t>
  </si>
  <si>
    <t>500千伏以上直流输电设备；</t>
  </si>
  <si>
    <t>800千伏以上交流长距离输电设备；</t>
  </si>
  <si>
    <t>环保绝缘材料输变电设备；</t>
  </si>
  <si>
    <t>高精度、高性能不间断电源设备。</t>
  </si>
  <si>
    <t>电力电子元器件制造</t>
  </si>
  <si>
    <t>指用于电能变换和控制（从而实现运动控制）的电子元器件的制造。</t>
  </si>
  <si>
    <t>包括对下列电力电子元器件的制造活动：</t>
  </si>
  <si>
    <t>电路连接装置</t>
  </si>
  <si>
    <t>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t>
  </si>
  <si>
    <t>端接件及接线装置：接线柱、线端条，低频连接器电缆组件，射频连接器电缆组件，光缆气密头，接线盒，光缆终端分线盒，其他端接件及接线装置；</t>
  </si>
  <si>
    <t>其他电路连接装置；</t>
  </si>
  <si>
    <t>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t>
  </si>
  <si>
    <t>电力微电子组件：电力半导体模块、电力半导体组件；</t>
  </si>
  <si>
    <t>电力集成电路：普通稳压电路、开关电源控制电路、DC-DC变换器、其他电力集成电路；</t>
  </si>
  <si>
    <t>继电器：电磁继电器、永磁继电器、热电继电器、感应继电器、静电继电器、光电继电器、电子继电器、其他继电器；</t>
  </si>
  <si>
    <t>继电器保护装置：电流保护装置、电压保护装置、差动保护装置、电动机保护装置、发电机保护装置、励磁机保护装置、其他继电器保护装置；</t>
  </si>
  <si>
    <t>继电器零件；</t>
  </si>
  <si>
    <t>配电或电器控制设备专用零件（部分）：高压控制柜及其底座、低压控制柜及其底座。</t>
  </si>
  <si>
    <t>海底电缆故障检测设备连接器；</t>
  </si>
  <si>
    <t>新能源汽车高功率DC/DC；</t>
  </si>
  <si>
    <t>电流保护装置；</t>
  </si>
  <si>
    <t>风能发电保护控制装置与设备；</t>
  </si>
  <si>
    <t>光热设备及其元器件制造；</t>
  </si>
  <si>
    <t>太阳能发电保护控制装置与设备制造；</t>
  </si>
  <si>
    <t>金属氧化物半导体场效应管（MOSFET）；</t>
  </si>
  <si>
    <t>绝缘栅双极晶体管芯片（IGBT）及模块；</t>
  </si>
  <si>
    <t>功率肖特级二极管；</t>
  </si>
  <si>
    <t>中小功率智能模块；</t>
  </si>
  <si>
    <t>5英寸以上大功率晶闸管（GTO）；</t>
  </si>
  <si>
    <t>新型真空开关管；</t>
  </si>
  <si>
    <t>新型动态无功补偿及谐波治理装置；</t>
  </si>
  <si>
    <t>大功率高压变频装置；</t>
  </si>
  <si>
    <t>全数字控制交流电机调速系统；</t>
  </si>
  <si>
    <t xml:space="preserve">电气化铁路专用电力变流装置； </t>
  </si>
  <si>
    <t>超、特高压交直流输变电设备用绝缘成型件；</t>
  </si>
  <si>
    <t>垂直双扩散金属-氧化物场效应晶体管（VDMOS）；</t>
  </si>
  <si>
    <t>可控硅（SCR）。</t>
  </si>
  <si>
    <t>光伏设备及元器件制造</t>
  </si>
  <si>
    <t>指太阳能组件（太阳能电池）、控制设备及其他太阳能设备和元器件制造；不包括太阳能用蓄电池制造。</t>
  </si>
  <si>
    <t>包括对下列光伏设备及元器件的制造活动：</t>
  </si>
  <si>
    <t>太阳能电池（光伏电池）：硅太阳能电池、砷化镓太阳能电池；</t>
  </si>
  <si>
    <t>太阳能电池零部件：太阳能电池板、其他太阳能电池零部件；</t>
  </si>
  <si>
    <t>太阳能控制设备；</t>
  </si>
  <si>
    <t>其他太阳能设备和元器件。</t>
  </si>
  <si>
    <t>机电设备用电子元器件制造，列入3824（电力电子元器件制造）；</t>
  </si>
  <si>
    <t>太阳能用蓄电池制造，列入3849（其他电池制造）。</t>
  </si>
  <si>
    <t>其他输配电及控制设备制造</t>
  </si>
  <si>
    <t>指开关设备和控制设备内部的元器件之间，以及与外部电路之间的电连接所需用的器件和配件的制造。</t>
  </si>
  <si>
    <t>包括对下列其他输配电及控制设备的制造活动：</t>
  </si>
  <si>
    <t>电器辅件：配线件、母线架、捆扎带、行线槽、符号标记、结构辅件、门绞链等；</t>
  </si>
  <si>
    <t>配电或控制设备的零件；</t>
  </si>
  <si>
    <t>其他未列明的输配电及控制设备制造。</t>
  </si>
  <si>
    <t>新能源汽车用充电桩，包括配电、监控、充电等设备；</t>
  </si>
  <si>
    <t>电动汽车充电桩及其零部件制造；</t>
  </si>
  <si>
    <t>地面交流充电桩；</t>
  </si>
  <si>
    <t>地下交流充电桩；</t>
  </si>
  <si>
    <t>分布式交流充电桩的桩体；</t>
  </si>
  <si>
    <t>电气模块；</t>
  </si>
  <si>
    <t>计量模块等核心组件；</t>
  </si>
  <si>
    <t>集中式快速充电站设备；</t>
  </si>
  <si>
    <t>集中式快速充电机；</t>
  </si>
  <si>
    <t>集中式充电站供电系统；</t>
  </si>
  <si>
    <t>集中式充电站能量管理系统；</t>
  </si>
  <si>
    <t>场站型充换电一体化系统装备；</t>
  </si>
  <si>
    <t>换电设施现场控制系统；</t>
  </si>
  <si>
    <t>配电网全网无功优化及协调控制技术设备。</t>
  </si>
  <si>
    <t>灯用电器附件的制造，列入3879（灯用电器附件及其他照明器具制造）。</t>
  </si>
  <si>
    <t>383</t>
  </si>
  <si>
    <t>电线、电缆、光缆及电工器材制造</t>
  </si>
  <si>
    <t>电线、电缆制造</t>
  </si>
  <si>
    <t>指在电力输配、电能传送，声音、文字、图像等信息传播，以及照明等各方面所使用的电线电缆的制造。</t>
  </si>
  <si>
    <t>包括对下列电线、电缆及电工器材的制造活动：</t>
  </si>
  <si>
    <t>绝缘电线</t>
  </si>
  <si>
    <t>绕组电线：铜制绕组电线、漆包绕组线、纱包线及绕包线、其他绕组电线；</t>
  </si>
  <si>
    <t>布线组：机动车辆用点火布线组、航空器用点火布线组、船用点火布线组、其他布线组；</t>
  </si>
  <si>
    <t>安装电线、电话机和计算机用弹簧绳、电源插头线；</t>
  </si>
  <si>
    <t>其他绝缘电线、导线；</t>
  </si>
  <si>
    <t>同轴电缆</t>
  </si>
  <si>
    <t>射频电缆：CATV同轴电缆、皱纹外导体射频电缆、接入网用同轴电缆、50欧高频同轴电缆、漏泄同轴电缆、其他射频电缆；</t>
  </si>
  <si>
    <t>高频同轴电缆；</t>
  </si>
  <si>
    <t>漏泄同轴电缆；</t>
  </si>
  <si>
    <t>漂浮电缆、高压脉冲电缆；</t>
  </si>
  <si>
    <t>其他同轴电缆；</t>
  </si>
  <si>
    <t>专用电缆</t>
  </si>
  <si>
    <t>通信及电子网络用电缆：通信电缆、交通信号专用电缆、电话电缆、井下及隧道监控用电缆、闭路电视电缆、计算机网络用电缆、其他通信及电子网络用电缆；</t>
  </si>
  <si>
    <t>电力电缆、交通信号专用电缆电缆；</t>
  </si>
  <si>
    <t>汽车线缆、机器人线缆、充电桩电缆、电机引出电缆、影音电源用阻燃软电缆、潜水电机用防水橡套软电缆、二维拖链电缆；</t>
  </si>
  <si>
    <t>专用电子线缆；电子元器件引线；电子音响用线缆；</t>
  </si>
  <si>
    <t>电工器材：CATV射频同轴器件与附件、移动通信天馈系统射频同轴器件与附件；</t>
  </si>
  <si>
    <t>其他专用电缆；</t>
  </si>
  <si>
    <t>其他电力电缆。</t>
  </si>
  <si>
    <t>铝合金电缆；</t>
  </si>
  <si>
    <t>复合海底电缆；</t>
  </si>
  <si>
    <t>高压超高压电缆；</t>
  </si>
  <si>
    <t>交流输电XLPE绝缘海底电缆及电缆附件；</t>
  </si>
  <si>
    <t>直流输电XLPE绝缘海底电缆及电缆附件；</t>
  </si>
  <si>
    <t>交联聚乙烯（XLPE）绝缘电力电缆及电缆附件；</t>
  </si>
  <si>
    <t>新型节能导线。</t>
  </si>
  <si>
    <t>光导纤维电缆制造，分别列入3832（光纤制造）、3833（光缆制造）。</t>
  </si>
  <si>
    <t>光纤制造</t>
  </si>
  <si>
    <t>指将电的信号变成光的信号，进行声音、文字、图像等信息传输的光纤的制造。</t>
  </si>
  <si>
    <t>包括下列光纤制造活动：</t>
  </si>
  <si>
    <t>单模光纤；</t>
  </si>
  <si>
    <t>多模光纤；</t>
  </si>
  <si>
    <t>特种光纤；</t>
  </si>
  <si>
    <t>光纤预制棒：四氯化硅制造、四氯化锗制造、其他材料制造。</t>
  </si>
  <si>
    <t>光缆制造</t>
  </si>
  <si>
    <t>指利用置于包覆套中的一根或多根光纤作为传输媒质并可以单独或成组使用的光缆的制造。</t>
  </si>
  <si>
    <t>包括下列光缆制造活动：</t>
  </si>
  <si>
    <t>普通光缆：室外用普通光缆、室内用普通光缆、其他普通光缆；</t>
  </si>
  <si>
    <t>特种光缆：非金属自承式光缆（ADSS光缆）、光纤复合架空地线（OPGW）、光纤复合架空相线（OPPC）、带状光缆、阻燃光缆、骨架式光缆、水线光缆、应急光缆、海底光缆及海底光电复合缆、其他特种光缆。</t>
  </si>
  <si>
    <t>绝缘制品制造</t>
  </si>
  <si>
    <t>指电气绝缘子、电机或电气设备用的绝缘零件，以及带有绝缘材料的金属制电导管及接头的制造，但不包括玻璃、陶瓷绝缘体和绝缘漆制品的制造。</t>
  </si>
  <si>
    <t>包括对下列绝缘制品的制造活动：</t>
  </si>
  <si>
    <t>电气绝缘子</t>
  </si>
  <si>
    <t>混合绝缘材料制电气绝缘子：高压线路棒形悬式复合绝缘子、低压线路复合绝缘子、布线复合绝缘子、通信复合绝缘子、高压支柱复合绝缘子、高压穿墙复合套管、电器复合套管、其他混合绝缘材料制电气绝缘子；</t>
  </si>
  <si>
    <t>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t>
  </si>
  <si>
    <t>其他电气绝缘子；</t>
  </si>
  <si>
    <t>电气设备用绝缘配件：复合材料制绝缘配件、块滑石制绝缘配件、硬化橡胶制绝缘配件、绝缘金属电导管及接头、其他电气设备用绝缘配件。</t>
  </si>
  <si>
    <t>玻璃绝缘体的制造，列入3059（其他玻璃制品制造）；</t>
  </si>
  <si>
    <t>陶瓷绝缘体的制造，列入3073（特种陶瓷制品制造）；</t>
  </si>
  <si>
    <t>绝缘漆制品的制造，列入2641（涂料制造）；</t>
  </si>
  <si>
    <t>碳电极或石墨电极等石墨电气用制品制造，列入3091（石墨及碳素制品制造）。</t>
  </si>
  <si>
    <t>其他电工器材制造</t>
  </si>
  <si>
    <t>包括对下列其他电工器材的制造活动：</t>
  </si>
  <si>
    <t>与内燃机配用发电机</t>
  </si>
  <si>
    <t>起动电机：机车用起动电机、航空器用起动电机、船舶用起动电机、输出功率≥132.39kW起动电机、其他起动电机；</t>
  </si>
  <si>
    <t>两用起动发电机：机车用两用起动发电机、航空器用两用起动发电机、船舶用两用起动发电机、其他两用起动发电机；</t>
  </si>
  <si>
    <t>其他与内燃机配用发电机：其他机车、航空器及船舶用发电机、其他未列明与内燃机配用发电机；</t>
  </si>
  <si>
    <t>部分内燃机电点火起动装置</t>
  </si>
  <si>
    <t>火花塞、分电器：机车用分电器、航空器用分电器、船舶用分电器、其他用分电器；</t>
  </si>
  <si>
    <t>点火线圈：机车用点火线圈、航空器用点火线圈、船舶用点火线圈、其他用点火线圈；</t>
  </si>
  <si>
    <t>内燃机用断流器；</t>
  </si>
  <si>
    <t>其他内燃机电点火起动装置；</t>
  </si>
  <si>
    <t>电磁铁及电磁性装置：电磁联轴节、电磁制动器、电磁起重吸盘、电磁铁、电磁或永磁卡盘、夹紧器或提吊磁铁、电磁性工件夹具；</t>
  </si>
  <si>
    <t>电动风挡刮水器；</t>
  </si>
  <si>
    <t>电阻除霜器；</t>
  </si>
  <si>
    <t>电阻去雾器；</t>
  </si>
  <si>
    <t>内燃机电点火起动装置零件：电磁性装置零件，机车、航空器及船舶用电点火装置零件，其他内燃机电点火起动装置零件；</t>
  </si>
  <si>
    <t>其他相关电工器材。</t>
  </si>
  <si>
    <t>节能型起动电机；</t>
  </si>
  <si>
    <t>节能型起动发电机；</t>
  </si>
  <si>
    <t>节能型其他与内燃机配用发电机；</t>
  </si>
  <si>
    <t>节能型电磁铁及电磁性装置。</t>
  </si>
  <si>
    <t>点火磁电机、永磁直流发电机、磁飞轮，列入3899（其他未列明电气机械及器材制造）。</t>
  </si>
  <si>
    <t>384</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</si>
  <si>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</si>
  <si>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</si>
  <si>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锂离子电池制造</t>
  </si>
  <si>
    <t>指以锂离子嵌入化合物为正极材料电池的制造。</t>
  </si>
  <si>
    <t>包括对下列锂离子电池的制造活动：</t>
  </si>
  <si>
    <t>新型电池：锂原电池和锂离子蓄电池；</t>
  </si>
  <si>
    <t>锂原电池：锂二氧化锰电池、锂硫化铁电池、锂氟化碳电池、锂二氧化硫电池、锂亚硫酰氯电池、锂碘电池、各种尺寸钱币式锂电池、其他锂原电池（组）；</t>
  </si>
  <si>
    <t>锂原电池（组）：锂锰原电池（组）、其他锂原电池（组）；</t>
  </si>
  <si>
    <t>锂离子电池：液态锂离子电池、聚合物锂离子电池、其他锂离子电池。</t>
  </si>
  <si>
    <t>锂离子电池单体、模块及系统；</t>
  </si>
  <si>
    <t>新能源汽车用能量型锂离子电池；</t>
  </si>
  <si>
    <t>新能源汽车用功率型锂离子电池；</t>
  </si>
  <si>
    <t>新能源汽车用能量、功率兼顾型锂离子电池。</t>
  </si>
  <si>
    <t>镍氢电池制造</t>
  </si>
  <si>
    <t>指以储氢合金为负极材料，氢氧化镍为正极材料，电解液是含氢氧化锂（LiOH）的氢氧化钾（KOH）水溶液的电池的制造。</t>
  </si>
  <si>
    <t>包括对下列镍氢电池的制造活动：</t>
  </si>
  <si>
    <t>镉镍蓄电池；</t>
  </si>
  <si>
    <t>扣式镉镍电池；</t>
  </si>
  <si>
    <t>金属氢化物镍电池；</t>
  </si>
  <si>
    <t>铁镍蓄电池；</t>
  </si>
  <si>
    <t>氢镍蓄电池；</t>
  </si>
  <si>
    <t>锌银蓄电池；</t>
  </si>
  <si>
    <t>锌镍蓄电池；</t>
  </si>
  <si>
    <t>其他碱性蓄电池。</t>
  </si>
  <si>
    <t>模块化镍氢电池储能系统；</t>
  </si>
  <si>
    <t>新能源汽车用镍氢蓄电池。</t>
  </si>
  <si>
    <t>铅蓄电池制造</t>
  </si>
  <si>
    <t>指以铅及氧化物为正负极材料，电解液为硫酸水溶液的电池制造。</t>
  </si>
  <si>
    <t>包括下列铅蓄电池制造活动：</t>
  </si>
  <si>
    <t>用于启动活塞发动机铅酸蓄电池；</t>
  </si>
  <si>
    <t>摩托车用铅酸蓄电池；</t>
  </si>
  <si>
    <t>电动自行车用铅酸蓄电池；</t>
  </si>
  <si>
    <t>铁路客车用铅酸蓄电池；</t>
  </si>
  <si>
    <t>固定型铅酸蓄电池；</t>
  </si>
  <si>
    <t>牵引用铅酸蓄电池；</t>
  </si>
  <si>
    <t>航标用铅酸蓄电池；</t>
  </si>
  <si>
    <t>其他铅酸蓄电池。</t>
  </si>
  <si>
    <t>太阳能用蓄电池。</t>
  </si>
  <si>
    <t>锌锰电池制造</t>
  </si>
  <si>
    <t>指以二氧化锰为正极，锌为负极的原电池的制造。</t>
  </si>
  <si>
    <t>包括下列锌锰电池制造活动：</t>
  </si>
  <si>
    <t>锌空气原电池（组）：锌空气电池（组）、扣式锌空气电池、其他空气电池；</t>
  </si>
  <si>
    <t>二氧化锰原电池（组）：碱性锌锰原电池（组）、普通锌锰原电池（组）；</t>
  </si>
  <si>
    <t>扣式碱性锌锰原电池。</t>
  </si>
  <si>
    <t>其他电池制造</t>
  </si>
  <si>
    <t>包括下列其他电池制造活动：</t>
  </si>
  <si>
    <t>超级电容器储能器件或装置：双碳型超级电容器（模块、系统）、混合型超级电容器（模块、系统）；</t>
  </si>
  <si>
    <t>扣式氧化银原电池（组）：锌银原电池（组）、其他氧化银原电池（组）；</t>
  </si>
  <si>
    <t>其他蓄电池制造；</t>
  </si>
  <si>
    <t>燃料电池：质子交换膜燃料电池、固体氧化物燃料电池、熔融碳酸盐燃料电池、磷酸盐燃料电池、直接醇类燃料电池、微型燃料电池、其他燃料电池；</t>
  </si>
  <si>
    <t>物理电池（部分）：温差发电器、其他物理电池；</t>
  </si>
  <si>
    <t>其他原电池（组）零件；</t>
  </si>
  <si>
    <t>扣式原电池零件；</t>
  </si>
  <si>
    <t>蓄电池零部件：铅酸蓄电池零部件、锂离子电池零部件及材料、其他蓄电池零部件；</t>
  </si>
  <si>
    <t>其他电池零部件；</t>
  </si>
  <si>
    <t>其他电池及类似品：液体流动氧化还原蓄电池、钠硫电池、钠氯化镍电池等及其他未列明电池及类似品。</t>
  </si>
  <si>
    <t>超级电容单体、模块及系统；</t>
  </si>
  <si>
    <t>新体系动力电池单体、模块和系统；</t>
  </si>
  <si>
    <t>混合储能电源模块及系统；</t>
  </si>
  <si>
    <t>电池管理系统；</t>
  </si>
  <si>
    <t>超级电容管理系统；</t>
  </si>
  <si>
    <t>储能装置器件；</t>
  </si>
  <si>
    <t>电源处理模块；</t>
  </si>
  <si>
    <t>燃料电池电堆、模块和系统；</t>
  </si>
  <si>
    <t>新能源汽车用高压氢瓶；</t>
  </si>
  <si>
    <t>新能源汽车用超级电容；</t>
  </si>
  <si>
    <t>新能源汽车用燃料电池；</t>
  </si>
  <si>
    <t>其他新能源汽车用电池；</t>
  </si>
  <si>
    <t>新能源汽车燃料电池电堆；</t>
  </si>
  <si>
    <t>新能源汽车MEA；</t>
  </si>
  <si>
    <t>新能源汽车双极板；</t>
  </si>
  <si>
    <t>新能源汽车碳纤维纸；</t>
  </si>
  <si>
    <t>新能源汽车质子交换膜；</t>
  </si>
  <si>
    <t>新能源汽车铂催化剂；</t>
  </si>
  <si>
    <t>新能源汽车其他新型催化剂；</t>
  </si>
  <si>
    <t>新能源汽车用电池管理系统；</t>
  </si>
  <si>
    <t>太阳能用蓄电池充放电控制器；</t>
  </si>
  <si>
    <t>太阳能储能材料及产品；</t>
  </si>
  <si>
    <t>有机聚合物电极。</t>
  </si>
  <si>
    <t>电池用碳棒制造，列入3091（石墨及碳素制品制造）；</t>
  </si>
  <si>
    <t>太阳能电池（光伏电池）制造，列入3825（光伏设备及元器件制造）。</t>
  </si>
  <si>
    <t>385</t>
  </si>
  <si>
    <t>家用电力器具制造</t>
  </si>
  <si>
    <t>指使用交流电源或电池的各种家用电器的制造。</t>
  </si>
  <si>
    <t>家用制冷电器具制造</t>
  </si>
  <si>
    <t>包括对下列家用制冷电器具的制造活动：</t>
  </si>
  <si>
    <t>家用冷藏冷冻箱：单门冷藏冷冻箱、双门冷藏冷冻箱、多门冷藏冷冻箱、对开门冷藏冷冻箱、卧式冷藏冷冻箱、其他家用冷藏冷冻箱；</t>
  </si>
  <si>
    <t>家用冷藏箱：家用压缩式冷藏箱（家用冷藏式酒柜、其他家用压缩式冷藏箱）、家用电气吸收式冷藏箱、家用半导体式冷藏箱、其他家用冷藏箱；</t>
  </si>
  <si>
    <t>家用冷冻箱：家用卧式冷冻箱、家用立式冷冻箱、家用冷藏或冷冻展示柜、其他家用冷冻箱；</t>
  </si>
  <si>
    <t>其他家用制冷电器具：家用冰淇淋机、家用制冰机、其他未列明家用制冷电器具。</t>
  </si>
  <si>
    <t>节能冰箱、冰柜(能效等级为1、2级)。</t>
  </si>
  <si>
    <t>商业用、工业生产用，以及其他非家用的冷冻或冷藏设备，列入3464（制冷、空调设备制造）。</t>
  </si>
  <si>
    <t>家用空气调节器制造</t>
  </si>
  <si>
    <t>指使用交流电源(制冷量14000W及以下)，调节室内温度、湿度、气流速度和空气洁净度的房间空气调节器的制造。</t>
  </si>
  <si>
    <t>包括对下列家用空气调节器的制造活动：</t>
  </si>
  <si>
    <t>房间空气调节器</t>
  </si>
  <si>
    <t>整体式房间空气调节器：窗式空气调节器、移动式空气调节器、其他整体式房间空气调节器；</t>
  </si>
  <si>
    <t>分体式房间空气调节器：分体挂壁式空气调节器、分体落地式空气调节器、分体嵌入式空气调节器、其他分体式房间空气调节器；</t>
  </si>
  <si>
    <t>一拖多式房间空气调节器；</t>
  </si>
  <si>
    <t>其他房间空气调节器；</t>
  </si>
  <si>
    <t>家用空气湿度调节装置：除湿机、加湿机、其他家用空气湿度调节装置；</t>
  </si>
  <si>
    <t>家用房间空气清洁装置：空气清洁器、负离子发生器、其他家用房间空气清洁装置；</t>
  </si>
  <si>
    <t>其他家用空气调节器。</t>
  </si>
  <si>
    <t>节能空调(能效等级为1、2级)；</t>
  </si>
  <si>
    <t>民用室内空气净化器；</t>
  </si>
  <si>
    <t>太阳能空调制冷系统与设备；</t>
  </si>
  <si>
    <t>太阳能热泵空调机组；</t>
  </si>
  <si>
    <t>太阳能在工农业应用的中低温系统与设备。</t>
  </si>
  <si>
    <t>以上产品外的相关空调设备，如吸收式制冷机组，活塞式、螺杆式、离心式冷水机机组，空气处理机组，单元式空调机等相关设备，列入3464（制冷、空调设备制造）。</t>
  </si>
  <si>
    <t>家用通风电器具制造</t>
  </si>
  <si>
    <t>指由单相交流电动机驱动扇叶旋转，产生强制气流，以改善人体与周围空气间的热交换条件的电器制造。</t>
  </si>
  <si>
    <t>包括对下列家用通风电器具的制造活动：</t>
  </si>
  <si>
    <t>家用电风扇：台扇、落地扇、吊扇、箱式扇、壁扇、塔式扇、其他家用电风扇；</t>
  </si>
  <si>
    <t>家用吸排油烟机：深型吸排油烟机、欧式塔型吸排油烟机、侧吸式吸排油烟机、其他家用吸排油烟机；</t>
  </si>
  <si>
    <t>家用换气、排气扇；</t>
  </si>
  <si>
    <t>其他家用通风电器具。</t>
  </si>
  <si>
    <t>节能抽油烟机、电风扇、排风扇(能效等级为1、2级)。</t>
  </si>
  <si>
    <t>工业用风扇、抽气机，以及工业、商业或实验室用排风扇，列入3462（风机、风扇制造）。</t>
  </si>
  <si>
    <t>家用厨房电器具制造</t>
  </si>
  <si>
    <t>指家庭厨房用的电热蒸煮器具、电热烘烤器具、电热水和饮料加热器具、电热煎炒器具、家用电灶、家用食品加工电器具、家用厨房电清洁器具等电器具的制造。</t>
  </si>
  <si>
    <t>包括对下列家用厨房电器具的制造活动：</t>
  </si>
  <si>
    <t>家用电热烹调器具：电饭锅、电炒锅、电火锅、电饼铛、电煎锅、电煎炸锅、电压力锅、其他家用电热烹调器具；</t>
  </si>
  <si>
    <t>家用电热烘烤器具：面包片烘烤炉、三明治炉、家用电烤箱、电热板、电烧烤炉、自动制面包机、其他家用电热烘烤器具；</t>
  </si>
  <si>
    <t>家用水及饮料加热器具：电咖啡壶、电水壶、加热环、电冷热饮水机、电热水瓶、制酸奶机、其他家用水及饮料加热器具；</t>
  </si>
  <si>
    <t>家用电炉灶：微波炉、电磁灶、电灶、气电两用灶、其他家用电炉灶；</t>
  </si>
  <si>
    <t>家用食品加工电动器具：榨汁机（家用）、豆浆机、食品研磨机、电动绞肉机、咖啡研磨机、瓜果电动削皮机及类似机械、揉面轧面机、其他家用食品加工电动器具；</t>
  </si>
  <si>
    <t>家用厨房电清洁器具：家用型洗碗机、厨房废物处理器、家用餐具消毒柜、家用餐具干燥器、磨刀器及净刀器、其他家用厨房电清洁器具；</t>
  </si>
  <si>
    <t>家用饮水电过滤、净化装置：家用型滤水器，其他家用饮水电过滤、净化装置；</t>
  </si>
  <si>
    <t>其他家用厨房电器具。</t>
  </si>
  <si>
    <t>节能烤箱、微波炉、电磁炉、电饭锅(能效等级为1、2级)。</t>
  </si>
  <si>
    <t>食品制造或餐饮业用烘烤器具制造，列入3531（食品、酒、饮料及茶生产专用设备制造）；</t>
  </si>
  <si>
    <t>工业用或其他非家用的电炉及电加热设备等，列入3461（烘炉、熔炉及电炉制造）。</t>
  </si>
  <si>
    <t>家用清洁卫生电器具制造</t>
  </si>
  <si>
    <t>指家用洗衣机、吸尘器等电力器具的制造。</t>
  </si>
  <si>
    <t>包括下列家用清洁卫生电器具制造活动：</t>
  </si>
  <si>
    <t>家用洗衣机：全自动洗衣机（波轮式全自动洗衣机、滚筒式全自动洗衣机、其他全自动洗衣机）、半自动双桶洗衣机、其他家用洗衣机；</t>
  </si>
  <si>
    <t>家用干衣机；</t>
  </si>
  <si>
    <t>家用脱水机；</t>
  </si>
  <si>
    <t>电热水器</t>
  </si>
  <si>
    <t>家用电热水器：家用储水式电热水器、家用快热式电热水器、其他家用电热水器；</t>
  </si>
  <si>
    <t>非家用电热水器：全自动电开水器、储水式电热水器、浸入式液体加热器、双系统热水器、电极热水锅炉、其他非家用电热水器；</t>
  </si>
  <si>
    <t>家用电清洁器具</t>
  </si>
  <si>
    <t>家用吸尘器：真空吸尘器、其他家用吸尘器；</t>
  </si>
  <si>
    <t>地板打蜡机、地板擦洗机、电动扫地机、蒸汽清洁机；</t>
  </si>
  <si>
    <t>其他家用电清洁器具；</t>
  </si>
  <si>
    <t>其他家用清洁卫生电器具。</t>
  </si>
  <si>
    <t>节能洗衣机、烘干机、脱水机、电热水器、吸尘器(能效等级为1、2级)。</t>
  </si>
  <si>
    <t>洗衣店式非家庭使用的洗衣机、干洗机、烘干机等专用服务设备，列入3554（洗涤机械制造）；</t>
  </si>
  <si>
    <t>家用清洁卫生机器人，列入3964（服务消费机器人制造）。</t>
  </si>
  <si>
    <t>家用美容、保健护理电器具制造</t>
  </si>
  <si>
    <t>包括对下列家用美容、保健电器具的制造活动：</t>
  </si>
  <si>
    <t>家用理发、吹风电器具：电动剃须刀、电动理发推剪、电吹风机、电热卷发器、卷发电熨器、其他家用理发电器具；</t>
  </si>
  <si>
    <t>电动脱毛器；</t>
  </si>
  <si>
    <t>电美容仪；</t>
  </si>
  <si>
    <t>电动牙刷；</t>
  </si>
  <si>
    <t>家用电动按摩器：足底电动按摩器、多功能电动按摩器、电动按摩沙发、电动氧摇摆器、其他家用电动按摩器；</t>
  </si>
  <si>
    <t>桑拿浴箱；</t>
  </si>
  <si>
    <t>排汗活动机；</t>
  </si>
  <si>
    <t>熏蒸足道机；</t>
  </si>
  <si>
    <t>养生桑拿蒸汽机；</t>
  </si>
  <si>
    <t>养生美体美容仪；</t>
  </si>
  <si>
    <t>养生理疗枕；</t>
  </si>
  <si>
    <t>养生塑身机；</t>
  </si>
  <si>
    <t>养生制氧机；</t>
  </si>
  <si>
    <t>养生水氧吧；</t>
  </si>
  <si>
    <t>Spa水疗机；</t>
  </si>
  <si>
    <t>Spa气泡按摩机；</t>
  </si>
  <si>
    <t>Spa精油温灸仪；</t>
  </si>
  <si>
    <t>运动恢复用电动按摩器；</t>
  </si>
  <si>
    <t>其他家用美容、保健电器具。</t>
  </si>
  <si>
    <t>节能理发、吹风电器具，节能电动按摩器、其他节能保健护理电器(能效等级为1、2级)。</t>
  </si>
  <si>
    <t>家用电力器具专用配件制造</t>
  </si>
  <si>
    <t>指家用电力器具专用配件的制造，不包括通用零部件制造。</t>
  </si>
  <si>
    <t>包括对下列家用电力器具专用配件的制造活动：</t>
  </si>
  <si>
    <t>家用空调设备零件；</t>
  </si>
  <si>
    <t>家用电冰箱用配件：家用电冰箱用蒸发器、家用电冰箱用冷凝器、家用电冰箱用吸收器、家用电冰箱用温控器、其他家用电冰箱用配件；</t>
  </si>
  <si>
    <t>家用洗衣机用配件：洗衣机用传感器、其他家用洗衣机用配件；</t>
  </si>
  <si>
    <t>电动理发工具零件；</t>
  </si>
  <si>
    <t>电热器具零件；</t>
  </si>
  <si>
    <t>家用电动器具零件；</t>
  </si>
  <si>
    <t>家用型过滤、净化装置零件；</t>
  </si>
  <si>
    <t>其他家用电力器具专用配件。</t>
  </si>
  <si>
    <t>节能家用电器零配件(能效等级为1、2级)。</t>
  </si>
  <si>
    <t>空调器用热交换器制造，列入3464（制冷、空调设备制造）。</t>
  </si>
  <si>
    <t>其他家用电力器具制造</t>
  </si>
  <si>
    <t>包括下列其他家用电力器具制造活动：</t>
  </si>
  <si>
    <t>家用电热取暖器具：电暖气、电暖炉、电热毯、其他家用电热取暖器具；</t>
  </si>
  <si>
    <t>家用电熨烫器具：电熨斗、其他家用电熨烫器具；</t>
  </si>
  <si>
    <t>电热干手机；</t>
  </si>
  <si>
    <t>其他家用电热电力器具类似产品。</t>
  </si>
  <si>
    <t>电门铃、烟火报警器制造，列入3891（电气信号设备装置制造）；</t>
  </si>
  <si>
    <t>非家庭使用的熨烫机及熔合烫衣机等专用服务设备，列入3554（洗涤机械制造）。</t>
  </si>
  <si>
    <t>386</t>
  </si>
  <si>
    <t>非电力家用器具制造</t>
  </si>
  <si>
    <t>燃气及类似能源家用器具制造</t>
  </si>
  <si>
    <t>指以液化气、天然气、人工煤气、沼气作燃料，以马口铁、搪瓷、不锈钢等为材料加工制成的家用器具的生产活动。</t>
  </si>
  <si>
    <t>包括下列燃气及类似能源家用器具制造活动：</t>
  </si>
  <si>
    <t>家用燃气用具</t>
  </si>
  <si>
    <t>家用燃气炊事器具、保暖器：家用燃气灶具，家用燃气烤箱，家用燃气加热板，家用燃气空间加热器，其他家用燃气炊事器具、保暖器；</t>
  </si>
  <si>
    <t>家用燃气热水器；</t>
  </si>
  <si>
    <t>淋浴房：与燃气热水器配套淋浴房、其他淋浴房；</t>
  </si>
  <si>
    <t>淋浴设备：桑拿浴设备、蒸汽浴设备、其他淋浴设备；</t>
  </si>
  <si>
    <t>其他家用燃气用具；</t>
  </si>
  <si>
    <t>沼气用具</t>
  </si>
  <si>
    <t>沼气炊事器具、保暖器：沼气灶具，家用沼气空间加热器，其他沼气炊事器具、保暖器；</t>
  </si>
  <si>
    <t>沼气热水器：沼气快速热水器、沼气存储式加热器、其他沼气热水器；</t>
  </si>
  <si>
    <t>其他沼气用具。</t>
  </si>
  <si>
    <t>太阳能炊事器具、太阳能热水器具、其他太阳能用具，列入3862（太阳能器具制造）。</t>
  </si>
  <si>
    <t>太阳能器具制造</t>
  </si>
  <si>
    <t>包括下列太阳能器具制造活动：</t>
  </si>
  <si>
    <t>太阳能炊事器具、保暖器：GRC太阳灶，太阳能加热板，太阳能供暖器具、散热器，其他太阳能炊事器具、保暖器；</t>
  </si>
  <si>
    <t>太阳能热水器：太阳能快速热水器、贮备式热水器、其他太阳能热水器；</t>
  </si>
  <si>
    <t>其他太阳能用具。</t>
  </si>
  <si>
    <t>太阳能采暖系统与设备；</t>
  </si>
  <si>
    <t>太阳能中高温集热系统与设备；</t>
  </si>
  <si>
    <t>太阳能与空气源热泵热水系统；</t>
  </si>
  <si>
    <t>太阳能与建筑结合集热系统；</t>
  </si>
  <si>
    <t>太阳能吸热涂层镀膜设备；</t>
  </si>
  <si>
    <t>平板太阳能集热器生产设备；</t>
  </si>
  <si>
    <t>数兆瓦或数十兆瓦级太阳能高温热发电系统及装备；</t>
  </si>
  <si>
    <t>双工况太阳能热泵空调机组。</t>
  </si>
  <si>
    <t>其他非电力家用器具制造</t>
  </si>
  <si>
    <t>包括对下列其他非电力家用器具的制造活动：</t>
  </si>
  <si>
    <t>液体燃料家用器具</t>
  </si>
  <si>
    <t>液体燃料炊事器具：煤油炉、酒精炉、燃油散热器、其他液体燃料炊事器具；</t>
  </si>
  <si>
    <t>其他液体燃料家用器具；</t>
  </si>
  <si>
    <t>固体燃料家用器具</t>
  </si>
  <si>
    <t>钢铁制家用炊事器具：火炉，烤炉、烧烤架，煤暖气，其他钢铁制家用炊事器具；</t>
  </si>
  <si>
    <t>其他固体燃料家用器具；</t>
  </si>
  <si>
    <t>铜制家用烹饪或供暖器具：铜火锅、铜制炭火盆、铜制暖手炉、其他铜制家用烹饪或供暖器具；</t>
  </si>
  <si>
    <t>非电力家用器具零件</t>
  </si>
  <si>
    <t>家用燃气用具零件：家用燃气炊事器具、保暖器零件，家用燃气热水器零件，淋浴房零件、配件，淋浴设备零件、配件，其他家用燃气用具零件；</t>
  </si>
  <si>
    <t>沼气用具零件：沼气炊事器具、保暖器零件，沼气热水器零件，其他沼气用具零件；</t>
  </si>
  <si>
    <t>太阳能用具零件：太阳能炊事器具、保暖器零件，太阳能热水器零件，其他太阳能用具零件；</t>
  </si>
  <si>
    <t>液体燃料家用器具零件：液体燃料炊事器具零件、其他液体燃料家用器具零件；</t>
  </si>
  <si>
    <t>固体燃料家用器具零件；</t>
  </si>
  <si>
    <t>其他非电力家用器具零件。</t>
  </si>
  <si>
    <t>中高温太阳能集热管；</t>
  </si>
  <si>
    <t>高效平板集热器；</t>
  </si>
  <si>
    <t>太阳能集热产品。</t>
  </si>
  <si>
    <t>387</t>
  </si>
  <si>
    <t>照明器具制造</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</si>
  <si>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</si>
  <si>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</si>
  <si>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包括对下列电光源的制造活动：</t>
  </si>
  <si>
    <t>白炽灯泡：科研医疗专用白炽灯泡，火车、航空器及船舶用白炽灯泡，机动车辆用白炽灯泡，普通照明用白炽灯泡，其他白炽灯泡（低压灯泡，冰箱、微波炉灯泡，手电筒灯泡，其他未列明白炽灯泡）；</t>
  </si>
  <si>
    <t>荧光灯：科研、医疗专用荧光灯，火车用热阴极荧光灯，航空器用热阴极荧光灯，船舶用热阴极荧光灯，普通照明用荧光灯（双端（直管）荧光灯、环型荧光灯、分体式单端荧光灯、自镇流荧光灯、其他普通照明用荧光灯），其他荧光灯；</t>
  </si>
  <si>
    <t>冷阴极荧光灯：背景光源用冷阴极荧光灯、照明用冷阴极荧光灯、其他冷阴极荧光灯；</t>
  </si>
  <si>
    <t>卤钨灯：科研、医疗专用卤钨灯，火车、航空器及船舶用卤钨灯，机动车辆用卤钨灯，其他卤钨灯；</t>
  </si>
  <si>
    <t>高强度气体放电灯（HID灯）</t>
  </si>
  <si>
    <t>汞蒸汽灯（水银灯）：科研、医疗专用汞蒸汽灯，火车、航空器及船舶用汞蒸汽灯，超高压汞灯，其他汞蒸汽灯；</t>
  </si>
  <si>
    <t>钠蒸汽灯：科研、医疗专用钠蒸气灯，火车、航空器及船舶用钠蒸气灯，其他钠蒸气灯；</t>
  </si>
  <si>
    <t>金属卤化物灯：科研、医疗专用金属卤化物灯，火车、航空器及船舶用金属卤化物灯，机动车辆用金属卤化物灯，其他金属卤化物灯；</t>
  </si>
  <si>
    <t>其他高强度气体放电灯；</t>
  </si>
  <si>
    <t>机动车专用照明光源；</t>
  </si>
  <si>
    <t>自行车专用照明光源；</t>
  </si>
  <si>
    <t>照相闪光灯源：单端闪光灯泡、电池闪光灯、管型闪光灯、其他照相闪光灯源；</t>
  </si>
  <si>
    <t>封闭式聚光灯；</t>
  </si>
  <si>
    <t>弧光灯、紫外线灯管、红外线灯泡；</t>
  </si>
  <si>
    <t>其他未列明电光源产品。</t>
  </si>
  <si>
    <t>节能型荧光灯；</t>
  </si>
  <si>
    <t>节能型半导体照明产品；</t>
  </si>
  <si>
    <t>筒灯半导体照明光源；</t>
  </si>
  <si>
    <t>射灯半导体照明光源；</t>
  </si>
  <si>
    <t>路灯半导体照明光源；</t>
  </si>
  <si>
    <t>隧道灯半导体照明光源；</t>
  </si>
  <si>
    <t>球泡灯半导体照明光源。</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</si>
  <si>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</si>
  <si>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</si>
  <si>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包括下列照明灯具制造活动：</t>
  </si>
  <si>
    <t>室内照明灯具</t>
  </si>
  <si>
    <t>吊灯、吸顶灯、壁灯、台灯、落地灯；</t>
  </si>
  <si>
    <t>嵌入式灯具：筒灯、格栅灯、其他嵌入式灯具；</t>
  </si>
  <si>
    <t>轨道灯、支架灯具、射灯；</t>
  </si>
  <si>
    <t>其他室内照明灯具；</t>
  </si>
  <si>
    <t>户外照明用灯具及装置：街灯及照明装置、庭院灯、投光灯、道路灯、草坪灯、地埋灯、其他户外照明用灯具及装置；</t>
  </si>
  <si>
    <t>装饰用灯：圣诞树用成套灯具、其他装饰用灯；</t>
  </si>
  <si>
    <t>特殊用途灯具及照明装置</t>
  </si>
  <si>
    <t>农业用灯具：黑光诱虫灯、人工温室用灯、其他农业用灯具；</t>
  </si>
  <si>
    <t>医疗用灯具：手术反光灯、手术照明灯、医用冷光纤维导光手术灯、紫外线杀菌灯、口腔灯、其他医疗用灯具；</t>
  </si>
  <si>
    <t>火车、飞机、船舶用照明装置：火车前灯，机车及铁路车辆用灯，飞机用灯具，船舶用灯具，飞机场用灯具，其他火车、飞机、船舶用照明装置；</t>
  </si>
  <si>
    <t>机动车辆用照明装置：车头灯、警车用探照灯、车用组合灯具、车辆内部照明灯具、其他机动车辆用电气照明装置；</t>
  </si>
  <si>
    <t>车辆专用照明装置零件；</t>
  </si>
  <si>
    <t>自行车电气照明装置；</t>
  </si>
  <si>
    <t>应急灯，防爆灯，水下灯；</t>
  </si>
  <si>
    <t>其他特殊用途灯具及照明装置；</t>
  </si>
  <si>
    <t>发光标志、发光铭牌及类似品：灯饰招牌、铭牌，霓虹灯具，广告灯具，安全标志灯，其他发光标志、发光铭牌及类似品；</t>
  </si>
  <si>
    <t>非电气灯具及照明装置：便携式灯具，烛台、烛架，其他非电气灯具及照明装置；</t>
  </si>
  <si>
    <t>照明灯具零件；</t>
  </si>
  <si>
    <t>其他照明灯具。</t>
  </si>
  <si>
    <t>三基色双端直管荧光灯(T8、T5型)高效照明产品。</t>
  </si>
  <si>
    <t>发光标志牌及类似品，列入3394（交通及公共管理用金属标牌制造）；</t>
  </si>
  <si>
    <t>交通信号灯的制造，列入3891（电气信号设备装置制造）；</t>
  </si>
  <si>
    <t>铁路、港口、机场专用信号灯，列入3891（电气信号设备装置制造）；</t>
  </si>
  <si>
    <t>灯具用玻璃及玻璃部件的制造，列入3054（日用玻璃制品制造）。</t>
  </si>
  <si>
    <t>舞台及场地用灯制造</t>
  </si>
  <si>
    <t>指演出舞台、演出场地、运动场地、大型活动场地用灯制造。</t>
  </si>
  <si>
    <t>包括下列舞台及场地用灯制造活动：</t>
  </si>
  <si>
    <t>演艺舞台用灯；</t>
  </si>
  <si>
    <t>影视场地用灯；</t>
  </si>
  <si>
    <t>演出场地用灯；</t>
  </si>
  <si>
    <t>运动场地用灯；</t>
  </si>
  <si>
    <t>大型活动场地用灯；</t>
  </si>
  <si>
    <t>特效表演用灯（音乐喷泉用灯等）。</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</si>
  <si>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</si>
  <si>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</si>
  <si>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包括下列智能照明器具制造活动：</t>
  </si>
  <si>
    <t>智能照明控制器；</t>
  </si>
  <si>
    <t>智能照明开关；</t>
  </si>
  <si>
    <t>智能照明遥控系统；</t>
  </si>
  <si>
    <t>智能照明灯具；</t>
  </si>
  <si>
    <t>其他智能照明器具。</t>
  </si>
  <si>
    <t>灯用电器附件及其他照明器具制造</t>
  </si>
  <si>
    <t>指用于生产各种电光源用电器附件以及为各类电光源配套的灯座及其他照明器具的制造。</t>
  </si>
  <si>
    <t>包括下列灯用电器附件及其他照明器具制造活动：</t>
  </si>
  <si>
    <t>自供能源灯具：手电筒、莫尔斯信号灯、矿工安全灯、头戴通用检查灯（头灯）、其他自供能源灯具；</t>
  </si>
  <si>
    <t>灯用电器附件</t>
  </si>
  <si>
    <t>灯用镇流器：灯用电子镇流器、灯用电感镇流器、其他灯用镇流器；</t>
  </si>
  <si>
    <t>灯用启辉器、灯用变压器、灯用触发器、灯用逆变器；</t>
  </si>
  <si>
    <t>其他灯用电器附件；</t>
  </si>
  <si>
    <t>灯座、插头、普通插座；</t>
  </si>
  <si>
    <t>电光源、灯具及照明装置零件</t>
  </si>
  <si>
    <t>电光源零件：为各种电光源配套用灯座、其他电光源零件；</t>
  </si>
  <si>
    <t>室内照明灯具零件：灯具支架、其他室内照明灯具零件；</t>
  </si>
  <si>
    <t>户外照明用灯具及装置零件；</t>
  </si>
  <si>
    <t>自供能源灯具零件：手电筒零件、其他自供能源灯具零件；</t>
  </si>
  <si>
    <t>其他灯具及照明装置零件。</t>
  </si>
  <si>
    <t>大功率电子镇流器芯片；</t>
  </si>
  <si>
    <t>大功率电子镇流器封装设备。</t>
  </si>
  <si>
    <t>智能照明控制器、智能照明开关、智能照明遥控系统、智能照明灯具等，列入3874（智能照明器具制造）。</t>
  </si>
  <si>
    <t>389</t>
  </si>
  <si>
    <t>其他电气机械及器材制造</t>
  </si>
  <si>
    <t>电气信号设备装置制造</t>
  </si>
  <si>
    <t>指交通运输工具（如机动车、船舶、铁道车辆等）专用信号装置及各种电气音响或视觉报警、警告、指示装置的制造，以及其他电气声像信号装置的制造。</t>
  </si>
  <si>
    <t>包括对下列其他电气机械及器材的制造活动：</t>
  </si>
  <si>
    <t>防盗、防火报警器及类似装置：机动车辆防盗装置，防盗报警器，防火报警器，电气气体报警器，火焰报警器（火焰探测器），其他防盗、防火报警器及类似装置；</t>
  </si>
  <si>
    <t>部分道路交通安全管制设备</t>
  </si>
  <si>
    <t>道路、停车场用电气信号装置：交通灯、盲人过街音响器、路口自动信号装置、停车场用电气信号装置、其他道路用电气信号装置；</t>
  </si>
  <si>
    <t>其他道路交通安全管制设备；</t>
  </si>
  <si>
    <t>铁道电气交通管理设备：信号或安全设备、信号机及其气动启动装置；</t>
  </si>
  <si>
    <t>铁路用机械信号（部分）、交通管理装置；</t>
  </si>
  <si>
    <t>内河航道、港口用交通管制设备：内河航道电气信号装置、港口用电气信号装置；</t>
  </si>
  <si>
    <t>飞机场用电气信号装置；</t>
  </si>
  <si>
    <t>机动车辆风挡刮水器；</t>
  </si>
  <si>
    <t>车辆除霜器；</t>
  </si>
  <si>
    <t>车辆去雾器；</t>
  </si>
  <si>
    <t>车用信号、指示灯；</t>
  </si>
  <si>
    <t>车辆用视觉信号装置：停车信号设备、发光超车信号装置、电气视觉信号设备、其他车辆用视觉信号装置；</t>
  </si>
  <si>
    <t>自行车视觉信号装置，自行车喇叭，其他音响信号装置；</t>
  </si>
  <si>
    <t>车辆用电气音响信号装置：汽车喇叭、车辆用蜂鸣器、其他车辆用电气音响信号装置；</t>
  </si>
  <si>
    <t>电气音响或视觉信号装置</t>
  </si>
  <si>
    <t>显示板及类似装置：办公室显示器，电梯显示器，船舶、机舱传令装置，车站、机场显示板，足球场、体育场等用显示器，其他显示板及类似装置；</t>
  </si>
  <si>
    <t>电气音响、信号及类似装置：电蜂音器，电铃、电门钟，电气音响信号装置，闪烁信号灯或间歇信号灯，其他电气音响、信号及类似装置；</t>
  </si>
  <si>
    <t>信号发生器（电气装置）：通用信号发生器、其他信号发生器（电气装置）；</t>
  </si>
  <si>
    <t>电气信号装置零件：电气信号装置零件、电气音响或视觉信号装置零件；</t>
  </si>
  <si>
    <t>其他电气信号及装置。</t>
  </si>
  <si>
    <t>其他铁路用电动气动操纵设备；</t>
  </si>
  <si>
    <t>信号箱设备；</t>
  </si>
  <si>
    <t>信号指臂、信号盘及类似装置；</t>
  </si>
  <si>
    <t>自动浓雾信号装置；</t>
  </si>
  <si>
    <t>机车、地铁网络控制及信号系统；</t>
  </si>
  <si>
    <t>高速铁路通信信号、牵引供电、列车控制、客运服务、防灾系统；</t>
  </si>
  <si>
    <t>调度集中信号系统；</t>
  </si>
  <si>
    <t>列车控制信号系统；</t>
  </si>
  <si>
    <t>基础设备信号系统；</t>
  </si>
  <si>
    <t>现代有轨电车信号控制系统；</t>
  </si>
  <si>
    <t>其他轨道交通形式的信号控制系统。</t>
  </si>
  <si>
    <t>机动车、自行车照明装置的制造，列入3872（照明灯具制造）。</t>
  </si>
  <si>
    <t>其他未列明电气机械及器材制造</t>
  </si>
  <si>
    <t>指上述未列明的电气机械及器材的制造。</t>
  </si>
  <si>
    <t>包括对下列其他未列明电气机械及器材的制造活动：</t>
  </si>
  <si>
    <t>电解设备及装置：电解槽、其他电解设备及装置；</t>
  </si>
  <si>
    <t>电镀设备及装置：全自动直线形电镀生产线、全自动环形垂直升降生产线、全自动卷对卷连续镀生产线、其他电镀设备及装置；</t>
  </si>
  <si>
    <t>其他金属处理机械；</t>
  </si>
  <si>
    <t>点火磁电机：机车用点火磁电机、航空器用点火磁电机、船舶用点火磁电机、其他点火磁电机；</t>
  </si>
  <si>
    <t>内燃机电点火永磁直流发电机：机车用永磁直流发电机、航空器用永磁直流发电机、船舶用永磁直流发电机、其他内燃机电点火永磁直流发电机；</t>
  </si>
  <si>
    <t>磁飞轮：机车用磁飞轮、航空器用磁飞轮、船舶用磁飞轮、其他用磁飞轮；</t>
  </si>
  <si>
    <t>粒子加速器：回旋粒子加速器、其他粒子加速器；</t>
  </si>
  <si>
    <t>电气空间加热器具装置：电气储存式散热器，对流加热器，加热嵌板，汽车、火车、飞机用电热装置，道路加热设备，电气土壤加热器，发动机加热器，加热电阻器，其他电气空间加热器具装置；</t>
  </si>
  <si>
    <t>电篱网激发器；</t>
  </si>
  <si>
    <t>紫外线辐照设备；</t>
  </si>
  <si>
    <t>其他具有独立功能电气设备及装置；</t>
  </si>
  <si>
    <t>金属、矿藏探测器：金属探测器、井中物探仪器、核物探仪器、化探仪器、其他矿藏探测器；</t>
  </si>
  <si>
    <t>上述电气机械设备零件。</t>
  </si>
  <si>
    <t>39</t>
  </si>
  <si>
    <t>计算机、通信和其他电子设备制造业</t>
  </si>
  <si>
    <t>391</t>
  </si>
  <si>
    <t>计算机制造</t>
  </si>
  <si>
    <t>计算机整机制造</t>
  </si>
  <si>
    <t>指将可进行算术或逻辑运算的中央处理器和外围设备集成计算整机的制造，也包括硬件与软件集成计算机系统的制造，还包括来件组装计算机的加工。</t>
  </si>
  <si>
    <t>包括对下列计算机整机的制造活动：</t>
  </si>
  <si>
    <t>计算机工作站：高性能计算机、工作站；</t>
  </si>
  <si>
    <t>微型计算机设备：台式微型计算机、笔记本计算机、掌上型计算机（HPC）、学习机、手持式信息终端机、其他微型计算机设备；</t>
  </si>
  <si>
    <t>服务器：RISC服务器、IA服务器、x86服务器、其他服务器。</t>
  </si>
  <si>
    <t>计算机外部设备制造，列入3913（计算机外围设备制造）；</t>
  </si>
  <si>
    <t>电子计算器的制造，列入3475（计算器及货币专用设备制造）；</t>
  </si>
  <si>
    <t>电子游戏机的制造，列入2462（游艺用品及室内游艺器材制造）。</t>
  </si>
  <si>
    <t>计算机零部件制造</t>
  </si>
  <si>
    <t>指组成电子计算机的内存、板卡、硬盘、电源、机箱、显示器等部件的制造。</t>
  </si>
  <si>
    <t>包括对下列计算机零部件的制造活动：</t>
  </si>
  <si>
    <t>终端显示设备：字符汉字终端、图形图像终端、显示器（单色显示器（CRT）、彩色显示器（CRT）、平板显示器）；</t>
  </si>
  <si>
    <t>微机板卡：微机主机板、内存条、声卡、显卡、网卡（有线局域网网卡、无线局域网网卡、移动通信上网卡）、其他微机板卡；</t>
  </si>
  <si>
    <t>计算机电源：开关电源、UPS电源（在线式UPS电源、后备式UPS电源）；</t>
  </si>
  <si>
    <t>其他计算机零部件：机箱、鼠标器、键盘、蓝牙键盘、其他未列明计算机零部件。</t>
  </si>
  <si>
    <t>新型计算机显示设备；</t>
  </si>
  <si>
    <t>手持平板电脑显示设备；</t>
  </si>
  <si>
    <t>新型计算机、手持平板电脑主板、显卡、网卡；</t>
  </si>
  <si>
    <t>新型计算机等电源设备；</t>
  </si>
  <si>
    <t>新型计算机其他零部件。</t>
  </si>
  <si>
    <t>磁卡、IC卡等，列入3979（其他电子器件制造）；</t>
  </si>
  <si>
    <t>打印机用墨粉及类似产品的制造，列入2642（油墨及类似产品制造）；</t>
  </si>
  <si>
    <t>空白软盘、光盘的制造，列入2664（文化用信息化学品制造）；</t>
  </si>
  <si>
    <t>打印色带的制造，列入2411（文具制造）。</t>
  </si>
  <si>
    <t>计算机外围设备制造</t>
  </si>
  <si>
    <t>指计算机外围设备及附属设备的制造；包括输入设备、输出设备和外存储设备等制造。</t>
  </si>
  <si>
    <t>包括对下列计算机外围设备的制造活动：</t>
  </si>
  <si>
    <t>输入设备及装置：绘图仪、人机交互式设备、扫描仪、IC卡读写机具、磁卡读写器、摄像头、图形板、触感屏、字符阅读机、射频卡读写机具、手写板、生物特征识别设备、其他输入设备及装置；</t>
  </si>
  <si>
    <t>输出设备及装置：打印机（针式打印机、激光打印机、喷墨打印机、多功能打印机、微型打印机、热敏打印机、其他打印机）、语音输出设备、图形图像输出设备、其他输出设备及装置；</t>
  </si>
  <si>
    <t>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t>
  </si>
  <si>
    <t>阅读机、数据转录及处理机械：磁性阅读机，光学阅读机，数据转录媒体机械，数据处理机械，其他阅读机、数据转录及处理机械；</t>
  </si>
  <si>
    <t>其他电子计算机耗材（部分）：打印头、墨盒、色带、硒鼓、其他未列明电子计算机耗材。</t>
  </si>
  <si>
    <t>触感屏；</t>
  </si>
  <si>
    <t>语音输出设备；</t>
  </si>
  <si>
    <t>图形图像输出设备；</t>
  </si>
  <si>
    <t>其他智能识别设备；</t>
  </si>
  <si>
    <t>网络摄像设备；</t>
  </si>
  <si>
    <t>高性能安全存储设备。</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</si>
  <si>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</si>
  <si>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</si>
  <si>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包括下列工业控制计算机及系统制造活动：</t>
  </si>
  <si>
    <t>工业控制计算机系统形式自动数据处理设备；</t>
  </si>
  <si>
    <t>工业控制计算机处理部件、工业控制计算机输入输出部件；</t>
  </si>
  <si>
    <t>工业计算机网络控制设备：通信控制处理机（工业控制计算机）、集中器（工业控制计算机）、网络终端控制器（工业控制计算机）、其他网络控制设备（工业控制计算机）；</t>
  </si>
  <si>
    <t>嵌入式、智能化及其他工业计算机制造。</t>
  </si>
  <si>
    <t>工业控制整机设备；</t>
  </si>
  <si>
    <t>工业控制计算机；</t>
  </si>
  <si>
    <t>工业计算机系统。</t>
  </si>
  <si>
    <t>信息安全设备制造</t>
  </si>
  <si>
    <t>指用于保护网络和计算机中信息和数据安全的专用设备的制造，包括边界安全、通信安全、身份鉴别与访问控制、数据安全、基础平台、内容安全、评估审计与监控、安全应用设备等制造。</t>
  </si>
  <si>
    <t>包括下列信息安全设备制造活动：</t>
  </si>
  <si>
    <t>访问控制类设备和系统：单点登录系统、接入服务器、权限管理基础设施、其他访问控制类设备和系统；</t>
  </si>
  <si>
    <t>边界防护类设备和系统：防火墙、防水墙，虚拟专用网设备（VPN），抗拒绝服务（Dos）攻击系统，网络隔离设备，其他边界防护类设备和系统；</t>
  </si>
  <si>
    <t>数据保护类设备和系统：防病毒系统、恶意代码检测系统、数据备份与恢复系统、数据防拷贝设备、其他数据保护类设备和系统；</t>
  </si>
  <si>
    <t>安全检测类设备和系统：入侵检测系统、入侵防御系统、安全扫描器、安全审计系统、其他安全检测类设备和系统；</t>
  </si>
  <si>
    <t>安全智能卡类设备和系统；</t>
  </si>
  <si>
    <t>密钥管理类设备和系统；</t>
  </si>
  <si>
    <t>其他信息系统安全产品；</t>
  </si>
  <si>
    <t>物联网安全设备；</t>
  </si>
  <si>
    <t>防火墙/VPN设备；</t>
  </si>
  <si>
    <t>统一威胁管理系统（UTM）设备；</t>
  </si>
  <si>
    <t>入侵检测系统（IDS）设备；</t>
  </si>
  <si>
    <t>入侵防御系统（IPS）设备；</t>
  </si>
  <si>
    <t>高性能安全隔离与信息交换系统设备；</t>
  </si>
  <si>
    <t>高性能防病毒网关；</t>
  </si>
  <si>
    <t>网络病毒监控系统（VDS）设备；</t>
  </si>
  <si>
    <t>网络审计系统设备；</t>
  </si>
  <si>
    <t>网络漏洞扫描和补丁管理系统设备；</t>
  </si>
  <si>
    <t>WEB应用防火墙设备；</t>
  </si>
  <si>
    <t>统一安全管理平台设备；</t>
  </si>
  <si>
    <t>抗拒绝服务攻击设备；</t>
  </si>
  <si>
    <t>上网行为管理设备；</t>
  </si>
  <si>
    <t>深度流量/数据包监测设备；</t>
  </si>
  <si>
    <t>网络违法信息识别与管控设备；</t>
  </si>
  <si>
    <t>网络与数据容灾备份设备；</t>
  </si>
  <si>
    <t>生物识别系统设备；</t>
  </si>
  <si>
    <t>数据保护类设备；</t>
  </si>
  <si>
    <t>密钥管理类设备；</t>
  </si>
  <si>
    <t>网络与信息安全智能卡 ；</t>
  </si>
  <si>
    <t>网络与信息安全认证令牌；</t>
  </si>
  <si>
    <t>网站恢复硬件设备；</t>
  </si>
  <si>
    <t>动态安全防御硬件设备。</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</si>
  <si>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</si>
  <si>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</si>
  <si>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包括下列其他计算机制造活动：</t>
  </si>
  <si>
    <t>系统形式自动数据处理设备：系统形式高性能计算机、系统形式微型机、系统形式服务器、其他系统形式自动数据处理设备；</t>
  </si>
  <si>
    <t>计算机数字式处理部件：高性能计算机数字式处理部件、微型计算机数字式处理部件、服务器数字式处理部件、笔记本计算机数字式处理部件、其他计算机数字式处理部件；</t>
  </si>
  <si>
    <t>网络控制设备：通信控制处理机、集中器、网络终端控制器、其他网络控制设备；</t>
  </si>
  <si>
    <t>网络接口和适配器：网络收发器、网络转发器、网络分配器、通信网络时钟同步设备、其他网络接口和适配器；</t>
  </si>
  <si>
    <t>网络连接设备：集线器、路由器（核心路由器、接入路由器、其他路由器）、数字数据网络节点设备、数字交叉连接设备、交换机（二层交换机、三层交换机、其他交换机）、无线局域网接入点（AP）、其他网络连接设备；</t>
  </si>
  <si>
    <t>网络优化设备：负载均衡器、流量控制器、其他网络优化设备；</t>
  </si>
  <si>
    <t>网络检测设备：协议分析器、协议测试设备、差错检测设备、其他网络检测设备；</t>
  </si>
  <si>
    <t>其他计算机网络设备。</t>
  </si>
  <si>
    <t>高端路由器；</t>
  </si>
  <si>
    <t>单槽位处理路由器(单槽位处理能力≧400Gbps)；</t>
  </si>
  <si>
    <t>整机处理路由器(整机处理能力≧6.4Tbps（双向）)；</t>
  </si>
  <si>
    <t>多种速率接口路由器(支持10Gbps/40Gbps/100Gbps)；</t>
  </si>
  <si>
    <t>大规模集群路由器(支持2+x（x≧4）)；</t>
  </si>
  <si>
    <t>多种速率接口服务器(支持10Gbps/40Gbps/100Gbps)；</t>
  </si>
  <si>
    <t>OpenFlow交换机；</t>
  </si>
  <si>
    <t>智能路由器；</t>
  </si>
  <si>
    <t>支持可热插拔数据卡的智能终端；</t>
  </si>
  <si>
    <t>支持可热插拔其他通信卡的智能终端；</t>
  </si>
  <si>
    <t>云平台互联交换机；</t>
  </si>
  <si>
    <t>云平台路由器；</t>
  </si>
  <si>
    <t>M2M终端、RFID与移动通信集成终端；</t>
  </si>
  <si>
    <t>M2M终端、RFID与物联网通信终端模组；</t>
  </si>
  <si>
    <t>M2M终端、RFID与物联网智能终端操作系统；</t>
  </si>
  <si>
    <t>窄带物联网（NB-IoT）终端设备；</t>
  </si>
  <si>
    <t>窄带物联网（NB-IoT）基站设备；</t>
  </si>
  <si>
    <t>桥接设备；</t>
  </si>
  <si>
    <t>医疗电子设备；</t>
  </si>
  <si>
    <t xml:space="preserve">金融电子设备； </t>
  </si>
  <si>
    <t xml:space="preserve">汽车电子设备； </t>
  </si>
  <si>
    <t>宽带网络接入服务器(支持IPv6路由协议)；</t>
  </si>
  <si>
    <t>云终端设备；</t>
  </si>
  <si>
    <t>云存储设备；</t>
  </si>
  <si>
    <t>海量数据智能处理平台；</t>
  </si>
  <si>
    <t>绿色云计算平台；</t>
  </si>
  <si>
    <t>云应用开发支撑平台；</t>
  </si>
  <si>
    <t>无线射频（RFID）产品。</t>
  </si>
  <si>
    <t>计算机、网络等信息安全设备，列入3915（信息安全设备制造）；</t>
  </si>
  <si>
    <t>工业控制计算机、网络设备、嵌入设备、智能设备等，列入3914（工业控制计算机及系统制造）。</t>
  </si>
  <si>
    <t>392</t>
  </si>
  <si>
    <t>通信设备制造</t>
  </si>
  <si>
    <t>通信系统设备制造</t>
  </si>
  <si>
    <t>指固定或移动通信接入、传输、交换设备等通信系统建设所需设备的制造。</t>
  </si>
  <si>
    <t>包括对下列通信系统设备的制造活动：</t>
  </si>
  <si>
    <t>光通信设备</t>
  </si>
  <si>
    <t>光端机：SDH光端机、PDH光端机、SPDH光端机、ASON光端机、OTN光端机、PTH光端机、射频光端机、音频光端机、视频光端机、串口光端机、开关量光端机、以太网光纤收发器、其他光端机；</t>
  </si>
  <si>
    <t>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t>
  </si>
  <si>
    <t>其他光通信设备；</t>
  </si>
  <si>
    <t>卫星通信设备</t>
  </si>
  <si>
    <t>卫星地面接收机、卫星接收天线、卫星导航定位接收机、卫星导航定位天线、卫星通信地面站终端机、甚小型天线地球站（VSAT）；</t>
  </si>
  <si>
    <t>卫星地面站零部件：卫星通信地面站低噪音放大器、卫星通信地面站上下变频器、卫星通信地面站高功率放大器；</t>
  </si>
  <si>
    <t>其他卫星通信设备；</t>
  </si>
  <si>
    <t>微波通信设备</t>
  </si>
  <si>
    <t>微波收发通信机：PDH微波收发通信机、SDH微波收发通信机、SPDH微波收发通信机、其他微波收发通信机；</t>
  </si>
  <si>
    <t>微波终端机：PDH微波终端机、SDH微波终端机、SPDH微波终端机、其他微波终端机；</t>
  </si>
  <si>
    <t>微波天线、馈线；</t>
  </si>
  <si>
    <t>其他微波通信设备；</t>
  </si>
  <si>
    <t>散射通信设备：散射通信终端机、散射信道机、散射通信天线、其他散射通信设备；</t>
  </si>
  <si>
    <t>载波通信设备：载波终端机、载波增音机、电力线载波机、其他载波通信设备；</t>
  </si>
  <si>
    <t>通信导航定向设备：飞机通信导航定向设备、航用通信导航定向设备、地面通信导航定向设备、其他通信导航定向设备；</t>
  </si>
  <si>
    <t>通信传输设备零件：天线滤波器及分离器、天线支架（底架）、天线及其反射器零件、光端机零件、脉冲编码调制设备零件、其他通信传输设备零件；</t>
  </si>
  <si>
    <t>程控交换机</t>
  </si>
  <si>
    <t>数字程控交换机：用户交换机、端局交换机、汇接局交换机、长途局交换机、国际局交换机、其他数字程控交换机；</t>
  </si>
  <si>
    <t>固网软交换相关设备：软交换控制设备、综合接入设备（IAD）、接入媒体网关（AG）、中继媒体网关（TG）；</t>
  </si>
  <si>
    <t>七号信令转接设备：七号信令转接点（STP）、SIGTRAN信令网关；</t>
  </si>
  <si>
    <t>ATM交换机；</t>
  </si>
  <si>
    <t>光交换机；</t>
  </si>
  <si>
    <t>通信交换设备零件：数字式程控电话交换机零件、电报交换机零件、其他通信交换设备零件；</t>
  </si>
  <si>
    <t>其他通信交换设备；</t>
  </si>
  <si>
    <t>光纤接入设备</t>
  </si>
  <si>
    <t>无源光网络（PON）：光线路终端（OLT）、光网络单元（ONU）；</t>
  </si>
  <si>
    <t>有源光网络（AON）：局端设备（CE）、远端设备（RE）；</t>
  </si>
  <si>
    <t>铜缆接入设备</t>
  </si>
  <si>
    <t>非对称数字用户线（ADSL）：ADSL接入复用器（DSLAM）、ADSL调制解调器（ADSLMODEM）、语音分离器（POTS分离器，非对称）；</t>
  </si>
  <si>
    <t>高速率数字用户线路调制解调器（HDSLMODEM）；</t>
  </si>
  <si>
    <t>甚高速率数字用户线（VDSL）：VDSL接入复用器、VDSL交换机、VDSL调制解调器（VDSLMODEM）、语音分离器（POTS分离器，甚高速率）；</t>
  </si>
  <si>
    <t>电力线宽带接入设备（BPL）：电力网桥、电力线调制解调器（电力猫）；</t>
  </si>
  <si>
    <t>固定无线接入设备</t>
  </si>
  <si>
    <t>WiMAX设备：WiMAX基站、WiMAX用户端设备（WiMAXCPE）；</t>
  </si>
  <si>
    <t>McWill设备：McWill基站、McWill用户端设备（McWillCPE）；</t>
  </si>
  <si>
    <t>其他固定无线接入设备：其他基站、其他用户端设备。</t>
  </si>
  <si>
    <t>新一代移动通信基站设备；</t>
  </si>
  <si>
    <t>新一代移动通信网络控制设备；</t>
  </si>
  <si>
    <t>新一代移动通信基站天线；</t>
  </si>
  <si>
    <t>新一代移动通信电路交换机；</t>
  </si>
  <si>
    <t>新一代移动通信分组交换机；</t>
  </si>
  <si>
    <t>以太网交换机；</t>
  </si>
  <si>
    <t>C、Ku、Ka 及L 波段的转发器；</t>
  </si>
  <si>
    <t>面向服务的分发系统；</t>
  </si>
  <si>
    <t>模式类应用系统；</t>
  </si>
  <si>
    <t>基于IPv4/IPv6的高性能路由器；</t>
  </si>
  <si>
    <t>基于IPv4/IPv6的高性能交换机；</t>
  </si>
  <si>
    <t>宽带无线固定接入；</t>
  </si>
  <si>
    <t>宽带无线局域网；</t>
  </si>
  <si>
    <t>移动宽带系统；</t>
  </si>
  <si>
    <t>交互式广播网络；</t>
  </si>
  <si>
    <t>近距离超高频无线通信；</t>
  </si>
  <si>
    <t>有源光网络接入（AON）；</t>
  </si>
  <si>
    <t>无源光网络接入（PON）；</t>
  </si>
  <si>
    <t>电力线载波机；</t>
  </si>
  <si>
    <t>ASON设备；</t>
  </si>
  <si>
    <t>MSTP设备；</t>
  </si>
  <si>
    <t>MSAP设备；</t>
  </si>
  <si>
    <t>4G宽带通信设备(基于LTE、LTE-Advanced宽带无线移动通信技术)；</t>
  </si>
  <si>
    <t>5G接入网设备(支持20MHz的系统带宽和下行100Mbps/上行50Mbps以上的传输数据率)；</t>
  </si>
  <si>
    <t>5G核心网设备(支持20MHz的系统带宽和下行100Mbps/上行50Mbps以上的传输数据率)；</t>
  </si>
  <si>
    <t>超大容量密集波分复用（DWDM）设备；</t>
  </si>
  <si>
    <t>可重构光分插复用设备（ROADM）；</t>
  </si>
  <si>
    <t>光交叉互连（OXC）设备；</t>
  </si>
  <si>
    <t>大容量高速率光传送网（OTN）设备；</t>
  </si>
  <si>
    <t>城域接入型有源和无源波分复用（WDM）设备；</t>
  </si>
  <si>
    <t>光互联设备；</t>
  </si>
  <si>
    <t>分组增强型OTN（POTN）设备；</t>
  </si>
  <si>
    <t>智能光网络设备（ASON）；</t>
  </si>
  <si>
    <t>软件定义光传送设备（SDTN）；</t>
  </si>
  <si>
    <t>多业务传输和接入设备（MSTP/MSTP）；</t>
  </si>
  <si>
    <t>10G速率单波长PON设备；</t>
  </si>
  <si>
    <t>40G及以上速率基于波长可调激光器的多波长PON设备；</t>
  </si>
  <si>
    <t>波长路由方式的密集波分复用PON设备；</t>
  </si>
  <si>
    <t>利用照明LED的室内可见光接入设备；</t>
  </si>
  <si>
    <t>近距离无线通信节点设备；</t>
  </si>
  <si>
    <t>近距离无线通信设备；</t>
  </si>
  <si>
    <t>物联网网关；</t>
  </si>
  <si>
    <t>M2M网关；</t>
  </si>
  <si>
    <t>车联网网关；</t>
  </si>
  <si>
    <t>IP中继媒体网关；</t>
  </si>
  <si>
    <t>RTLS定位系统；</t>
  </si>
  <si>
    <t>宽带接入设备(支持光纤、同轴电缆等传输介质)；</t>
  </si>
  <si>
    <t>骨干网交换设备(支持广播节目和宽带数据的两个平面数据流量的高速传输、交换和服务质量要求，支持 IPv6、多播 VPN 等协议)；</t>
  </si>
  <si>
    <t>骨干网传输设备(支持广播节目和宽带数据的两个平面数据流量的高速传输、交换和服务质量要求，支持 IPv6、多播 VPN 等协议)；</t>
  </si>
  <si>
    <t>有线无线融合传输和分发设备；</t>
  </si>
  <si>
    <t>智能家庭多媒体网关（支持媒体融合业务）；</t>
  </si>
  <si>
    <t>有线无线宽带互联设备；</t>
  </si>
  <si>
    <t>信令网关；</t>
  </si>
  <si>
    <t>卫星通信传输设备；</t>
  </si>
  <si>
    <t>卫星地面接收机；</t>
  </si>
  <si>
    <t>卫星地面站终端机；</t>
  </si>
  <si>
    <t>卫星地面上行系统；</t>
  </si>
  <si>
    <t>卫星地面差放站；</t>
  </si>
  <si>
    <t>先进地面通信系统(采用卫星通信新技术（新协议）的高性价比地面通信系统)；</t>
  </si>
  <si>
    <t>新一代地面接收系统(基于自主数据源的高速全交换式的地面接收系统)；</t>
  </si>
  <si>
    <t>应急减灾卫星通信系统；</t>
  </si>
  <si>
    <t>宽带/高频/激光卫星通信系统；</t>
  </si>
  <si>
    <t>卫星遥感数据地面接收系统；</t>
  </si>
  <si>
    <t>应急减灾卫星通信应用系统；</t>
  </si>
  <si>
    <t>宽带/高频/激光卫星通信应用系统；</t>
  </si>
  <si>
    <t>移动卫星通信设备；</t>
  </si>
  <si>
    <t>通信卫星地面用户终端；</t>
  </si>
  <si>
    <t>低轨数据采集卫星应用终端；</t>
  </si>
  <si>
    <t>卫星通信终端设备及其关键配套件；</t>
  </si>
  <si>
    <t>船载移动卫星通讯设备；</t>
  </si>
  <si>
    <t>机载移动卫星通讯设备；</t>
  </si>
  <si>
    <t>卫星搜救系统地面站（MEOLUT）；</t>
  </si>
  <si>
    <t>卫星天线；</t>
  </si>
  <si>
    <t>导航、通信、视听信息船载系统；</t>
  </si>
  <si>
    <t>全球卫星导航系统（GNSS）终端；</t>
  </si>
  <si>
    <t>全球卫星导航系统（GNSS）设备；</t>
  </si>
  <si>
    <t>移动卫星通信终端；</t>
  </si>
  <si>
    <t>直播卫星地面接收设备；</t>
  </si>
  <si>
    <t>海洋型通用通讯模块；</t>
  </si>
  <si>
    <t>CNS/ATM 网关系统；</t>
  </si>
  <si>
    <t>航空电信网（ATN）处理系统；</t>
  </si>
  <si>
    <t>航空移动通用系统（如D-ATIS、DCL、VDL、AeroMacs等）（包括：D-ATIS、DCL、VDL、AeroMacs等）；</t>
  </si>
  <si>
    <t>卫星导航着陆系统（GLS）；</t>
  </si>
  <si>
    <t>塔台信息集成系统及远程塔台系统；</t>
  </si>
  <si>
    <t>通信模块；</t>
  </si>
  <si>
    <t>通信系统。</t>
  </si>
  <si>
    <t>广播电视接收设备，列入3932（广播电视接收设备制造）。</t>
  </si>
  <si>
    <t>通信终端设备制造</t>
  </si>
  <si>
    <t>指固定或移动通信终端设备的制造。</t>
  </si>
  <si>
    <t>包括对下列通信终端设备的制造活动：</t>
  </si>
  <si>
    <t>收发合一中小型电台：短波电台、超短波电台、短波跳频电台、超短波跳频电台、其他收发合一中小型电台；</t>
  </si>
  <si>
    <t>电话单机：PSTN普通电话机、网络电话机（IP电话机）、特种电话机；</t>
  </si>
  <si>
    <t>数据终端设备：传真机、数传机、其他数据终端设备；</t>
  </si>
  <si>
    <t>通信终端设备用零件：传真机零件（传真机热敏记录头、传真机接触式图像传感器、其他传真机零件）、其他通信终端设备用零件；</t>
  </si>
  <si>
    <t>数字蜂窝移动电话系统设备</t>
  </si>
  <si>
    <t>移动通信基站设备：TD-SCDMA基站及基站控制器、WCDMA基站及基站控制器、CDMA2000基站及基站控制器、GSM基站及基站控制器、CDMA基站及基站控制器、PHS基站及基站控制器、SCDMA基站及基站控制器；</t>
  </si>
  <si>
    <t>移动通信基站天线：智能天线、非智能天线；</t>
  </si>
  <si>
    <t>直放站、干线放大器、移动交换机（MSC）；</t>
  </si>
  <si>
    <t>移动软交换设备：移动交换机媒体网关（MSCMGW）、移动交换机服务器（MSCServer）、IP多媒体子系统（IMS）；</t>
  </si>
  <si>
    <t>移动通信核心网分组域设备：分组数据服务节点（PDSN）、分组控制功能节点（PCF）、服务GPRS支持节点（SGSN）、网关GPRS支持节点（GGSN）；</t>
  </si>
  <si>
    <t>其他数字蜂窝移动电话系统设备；</t>
  </si>
  <si>
    <t>集群通信系统设备：集群基站设备、集群基站天线、集群交换设备；</t>
  </si>
  <si>
    <t>无中心选址通信系统设备；</t>
  </si>
  <si>
    <t>移动通信设备零件；</t>
  </si>
  <si>
    <t>移动通信手持机（手机）：GSM手持机、CDMA手持机、3G手持机、SCDMA终端；</t>
  </si>
  <si>
    <t>移动通信终端设备零件：移动通信手持机零件、对讲机零件、其他移动通信终端设备零件；</t>
  </si>
  <si>
    <t>其他移动通信终端设备：集群通信终端、对讲机、小灵通、其他未列明移动通信终端设备。</t>
  </si>
  <si>
    <t>3G及以上智能终端；</t>
  </si>
  <si>
    <t>车联网通讯导航终端；</t>
  </si>
  <si>
    <t>现代社区位置服务终端；</t>
  </si>
  <si>
    <t>智能手机(指配备操作系统、支持多核技术、支持多点触控、支持应用商店及Web应用等多种模式、支持多传感器和增强现实等功能的智能手机)；</t>
  </si>
  <si>
    <t>其他移动智能终端；</t>
  </si>
  <si>
    <t>基于位置信息网络商业消费产品终端；</t>
  </si>
  <si>
    <t>宽带通信网络商业消费产品终端；</t>
  </si>
  <si>
    <t>高分辨率遥感数据服务的商业消费产品终端；</t>
  </si>
  <si>
    <t>低能耗数据采集终端；</t>
  </si>
  <si>
    <t>移动电子书；</t>
  </si>
  <si>
    <t>移动电视；</t>
  </si>
  <si>
    <t>卫星手持机；</t>
  </si>
  <si>
    <t>便携式多媒体终端；</t>
  </si>
  <si>
    <t>个人导航信息终端；</t>
  </si>
  <si>
    <t>数字化综合应用（3S+C）终端；</t>
  </si>
  <si>
    <t>机场场面活动引导与控制系统；</t>
  </si>
  <si>
    <t>空域预警光电搜索跟踪系统；</t>
  </si>
  <si>
    <t>远程大范围视频智能监控系统；</t>
  </si>
  <si>
    <t>机载平视显示系统（HUD）。</t>
  </si>
  <si>
    <t>广播电视接收设备制造，列入3932（广播电视接收设备制造）。</t>
  </si>
  <si>
    <t>393</t>
  </si>
  <si>
    <t>广播电视设备制造</t>
  </si>
  <si>
    <t>广播电视节目制作及发射设备制造</t>
  </si>
  <si>
    <t>指广播电视节目制作、发射设备及器材的制造。</t>
  </si>
  <si>
    <t>包括对下列广播电视节目制作及发射设备的制造活动：</t>
  </si>
  <si>
    <t>广播电视节目制作及播控设备</t>
  </si>
  <si>
    <t>音频节目制作和播控设备：广播专用录音、放音设备，音质加工与信号处理设备，监听机（组），其他音频节目制作和播控设备；</t>
  </si>
  <si>
    <t>视听节目制作及播控设备：广播电视专业录、摄像机，视频切换台，视频矩阵，非线性编辑设备，虚拟演播室设备，信号源设备，视频信号处理设备，电视信号同步设备，其他视听节目制作及播控设备；</t>
  </si>
  <si>
    <t>电视转播车及现场新闻采集车；</t>
  </si>
  <si>
    <t>广播电视发射设备</t>
  </si>
  <si>
    <t>广播发射设备：短波广播发射机、中波广播发射机、调频广播发射机、数字声音广播发射机、调频同步广播设备、调幅同步广播设备、其他广播发射设备；</t>
  </si>
  <si>
    <t>电视发射设备：模拟电视发射机、数字电视发射机、电视差转机、电视转播发射机、其他电视发射设备；</t>
  </si>
  <si>
    <t>卫星电视设备（部分）：卫星电视上行发射设备、卫星电视接收转发设备、其他卫星电视设备；</t>
  </si>
  <si>
    <t>广播电视微波传输设备：点对点数字微波中继设备、多频道多点分配系统（MMDS）；</t>
  </si>
  <si>
    <t>有线电视网络设备：有线电视网络前端设备、有线电视光缆传输系统设备、有线电视电缆分配系统及终端设备、其他有线电视网络设备。</t>
  </si>
  <si>
    <t>数字广播电视发射设备；</t>
  </si>
  <si>
    <t>数字电视广播前端设备(摄像、录制、编辑、存储、播放等数字电视前端设备)；</t>
  </si>
  <si>
    <t>传输网设备；</t>
  </si>
  <si>
    <t>下一代融合媒体分发网设备；</t>
  </si>
  <si>
    <t>移动多媒体广播发射设备；</t>
  </si>
  <si>
    <t>移动多媒体广播接收设备；</t>
  </si>
  <si>
    <t>高清/超高清广播电视制播设备。</t>
  </si>
  <si>
    <t>卫星广播电视通信设备制造，列入3921（通信系统设备制造）；</t>
  </si>
  <si>
    <t>广播电视接收设备、发射天线和天线控制器的制造，分别列入3932（广播电视接收设备制造）、3933（广播电视专用配件制造）；</t>
  </si>
  <si>
    <t>家用摄像机的制造，列入3953（影视录放设备制造）。</t>
  </si>
  <si>
    <t>广播电视接收设备制造</t>
  </si>
  <si>
    <t>指专业广播电视接收设备的制造，但不包括家用广播电视接收设备的制造。</t>
  </si>
  <si>
    <t>包括下列广播电视接收设备制造活动：</t>
  </si>
  <si>
    <t>电视接收设备：视像监视机、视像投影机；</t>
  </si>
  <si>
    <t>广播接收设备：广播接收设备、机动车辆用广播接收设备、广播模拟电视接收装置；</t>
  </si>
  <si>
    <t>卫星广播电视接收设备：卫星广播电视接收一体机、卫星广播电视接收高频头等；</t>
  </si>
  <si>
    <t>有线电视接收设备：用户终端设备、有线电视分配系统设备、有线电视配套设备。</t>
  </si>
  <si>
    <t>下一代广播电视网接入网设备；</t>
  </si>
  <si>
    <t>地面数字广播电视接收设备；</t>
  </si>
  <si>
    <t>家庭桥接设备；</t>
  </si>
  <si>
    <t>家庭网关设备；</t>
  </si>
  <si>
    <t>接入网设备；</t>
  </si>
  <si>
    <t>电视卫星直播业务（卫星数字音频广播）和互联网宽带接入等四大业务相关的地面终端设备及其关键配套件；</t>
  </si>
  <si>
    <t>下一代广播电视网宽带接入设备；</t>
  </si>
  <si>
    <t>下一代广播电视网宽带接收设备；</t>
  </si>
  <si>
    <t>下一代广播电视骨干网交换设备；</t>
  </si>
  <si>
    <t>下一代广播电视传输设备；</t>
  </si>
  <si>
    <t>地面数字电视；</t>
  </si>
  <si>
    <t>新型／便携信息接受显示终端；</t>
  </si>
  <si>
    <t>高清、低照度、宽动态、无线视频监控系统。</t>
  </si>
  <si>
    <t>广播电视专用配件制造</t>
  </si>
  <si>
    <t>指专业用录像重放及其他配套的广播电视设备的制造，但不包括家用广播电视装置的制造。</t>
  </si>
  <si>
    <t>包括下列广播电视专用配件制造活动：</t>
  </si>
  <si>
    <t>录像及重放像设备：电视光盘重放设备，磁带型录像机、视、音频编码器等；</t>
  </si>
  <si>
    <t>音频电子放大器、拾音器；</t>
  </si>
  <si>
    <t>激励器、中频调制器、双工器、输出滤波器；</t>
  </si>
  <si>
    <t>专业用天线、天线发生器、天线转子、混合器、分配器、分支器等其他附件；</t>
  </si>
  <si>
    <t>其他广播电视设备专用配件：假负载、摄像机光学镜头、摄像机云台、摄像机防护罩、其他未列明广播电视设备专用配件。</t>
  </si>
  <si>
    <t>家用电视机、投影电视机、录像机、激光视盘机等影视机械的制造，分别列入3951（电视机制造）、3953（影视录放设备制造）。</t>
  </si>
  <si>
    <t>专业音响设备制造</t>
  </si>
  <si>
    <t>指广播电视、影剧院、各种场地等专业用录音、音响设备及其他配套设备的制造。</t>
  </si>
  <si>
    <t>包括下列专业音响设备制造活动：</t>
  </si>
  <si>
    <t>音源设备：音乐播放设备、拾音设备、音视频编解码设备；</t>
  </si>
  <si>
    <t>调音台：模拟或数字调音台；</t>
  </si>
  <si>
    <t>控制平台：音视频传输、综合处理、远程控制等多功能一体式应用平台；</t>
  </si>
  <si>
    <t>音频处理器：效果器、均衡器、压限器、分频器、信号分配器、延时器、其他音频处理器；</t>
  </si>
  <si>
    <t>扩声（系统）设备；</t>
  </si>
  <si>
    <t>功率放大器（功放）：耳机放大器、拾音设备放大器、放音设备放大器、其他功率放大器；</t>
  </si>
  <si>
    <t>专业音箱：有源专业音箱、无源专业音箱；</t>
  </si>
  <si>
    <t>录音转播机、专用电唱机、语音语言处理设备；</t>
  </si>
  <si>
    <t>专业用耳机：有线耳机、无线耳机；</t>
  </si>
  <si>
    <t>专业模-数（数-模）转换器；</t>
  </si>
  <si>
    <t>运动场地用扩声音像设备；</t>
  </si>
  <si>
    <t>其他专业音响设备。</t>
  </si>
  <si>
    <t>收音机、录音机等家用音响设备制造，列入3952（音响设备制造）；</t>
  </si>
  <si>
    <t>扬声器件、传声器件，列入3984（电声器件及零件制造）。</t>
  </si>
  <si>
    <t>应用电视设备及其他广播电视设备制造</t>
  </si>
  <si>
    <t>指应用电视设备、其他广播电视设备和器材的制造。</t>
  </si>
  <si>
    <t>包括对下列应用电视设备及其他广播电视设备的制造活动：</t>
  </si>
  <si>
    <t>监控电视摄像机：补光智能型摄像机、日夜转换型摄像机、一体化彩色摄像机、低照度彩色摄像机、其他监控电视摄像机；</t>
  </si>
  <si>
    <t>应用广播电视设备</t>
  </si>
  <si>
    <t>通用应用电视监控系统设备：黑白、彩色监控用摄像机，黑白、彩色视频监视器，信号控制设备（控制主机），视频信号传输设备，其他通用应用电视监控系统设备；</t>
  </si>
  <si>
    <t>特殊环境应用电视设备：高温电视设备、防爆电视设备、防辐射电视设备、水下电视设备、井下电视设备、其他特殊环境应用电视设备；</t>
  </si>
  <si>
    <t>特殊成像及功能应用电视设备：X光电视设备、微光电视设备、红外电视设备、紫外电视设备、显微电视设备、内窥镜电视设备、测量电视设备、跟踪电视设备、其他特殊成像及功能应用电视设备；</t>
  </si>
  <si>
    <t>其他应用广播电视设备：立体电视设备、可视门铃对讲设备、大屏幕电子显示系统、公共信息自动服务系统、语言实验室设备、其他未列明用途应用广播电视设备。</t>
  </si>
  <si>
    <t>视频监控存储设备；</t>
  </si>
  <si>
    <t>视频监控处理设备。</t>
  </si>
  <si>
    <t>394</t>
  </si>
  <si>
    <t>雷达及配套设备制造</t>
  </si>
  <si>
    <t>指雷达整机及雷达配套产品的制造。</t>
  </si>
  <si>
    <t>包括对下列雷达及配套设备的制造活动：</t>
  </si>
  <si>
    <t>雷达设备：导航用雷达设备、盲降及交通控制设备、雷达测高设备、气象雷达、空袭警报雷达装置、盲目投弹设备、雷达发射-应答器、其他雷达设备；</t>
  </si>
  <si>
    <t>雷达配套设备：敌我识别器、雷达侦察干扰设备、高度表、指挥仪、二次雷达应答机、指挥仪装备配套产品、雷达用油机、雷达天线、雷达维护备件等；</t>
  </si>
  <si>
    <t>无线电导航设备：机动车辆用无线电导航设备、无线电罗盘、无线电信标、无线电浮标、接收机、其他无线电导航设备；</t>
  </si>
  <si>
    <t>无线电遥控设备：船舶无线电遥控设备，无人驾驶飞机无线电遥控设备，遥控火箭、导弹无线电遥控设备，玩具、模型遥控用无线电装置，地雷引爆遥控用无线电装置，机器遥控用无线电装置，其他无线电遥控设备；</t>
  </si>
  <si>
    <t>雷达及无线电导航设备零件：雷达天线及其反射器及零件、其他雷达及无线电导航设备零件；</t>
  </si>
  <si>
    <t>雷达测速仪。</t>
  </si>
  <si>
    <t>高频地波雷达；</t>
  </si>
  <si>
    <t>S/C/X波段测波雷达。</t>
  </si>
  <si>
    <t>395</t>
  </si>
  <si>
    <t>非专业视听设备制造</t>
  </si>
  <si>
    <t>指非广播电视电影机构专用、大型公共场所（体育场、体育馆、歌剧院等）专用、视听专业人员专用，一般供家庭、娱乐、教学等用的视听设备。</t>
  </si>
  <si>
    <t>电视机制造</t>
  </si>
  <si>
    <t>指非专业用电视机制造。</t>
  </si>
  <si>
    <t>包括对下列电视机的制造活动：</t>
  </si>
  <si>
    <t>彩色电视机：显像管彩色电视机、液晶（LCD）电视机、等离子（PDP）电视机、投影电视机、其他彩色电视机；</t>
  </si>
  <si>
    <t>黑白电视机；</t>
  </si>
  <si>
    <t>其他视频设备：移动电视机、其他未列明视频设备。</t>
  </si>
  <si>
    <t>交互电视机；</t>
  </si>
  <si>
    <t>节能电视机；</t>
  </si>
  <si>
    <t>3D电视机；</t>
  </si>
  <si>
    <t>OLED电视机；</t>
  </si>
  <si>
    <t>激光投影电视机；</t>
  </si>
  <si>
    <t>网络及智能电视机；</t>
  </si>
  <si>
    <t>新型数字显示终端；</t>
  </si>
  <si>
    <t>高清/超高清电视机。</t>
  </si>
  <si>
    <t>音响设备制造</t>
  </si>
  <si>
    <t>指非专业用智能音响、无线电收音机、收录音机、唱机等音响设备的制造。</t>
  </si>
  <si>
    <t>包括对下列音响设备的制造活动：</t>
  </si>
  <si>
    <t>组合音响：收录放音组合机、桌面台式组合音响、带时钟（闹钟）组合音响、其他组合音响；</t>
  </si>
  <si>
    <t>收音机：桌面台式收音机、便携式收音机；</t>
  </si>
  <si>
    <t>便携式音视频播放机：有屏播放器、无屏播放器；</t>
  </si>
  <si>
    <t>家用电唱机、放声机：电唱机，激光唱机，投币式唱机，其他家用唱机、放声机；</t>
  </si>
  <si>
    <t>家用录放音机：复读机、口授记录机、电话录音机、数字录音机（笔）、其他家用录放音机；</t>
  </si>
  <si>
    <t>家庭影院：音源设备、功放与音箱一体式，音源设备、功放与音箱分体式，回音壁，其他家庭影院设备；</t>
  </si>
  <si>
    <t>功率放大器（功放）：家庭影院功放机、音乐功放机、卡拉OK功放机、耳机功放机、其他功放机；</t>
  </si>
  <si>
    <t>耳机（塞）：有线耳机（塞）、无线耳机（塞）、耳麦、其他耳机（塞）；</t>
  </si>
  <si>
    <t>拾音设备：麦克风及其座架、其他拾音设备；</t>
  </si>
  <si>
    <t>数字化多媒体组合机；</t>
  </si>
  <si>
    <t>音箱：有源音箱、无源音箱；</t>
  </si>
  <si>
    <t>汽车用音响设备：汽车用收录（放）音组合机、其他汽车用音响设备；</t>
  </si>
  <si>
    <t>手机用蓝牙音响用品及礼品；</t>
  </si>
  <si>
    <t>其他家用音响设备。</t>
  </si>
  <si>
    <t>高保真超薄音响产品；</t>
  </si>
  <si>
    <t>全息大容量可刻录3D播放器；</t>
  </si>
  <si>
    <t>高保真新一代光盘；</t>
  </si>
  <si>
    <t>专用数字音响系统；</t>
  </si>
  <si>
    <t>数字功放；</t>
  </si>
  <si>
    <t>车载数字音视频接收播放终端。</t>
  </si>
  <si>
    <t>影视录放设备制造</t>
  </si>
  <si>
    <t>指非专业用智能机顶盒、录像机、摄像机、激光视盘机等影视设备整机及零部件的制造，包括教学用影视设备的制造，但不包括广播电视等专业影视设备的制造。</t>
  </si>
  <si>
    <t>包括对下列影视录放设备的制造活动：</t>
  </si>
  <si>
    <t>家用影视摄、录、放设备</t>
  </si>
  <si>
    <t>家用摄录像机：录放像机、家用摄录一体机、数码摄像机、其他家用摄录像机；</t>
  </si>
  <si>
    <t>数字激光音、视盘机：VCD视盘播放机，DVD视盘播放机，BD视盘播放机，硬盘录放机，其他数字激光音、视盘机；</t>
  </si>
  <si>
    <t>其他家用影视摄、录、放设备；</t>
  </si>
  <si>
    <t>部分家用视频设备配件</t>
  </si>
  <si>
    <t>激光视盘机机芯：VCD机芯、DVD机芯、BD机芯、其他激光视盘机机芯；</t>
  </si>
  <si>
    <t>电视接收机顶盒：有线电视机顶盒、地面广播机顶盒、卫星广播机顶盒、IP机顶盒；</t>
  </si>
  <si>
    <t>其他家用视频设备配件。</t>
  </si>
  <si>
    <t>智能消费设备制造</t>
  </si>
  <si>
    <t>可穿戴智能设备制造</t>
  </si>
  <si>
    <t>指由用户穿戴和控制，并且自然、持续地运行和交互的个人移动计算设备产品的制造，包括可穿戴运动监测设备制造。</t>
  </si>
  <si>
    <t>包括下列可穿戴智能设备制造活动：</t>
  </si>
  <si>
    <t>智能手部穿戴设备；</t>
  </si>
  <si>
    <t>智能腿脚穿戴设备；</t>
  </si>
  <si>
    <t>智能眼镜设备；</t>
  </si>
  <si>
    <t>智能头盔设备；</t>
  </si>
  <si>
    <t>可穿戴运动智能装备；</t>
  </si>
  <si>
    <t>其他可穿戴智能设备。</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</si>
  <si>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</si>
  <si>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</si>
  <si>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包括下列智能车载设备制造活动：</t>
  </si>
  <si>
    <t>车辆动态监控管理设备；</t>
  </si>
  <si>
    <t>车辆定位跟踪设备；</t>
  </si>
  <si>
    <t>公交车站信息显示控制设备；</t>
  </si>
  <si>
    <t>驾驶员身份识别设备；</t>
  </si>
  <si>
    <t>公交卡刷卡控制设备；</t>
  </si>
  <si>
    <t>卫星定位设备；</t>
  </si>
  <si>
    <t>车载导航设备；</t>
  </si>
  <si>
    <t>车辆应急事件处理设备；</t>
  </si>
  <si>
    <t>车载通信设备；</t>
  </si>
  <si>
    <t>车载网关；</t>
  </si>
  <si>
    <t>车载雷达（激光雷达、毫米波雷达、超声波雷达等）；</t>
  </si>
  <si>
    <t>车载多传感融合信息系统；</t>
  </si>
  <si>
    <t>车载计算设备；</t>
  </si>
  <si>
    <t>车载多媒体广播融合终端；</t>
  </si>
  <si>
    <t>车载智能产品（夜视仪、后视镜、座椅、行驶记录仪、检测仪、车灯等）；</t>
  </si>
  <si>
    <t>车载智能控制器；</t>
  </si>
  <si>
    <t>车辆智能操作设备；</t>
  </si>
  <si>
    <t>其他智能车载设备。</t>
  </si>
  <si>
    <t>智能无人飞行器制造</t>
  </si>
  <si>
    <t>指按照国家有关安全规定标准，经允许生产并主要用于娱乐、科普等的智能无人飞行器的制造。</t>
  </si>
  <si>
    <t>包括下列智能无人飞行器制造活动：</t>
  </si>
  <si>
    <t>专业用无人飞行器；</t>
  </si>
  <si>
    <t>遥感测绘用无人飞行器；</t>
  </si>
  <si>
    <t>娱乐、商业用无人飞行器；</t>
  </si>
  <si>
    <t>体育比赛用无人驾驶航空器；</t>
  </si>
  <si>
    <t>其他消费用无人飞行器。</t>
  </si>
  <si>
    <t>军用无人机、民航专控无人机，列入3741（飞机制造）的飞行设备。</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</si>
  <si>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</si>
  <si>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</si>
  <si>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包括下列服务消费机器人制造活动：</t>
  </si>
  <si>
    <t>家务机器人；</t>
  </si>
  <si>
    <t>餐饮用机器人；</t>
  </si>
  <si>
    <t>宾馆用机器人；</t>
  </si>
  <si>
    <t>销售用机器人；</t>
  </si>
  <si>
    <t>图书档案馆用机器人；</t>
  </si>
  <si>
    <t>娱乐机器人；</t>
  </si>
  <si>
    <t>客服机器人；</t>
  </si>
  <si>
    <t>教育机器人；</t>
  </si>
  <si>
    <t>交流陪伴机器人；</t>
  </si>
  <si>
    <t>人形机器人；</t>
  </si>
  <si>
    <t>助老助残机器人；</t>
  </si>
  <si>
    <t>医疗机器人；</t>
  </si>
  <si>
    <t>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t>
  </si>
  <si>
    <t>清洁机器人；</t>
  </si>
  <si>
    <t>安防机器人；</t>
  </si>
  <si>
    <t>公共服务用机器人；</t>
  </si>
  <si>
    <t>非工厂用物流机器人；</t>
  </si>
  <si>
    <t>娱乐、体育比赛用无人飞行器；</t>
  </si>
  <si>
    <t>其他消费用无人飞行器；</t>
  </si>
  <si>
    <t>其他服务消费机器人。</t>
  </si>
  <si>
    <t>工业自动化机器人，列入3491（工业机器人制造）。</t>
  </si>
  <si>
    <t>其他智能消费设备制造</t>
  </si>
  <si>
    <t>指其他未列明的智能消费设备的制造。</t>
  </si>
  <si>
    <t>包括下列其他智能消费设备制造活动：</t>
  </si>
  <si>
    <t>智能家庭消费设备</t>
  </si>
  <si>
    <t>智能健康管理设备；</t>
  </si>
  <si>
    <t>智能居家养老设备；</t>
  </si>
  <si>
    <t>智能信息服务设备；</t>
  </si>
  <si>
    <t>智能互动教育设备；</t>
  </si>
  <si>
    <t>智能家居设备；</t>
  </si>
  <si>
    <t>智能能源管理设备；</t>
  </si>
  <si>
    <t>智能社区服务设备；</t>
  </si>
  <si>
    <t>智能家庭安防设备；</t>
  </si>
  <si>
    <t>其他智能家庭消费设备；</t>
  </si>
  <si>
    <t>虚拟现实设备</t>
  </si>
  <si>
    <t>虚拟现实整机设备；</t>
  </si>
  <si>
    <t>虚拟现实感知交互设备；</t>
  </si>
  <si>
    <t>虚拟环境交互信息设备；</t>
  </si>
  <si>
    <t>虚拟现实内容采集制作设备；</t>
  </si>
  <si>
    <t>虚拟现实应用电子设备；</t>
  </si>
  <si>
    <t>其他虚拟现实设备；</t>
  </si>
  <si>
    <t>体育消费用智能设备</t>
  </si>
  <si>
    <t>体育场馆、健身房等体育场所用智能设备；</t>
  </si>
  <si>
    <t>体育训练、竞赛、健身等活动用智能设备；</t>
  </si>
  <si>
    <t>其他体育场所、活动用智能设备；</t>
  </si>
  <si>
    <t>文化场馆用智能设备</t>
  </si>
  <si>
    <t>文化场馆智能数字化装备；</t>
  </si>
  <si>
    <t>其他智能消费设备</t>
  </si>
  <si>
    <t>智能充电储电发电设备；</t>
  </si>
  <si>
    <t>智能感应、定位、发射设备时尚家居用品及礼品；</t>
  </si>
  <si>
    <t>其他智能消费设备。</t>
  </si>
  <si>
    <t>数字家庭智能终端设备；</t>
  </si>
  <si>
    <t>智能感知与控制设备；</t>
  </si>
  <si>
    <t>智能控制；</t>
  </si>
  <si>
    <t>数字化艺术展演展陈技术装备；</t>
  </si>
  <si>
    <t>文物数字化保护和传承装备；</t>
  </si>
  <si>
    <t>智慧博物馆；</t>
  </si>
  <si>
    <t>文化遗产地转化保护展陈装备；</t>
  </si>
  <si>
    <t>图书馆数字化装备；</t>
  </si>
  <si>
    <t>美术馆数字化装备；</t>
  </si>
  <si>
    <t>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t>
  </si>
  <si>
    <t>个人穿戴虚拟现实设备；</t>
  </si>
  <si>
    <t>混合现实娱乐设备；</t>
  </si>
  <si>
    <t>VR制播放装备。</t>
  </si>
  <si>
    <t>电子器件制造</t>
  </si>
  <si>
    <t>电子真空器件制造</t>
  </si>
  <si>
    <t>指电子热离子管、冷阴极管或光电阴极管及其他真空电子器件，以及电子管零件的制造。</t>
  </si>
  <si>
    <t>包括对下列电子真空器件的制造活动：</t>
  </si>
  <si>
    <t>电子管</t>
  </si>
  <si>
    <t>收讯放大管：直热式小型管、旁热式小型管、框架栅小型管、超小型管、八脚管、拇指管、其他收讯放大管；</t>
  </si>
  <si>
    <t>微波管：磁控管、速调管、微波气体放电管、行波管、返波管、噪声管、灯塔管、天线开关管、其他微波管；</t>
  </si>
  <si>
    <t>发射管：中小功率发射管、大功率发射管、调制管、其他发射管；</t>
  </si>
  <si>
    <t>稳定管：稳压管、稳流管、其他稳定管；</t>
  </si>
  <si>
    <t>离子管：闸流管、放电管、十位计数管、冷阴极触发管、紫外光敏管、其他离子管；</t>
  </si>
  <si>
    <t>电子束管</t>
  </si>
  <si>
    <t>显像管：彩色显像管、黑白显像管、其他显像管；</t>
  </si>
  <si>
    <t>显示管：彩色数据/图形显示管、黑白数据/图形显示管、雷达显示管、其他显示管；</t>
  </si>
  <si>
    <t>投影管、监视管、示波管、储存管、脉冲形成管、飞点扫描管；</t>
  </si>
  <si>
    <t>其他电子束管；</t>
  </si>
  <si>
    <t>射线计数管；</t>
  </si>
  <si>
    <t>真空开关管：高、中压真空开关管（3～36kV），低压真空开关管（3kV以下），其他真空开关管；</t>
  </si>
  <si>
    <t>真空电子器件零件：显像管配件（彩色显像管电子枪零件、彩色显像管玻壳、彩色显像管用荫罩）、电子管零件、其他真空电子器件零件；</t>
  </si>
  <si>
    <t>其他真空电子器件：真空荧光显示器件（VFD）、真空规管、频标管、其他未列明真空电子器件。</t>
  </si>
  <si>
    <t>特种用途真空器件。</t>
  </si>
  <si>
    <t>半导体分立器件制造</t>
  </si>
  <si>
    <t>包括对下列半导体分立器件的制造活动：</t>
  </si>
  <si>
    <t>半导体二极管：小信号二极管，稳压、整流、开关二极管，过电过压保护二极管，微波二极管，其他半导体二极管；</t>
  </si>
  <si>
    <t>半导体三极管；</t>
  </si>
  <si>
    <t>小信号晶体管：双极晶体管、场效应晶体管、微波晶体管；</t>
  </si>
  <si>
    <t>功率晶体管：双极功率晶体管、双极功率晶体管模块、场效应功率晶体管、场效应功率晶体管模块、微波功率晶体管、微波功率晶体管模块、绝缘栅双极晶体管、绝缘栅双极晶体管模块、晶闸管（5A以下）；</t>
  </si>
  <si>
    <t>半导体敏感器件：压力敏感器件、磁敏器件、气敏器件、湿敏器件、离子敏感器件、声敏感器件、射线敏感器件、生物敏感器件、静电敏感器件、光敏感器件、热敏感器件、其他半导体敏感器件；</t>
  </si>
  <si>
    <t>半导体器件专用零件；</t>
  </si>
  <si>
    <t>其他半导体分立器件。</t>
  </si>
  <si>
    <t>新型晶体器件；</t>
  </si>
  <si>
    <t>中大功率高压绝缘栅双极晶体管（IGBT）；</t>
  </si>
  <si>
    <t>快恢复二极管（FRD）芯片和模块；</t>
  </si>
  <si>
    <t>传感器件。</t>
  </si>
  <si>
    <t>集成电路制造</t>
  </si>
  <si>
    <t>指单片集成电路、混合式集成电路的制造。</t>
  </si>
  <si>
    <t>包括对下列集成电路的制造活动：</t>
  </si>
  <si>
    <t>集成电路圆片：12英寸集成电路圆片、8英寸集成电路圆片、6英寸集成电路圆片、5英寸集成电路圆片、4英寸集成电路圆片、4英寸以下集成电路圆片；</t>
  </si>
  <si>
    <t>集成电路封装系列：SOT（SOD）系列、DIP系列、SOP/SOJ系列、PQFP系列、BGA/PGA系列、FlipChip系列、CSP系列、MCP系列、其他集成电路封装系列；</t>
  </si>
  <si>
    <t>集成电路成品</t>
  </si>
  <si>
    <t>MOS微器件：MOS_MPU微器件、MOS_MCP微器件、MOS_DSP微器件；</t>
  </si>
  <si>
    <t>逻辑电路：通用数字双极电路、通用MOS逻辑电路、门阵列、现场可编程逻辑门阵列（FPGA）；</t>
  </si>
  <si>
    <t>存储器：DRAM存储器、SRAM存储器、EPROM（可擦写只读存储器）、Flash存储器、其他存储器；</t>
  </si>
  <si>
    <t>模拟电路：放大器电路、接口电路、电压校准电路、数/模、模/数转换电路、比较器电路、其他模拟电路；</t>
  </si>
  <si>
    <t>专用电路：消费电子类专用电路、计算机及网络设备专用电路、通信专用电路、汽车电子专用电路、电源管理专用电路、其他专用电路；</t>
  </si>
  <si>
    <t>智能卡芯片及电子标签芯片：接触式智能卡芯片、非接触式智能卡芯片、读写器电路、其他智能卡芯片及电子标签芯片；</t>
  </si>
  <si>
    <t>传感器电路；</t>
  </si>
  <si>
    <t>微波集成电路：微波单片集成电路、其他微波集成电路；</t>
  </si>
  <si>
    <t>混合集成电路：薄膜混合集成电路、厚膜混合集成电路、微波混合集成电路、其他混合集成电路；</t>
  </si>
  <si>
    <t>集成电路模块；</t>
  </si>
  <si>
    <t>多芯片封装组件（MCM）。</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</si>
  <si>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</si>
  <si>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</si>
  <si>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包括下列显示器件制造活动：</t>
  </si>
  <si>
    <t>液晶显示器件；</t>
  </si>
  <si>
    <t>液晶显示模组；</t>
  </si>
  <si>
    <t>真空荧光显示器件；</t>
  </si>
  <si>
    <t>有机发光二极管（OLED）显示器件；</t>
  </si>
  <si>
    <t>发光二极管显示(LED）显示器件；</t>
  </si>
  <si>
    <t>微型发光二极管显示（Micro-LED）显示器件；</t>
  </si>
  <si>
    <t>场发射显示器件；</t>
  </si>
  <si>
    <t>电泳显示器件；</t>
  </si>
  <si>
    <t>其他显示器件。</t>
  </si>
  <si>
    <t>半导体照明器件制造</t>
  </si>
  <si>
    <t>指用于半导体照明的发光二极管（LED）、有机发光二极管（OLED）器件等制造。</t>
  </si>
  <si>
    <t>包括下列半导体照明器件制造活动：</t>
  </si>
  <si>
    <t>光电探测器件；</t>
  </si>
  <si>
    <t>发光二极管（LED管）：照明用发光二极管（LED管）、半导体发光二极管（LED）、其他发光二极管（LED管）；</t>
  </si>
  <si>
    <t>其他半导体光电器件。</t>
  </si>
  <si>
    <t>LED背光源。</t>
  </si>
  <si>
    <t>电力半导体器件的制造，列入3824（电力电子元器件制造）。</t>
  </si>
  <si>
    <t>光电子器件制造</t>
  </si>
  <si>
    <t>指利用半导体光—电子（或电—光子）转换效应制成的各种功能器件制造。</t>
  </si>
  <si>
    <t>包括下列光电子器件制造活动：</t>
  </si>
  <si>
    <t>电子束光电器件：光电倍增管、X射线图像增强管、摄像管、光电图像器件、其他电子束光电器件；</t>
  </si>
  <si>
    <t>发光器件、光敏器件、光电耦合器件、红外器件、X射线（光）管（医用X射线（光）管、工业用X射线（光）管、其他用X射线（光）管）、其他电真空光电子器件；</t>
  </si>
  <si>
    <t>激光器件：半导体激光器件、固体激光器件、气体激光器件、其他激光器件；</t>
  </si>
  <si>
    <t>红外器件：红外焦平面，其他红外器件；</t>
  </si>
  <si>
    <t>通信有源光器件与子系统：光发射机、光调制器、光接收机、光收发模块、光放大器，光传感器，其他通信有源器件与子系统；</t>
  </si>
  <si>
    <t>光无源器件：光分路器、光隔离器、光开关、光滤波器，其他光互连器件与无源光器件。</t>
  </si>
  <si>
    <t>其他电子器件制造</t>
  </si>
  <si>
    <t>指其他未列明的电子器件的制造。</t>
  </si>
  <si>
    <t>包括下列其他电子器件制造活动：</t>
  </si>
  <si>
    <t>磁卡、IC卡；</t>
  </si>
  <si>
    <t>磁头：录音磁头、录像磁头、硬盘驱动器磁头、软盘驱动器磁头、磁带机磁头、其他磁头；</t>
  </si>
  <si>
    <t>光学头：放音光头、放像光头、ROM光头、刻录光头、其他光学头；</t>
  </si>
  <si>
    <t>家用天线、调谐器、偏转线圈、录音录像磁鼓、充电器、遥控器、光机引擎；</t>
  </si>
  <si>
    <t>其他家用音视频设备用配件；</t>
  </si>
  <si>
    <t>其他未列明电子器件。</t>
  </si>
  <si>
    <t>驱动电路；</t>
  </si>
  <si>
    <t>电子纸；</t>
  </si>
  <si>
    <t>3.5-13.5英寸电容式触摸屏；</t>
  </si>
  <si>
    <t>激光显示；</t>
  </si>
  <si>
    <t>LED外延片；</t>
  </si>
  <si>
    <t>LED芯片；</t>
  </si>
  <si>
    <t>LED器件；</t>
  </si>
  <si>
    <t>LED应用产品；</t>
  </si>
  <si>
    <t>高速A/D和D/A器件；</t>
  </si>
  <si>
    <t>移动通信用宽频带功率放大器。</t>
  </si>
  <si>
    <t>电子元件及电子专用材料制造</t>
  </si>
  <si>
    <t>电阻电容电感元件制造</t>
  </si>
  <si>
    <t>指电容器（包括超级电容器）、电阻器、电位器、电感器件、电子变压器件的制造。</t>
  </si>
  <si>
    <t>包括下列电阻、电容、电感元件制造活动：</t>
  </si>
  <si>
    <t>电容器</t>
  </si>
  <si>
    <t>电解电容器：钽电解电容器、铝电解电容器、法拉电解电容器、铌电解电容器、片式电解电容器、其他电解电容器；</t>
  </si>
  <si>
    <t>瓷介电容器：圆片瓷介电容器、多层瓷介电容器、引线陶瓷电容器；</t>
  </si>
  <si>
    <t>纸介质电容器；</t>
  </si>
  <si>
    <t>塑料介质电容器：聚酯膜电容器、聚丙烯膜电容器、聚苯乙烯电容器、聚碳酸酯电容器、片式有机介质电容器（SMC）、其他塑料介质电容器；</t>
  </si>
  <si>
    <t>云母电容器、玻璃釉电容器；</t>
  </si>
  <si>
    <t>真空电容器：固定真空电容器、可变真空电容器、其他真空电容器；</t>
  </si>
  <si>
    <t>超级电容器：双电层超级电容器、锂离子超级电容器、石墨烯超级电容器；</t>
  </si>
  <si>
    <t>可变电容器：薄膜可变电容器、其他可变电容器；</t>
  </si>
  <si>
    <t>电容网络；</t>
  </si>
  <si>
    <t>其他电容器；</t>
  </si>
  <si>
    <t>电阻器及电阻网络</t>
  </si>
  <si>
    <t>电阻器：碳膜电阻器、金属膜电阻器、氧化膜电阻器、玻璃釉电阻器、实芯电阻器、熔断电阻器、线绕电阻器、功率型电阻器、片式厚膜电阻器、片式薄膜电阻器、片式合金电阻器、片式熔断电阻器、其他电阻器；</t>
  </si>
  <si>
    <t>电阻网络；</t>
  </si>
  <si>
    <t>电位器：线绕电位器、碳膜电位器、实芯电位器、玻璃釉电位器、导电塑料电位器、表面安装电位器（片式电位器）、其他电位器；</t>
  </si>
  <si>
    <t>电感器件</t>
  </si>
  <si>
    <t>电感器件：固定与色码电感器（电子）、工字电感器、叠层式片式电感器（电子）、线绕式片式电感器（电子）、空心电感器、一体成型电感器、其他电感器；</t>
  </si>
  <si>
    <t>电子变压器</t>
  </si>
  <si>
    <t>电子变压器：平板变压器、网络变压器、电源变压器（电子）、中频变压器、音频变压器、脉冲变压器、开关电源变压器、特种变压器、其他电子变压器；</t>
  </si>
  <si>
    <t>电容器零件，电阻器零件，电位器零件。</t>
  </si>
  <si>
    <t>新型频率元件；</t>
  </si>
  <si>
    <t>高精密电阻器件。</t>
  </si>
  <si>
    <t>电子电路制造</t>
  </si>
  <si>
    <t>指在绝缘基材上采用印制工艺形成电气电子连接电路，以及附有无源与有源元件的制造，包括印刷电路板及附有元器件构成电子电路功能组合件。</t>
  </si>
  <si>
    <t>包括对下列印制电路板的制造活动：</t>
  </si>
  <si>
    <t>刚性印制电路板：单面刚性印制电路板、双面刚性印制电路板、多层刚性印制电路板；</t>
  </si>
  <si>
    <t>挠性印制电路板：单面挠性印制电路板、双面挠性印制电路板、多层挠性印制电路板；</t>
  </si>
  <si>
    <t>刚挠印制电路板：四层以上刚挠印制电路板、刚挠双面印制电路板、四层及四层以下刚挠印制电路板；</t>
  </si>
  <si>
    <t>金属芯印制电路板：四层以上金属芯印制电路板、四层及四层以下金属芯印制电路板；</t>
  </si>
  <si>
    <t>齐平印制电路板：单面齐平印制电路板、双面齐平印制电路板、多层齐平印制电路板；</t>
  </si>
  <si>
    <t>碳膜印制电路板：单面碳膜印制电路板、碳浆贯孔印制电路板；</t>
  </si>
  <si>
    <t>其他印制电路板。</t>
  </si>
  <si>
    <t>新型连接元件；</t>
  </si>
  <si>
    <t>高密度互连印制电路板；</t>
  </si>
  <si>
    <t>特种印制电路板；</t>
  </si>
  <si>
    <t>柔性多层印制电路板。</t>
  </si>
  <si>
    <t>敏感元件及传感器制造</t>
  </si>
  <si>
    <t>指按一定规律，将感受到的信息转换成为电信号或其他所需形式的信息输出的敏感元件及传感器的制造。</t>
  </si>
  <si>
    <t>包括下列敏感元件及传感器制造活动：</t>
  </si>
  <si>
    <t>敏感元件：力敏元件、压敏电阻器、光敏电阻器、热敏电阻器、磁敏感元件、湿敏元器件、气敏元器件、其他敏感元件；</t>
  </si>
  <si>
    <t>传感器：光敏传感器、声敏传感器、气敏传感器、化学传感器、力敏传感器、（电）压敏传感器、温敏传感器、流体传感器、位移传感器、角位移传感器、其他传感器。</t>
  </si>
  <si>
    <t>电声器件及零件制造</t>
  </si>
  <si>
    <t>指扬声器、送受话器、耳机、音箱及零件等制造。</t>
  </si>
  <si>
    <t>包括下列电声器件及零件制造活动：</t>
  </si>
  <si>
    <t>通信传声器件：送话器、受话器、手持耳机-传声器组、头戴耳机-传声器组、耳机-传声器组等组合件；</t>
  </si>
  <si>
    <t>传声器（麦克风）：电容式传声器、动圈式传声器、驻极体传声器、硅传声器、无线传声器、其他传声器；</t>
  </si>
  <si>
    <t>扬声器：扬声器单元、扬声器系统；号筒扬声器；直接辐射式扬声器；微型扬声器；锥形扬声器；球顶形扬声器；其他扬声器；</t>
  </si>
  <si>
    <t>蜂鸣器、蜂鸣片；</t>
  </si>
  <si>
    <t>电声配件：导磁板/导磁柱、U铁、T铁、音圈、音圈骨架、振膜、折环、定位支片、防尘罩、盆架、压边、垫边、箱体、分频网络（有源/无源）、信号处理单元、声导管、无源辐射体、声波导、网罩、其他电声配件；</t>
  </si>
  <si>
    <t>机芯：录音机芯、录像机芯、CD机芯、其他机芯；</t>
  </si>
  <si>
    <t>其他电声器件。</t>
  </si>
  <si>
    <t>新型电声元件。</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</si>
  <si>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</si>
  <si>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</si>
  <si>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包括下列电子专用材料制造活动：</t>
  </si>
  <si>
    <t>金属软磁元件：硅钢片、金属磁粉芯、合金软磁、非晶软磁、纳米晶软磁、其他金属软磁元件；</t>
  </si>
  <si>
    <t>铁氧体软磁元件：锰锌铁氧体软磁元件、镍锌铁氧体软磁元件、镁锌铁氧体软磁元件、其他铁氧体软磁元件；</t>
  </si>
  <si>
    <t>铁氧体永磁元件：钡铁氧体永磁元件、锶铁氧体永磁元件、钙铁氧体软磁元件、铁氧体粘结元件、其他铁氧体永磁元件；</t>
  </si>
  <si>
    <t>稀土永磁元件：烧结钕铁硼永磁元件、粘结钕铁硼永磁元件、钐钴永磁元件、钐铁氮永磁元件、其他稀土永磁元件；</t>
  </si>
  <si>
    <t>永磁合金：铝镍钴磁钢、铝镍磁钢、其他永磁合金；</t>
  </si>
  <si>
    <t>注塑永磁元件；</t>
  </si>
  <si>
    <t>微波铁氧体器件；</t>
  </si>
  <si>
    <t>其他磁性材料元件；</t>
  </si>
  <si>
    <t>磁性材料元件毛坯、速凝永磁片；</t>
  </si>
  <si>
    <t>电子半导体材料：单晶硅、多晶硅、单晶硅切片、多晶硅切片、硅外延片、单晶锗、单晶锗片、铌酸锂单晶片、钽酸锂单晶片、砷化镓单晶片、砷化镓外延片及其他掺杂用于电子工业的化学物；</t>
  </si>
  <si>
    <t>人工晶体材料：石英晶体材料、蓝宝石晶体材料。</t>
  </si>
  <si>
    <t>高性能混合液晶；</t>
  </si>
  <si>
    <t>驱动IC；</t>
  </si>
  <si>
    <t>高纯度靶材；</t>
  </si>
  <si>
    <t>有机发光材料；</t>
  </si>
  <si>
    <t>量子点材料；</t>
  </si>
  <si>
    <t>5.5代及以上精细金属掩膜板；</t>
  </si>
  <si>
    <t>柔性基板材料；</t>
  </si>
  <si>
    <t>层状材料(如镍钴铝和镍钴锰等)；</t>
  </si>
  <si>
    <t>硅材料(指硅单晶、抛光片、外延片、绝缘硅、锗硅)；</t>
  </si>
  <si>
    <t>硅化合物半导体材料；</t>
  </si>
  <si>
    <t>碳化硅衬底材料；</t>
  </si>
  <si>
    <t>蓝宝石衬底材料；</t>
  </si>
  <si>
    <t>尖晶石型锰酸锂材料；</t>
  </si>
  <si>
    <t>钛酸锂材料；</t>
  </si>
  <si>
    <t>富锂材料(如磷酸铁锂等)；</t>
  </si>
  <si>
    <t>金属有机源外延用原料；</t>
  </si>
  <si>
    <t>超高纯度气体外延用原料；</t>
  </si>
  <si>
    <t>高端LED封装材料；</t>
  </si>
  <si>
    <t>非氧化物光纤材料；</t>
  </si>
  <si>
    <t>半导体发光材料；</t>
  </si>
  <si>
    <t>光电探测材料；</t>
  </si>
  <si>
    <t>高端专用磁性材料；</t>
  </si>
  <si>
    <t>高端专用陶瓷材料；</t>
  </si>
  <si>
    <t>高端专用压电晶体材料；</t>
  </si>
  <si>
    <t>燃料电池相关材料（如催化剂、双极板、质子交换膜、碳纸、储氢材料等）；</t>
  </si>
  <si>
    <t>巨磁阻抗等传感材料；</t>
  </si>
  <si>
    <t>片式元器件用导电银浆；</t>
  </si>
  <si>
    <t>晶硅太阳能电池用正面电极用银粉及银浆；</t>
  </si>
  <si>
    <t>触摸屏用导电银浆及银粉；</t>
  </si>
  <si>
    <t>FPC灌孔导电银浆(用于柔性印刷线路板)；</t>
  </si>
  <si>
    <t>可拉伸导电银浆(用于可穿戴设备、医疗、通讯)；</t>
  </si>
  <si>
    <t>厚膜加热银浆(智能家电)；</t>
  </si>
  <si>
    <t>贵金属（金，铂，钯，钌，銀）粉体及导电浆料；</t>
  </si>
  <si>
    <t>钌系电阻浆料；</t>
  </si>
  <si>
    <t>烧结钕铁硼磁体；</t>
  </si>
  <si>
    <t>粘结钕铁硼磁粉；</t>
  </si>
  <si>
    <t>粘结钕铁硼磁体；</t>
  </si>
  <si>
    <t>钐钴磁体；</t>
  </si>
  <si>
    <t>钐铁氮磁粉；</t>
  </si>
  <si>
    <t>钐铁氮磁体；</t>
  </si>
  <si>
    <t>新型铈磁体；</t>
  </si>
  <si>
    <t>稀土永磁铁氧体；</t>
  </si>
  <si>
    <t>热压永磁体（环）；</t>
  </si>
  <si>
    <t>稀土磁致伸缩材料(以稀土-Fe为主元素，磁致伸缩系数500ppm以上)；</t>
  </si>
  <si>
    <t>稀土磁制冷材料；</t>
  </si>
  <si>
    <t>白光LED荧光粉(高品质照明和显示用LED荧光粉封装器件光效150lm/w。生物农业照明发光用)；</t>
  </si>
  <si>
    <t>三基色荧光粉(三基色荧光粉荧光灯光效≥70lm/W)；</t>
  </si>
  <si>
    <t>长余辉荧光粉(长余辉荧光粉的余辉时间≥10h)；</t>
  </si>
  <si>
    <t>特种荧光粉；</t>
  </si>
  <si>
    <t>稀土光学玻璃；</t>
  </si>
  <si>
    <t>稀土卤化物发光材料；</t>
  </si>
  <si>
    <t>稀土光学晶体材料；</t>
  </si>
  <si>
    <t>高档稀土抛光材料；</t>
  </si>
  <si>
    <t>稀土抛光粉；</t>
  </si>
  <si>
    <t>电容器、传感器用稀土锆基陶瓷粉体材料；</t>
  </si>
  <si>
    <t>生物医药稀土锆基陶瓷粉体材料；</t>
  </si>
  <si>
    <t>燃料电池用稀土锆基陶瓷粉体材料；</t>
  </si>
  <si>
    <t>高纯钴靶；</t>
  </si>
  <si>
    <t>镍铂合金靶；</t>
  </si>
  <si>
    <t>铜和铜合金靶；</t>
  </si>
  <si>
    <t>钛和钛合金靶；</t>
  </si>
  <si>
    <t>铝和铝合金靶；</t>
  </si>
  <si>
    <t>铬靶；</t>
  </si>
  <si>
    <t>镉铝靶；</t>
  </si>
  <si>
    <t>钼靶；</t>
  </si>
  <si>
    <t>钨和钨合金靶；</t>
  </si>
  <si>
    <t>钽靶及环件；</t>
  </si>
  <si>
    <t>碲锌镉靶(用于光伏电池镀膜)；</t>
  </si>
  <si>
    <t>金靶；</t>
  </si>
  <si>
    <t>银靶；</t>
  </si>
  <si>
    <t>铂靶；</t>
  </si>
  <si>
    <t>钯靶；</t>
  </si>
  <si>
    <t>10B富集的硼化锆靶材(相对密度95%，应用于核工业)；</t>
  </si>
  <si>
    <t>氧化铌溅射靶材(溅射镀膜材料，用于等离子显示器、触摸屏等)；</t>
  </si>
  <si>
    <t>其他溅射靶材；</t>
  </si>
  <si>
    <t>平板显示用ITO靶材；</t>
  </si>
  <si>
    <t>半导体用大尺寸钽靶材；</t>
  </si>
  <si>
    <t>通用湿电子化学品（单剂）；</t>
  </si>
  <si>
    <t>功能湿电子化学品（混剂）；</t>
  </si>
  <si>
    <t>蚀刻液；</t>
  </si>
  <si>
    <t>显影液；</t>
  </si>
  <si>
    <t>剥离液；</t>
  </si>
  <si>
    <t>稀释剂；</t>
  </si>
  <si>
    <t>清洗剂；</t>
  </si>
  <si>
    <t>金属保护液；</t>
  </si>
  <si>
    <t>光阻去除剂；</t>
  </si>
  <si>
    <t>钝化液；</t>
  </si>
  <si>
    <t>TSV-深孔镀铜液；</t>
  </si>
  <si>
    <t>电子大宗气体；</t>
  </si>
  <si>
    <t>电子特种气体；</t>
  </si>
  <si>
    <t>光刻胶及配套试剂(集成电路)；</t>
  </si>
  <si>
    <t>CMP材料中的研磨液及配套化学品、研磨垫材料(集成电路)；</t>
  </si>
  <si>
    <t>电镀化学品及配套材料(集成电路制造用)；</t>
  </si>
  <si>
    <t>液晶取向剂及配套化学品(新型显示用)；</t>
  </si>
  <si>
    <t>高纯金属有机化合物（MO源）(＞5N)；</t>
  </si>
  <si>
    <t>电子级酚醛树脂；</t>
  </si>
  <si>
    <t>电子级环氧树脂；</t>
  </si>
  <si>
    <t>锂离子电池电解液；</t>
  </si>
  <si>
    <t>6in、8in及以上单晶硅片；</t>
  </si>
  <si>
    <t>电子级单晶硅片；</t>
  </si>
  <si>
    <t>多晶硅片(区域熔炼多晶硅)；</t>
  </si>
  <si>
    <t>硅外延片；</t>
  </si>
  <si>
    <t>SOI片（原只包括外延片）；</t>
  </si>
  <si>
    <t>区熔锗（单晶锗）；</t>
  </si>
  <si>
    <t>砷化镓单晶片；</t>
  </si>
  <si>
    <t>砷化镓外延片；</t>
  </si>
  <si>
    <t>磷化镓单晶和单晶片；</t>
  </si>
  <si>
    <t>磷化铟单晶和单晶片；</t>
  </si>
  <si>
    <t>碲化镉晶体和单晶片；</t>
  </si>
  <si>
    <t>碲锌镉晶体和单晶片；</t>
  </si>
  <si>
    <t>氮化镓晶体和单晶片；</t>
  </si>
  <si>
    <t>碳化硅单晶和单晶片；</t>
  </si>
  <si>
    <t>铌酸锂单晶片；</t>
  </si>
  <si>
    <t>钽酸锂单晶片；</t>
  </si>
  <si>
    <t>其他电子半导体材料；</t>
  </si>
  <si>
    <t>含三元、四元化合物半导体单晶片；</t>
  </si>
  <si>
    <t>其他信息存储介质材料；</t>
  </si>
  <si>
    <t>激光晶体(包括YAG类、Nd:YVO4、Ti:Al2O3、Nd:YLF激光晶体)；</t>
  </si>
  <si>
    <t>蓝宝石单晶和单晶片(包括光学窗口、整流罩、2英寸、4英寸晶片)；</t>
  </si>
  <si>
    <t>非线性光学晶体(包括KTP、BBO、LBO、DKDP、ZGP、Nd:GCOB非线性晶体)；</t>
  </si>
  <si>
    <t>压电晶体(包括石英、LN、LT、LGN等晶体)；</t>
  </si>
  <si>
    <t>闪烁晶体(包括CdWO4、BGO、NaI(Tl)、CsI(Tl)晶体)；</t>
  </si>
  <si>
    <t>声光晶体(包括熔石英、PbMO4、TeO2晶体)；</t>
  </si>
  <si>
    <t>光折变晶体；</t>
  </si>
  <si>
    <t>磁光晶体(YIG晶体)；</t>
  </si>
  <si>
    <t>热释电晶体(包括TGS、LT、PMNPT晶体)；</t>
  </si>
  <si>
    <t>单晶硅锭；</t>
  </si>
  <si>
    <t>碲化镉；</t>
  </si>
  <si>
    <t>专用银浆；</t>
  </si>
  <si>
    <t>晶硅材料；</t>
  </si>
  <si>
    <t>单晶硅片；</t>
  </si>
  <si>
    <t>光伏电池材料（指高效率、低成本、新型太阳能材料）。</t>
  </si>
  <si>
    <t>其他电子元件制造</t>
  </si>
  <si>
    <t>指未列明的电子元件及组件的制造。</t>
  </si>
  <si>
    <t>包括下列其他电子元件制造活动：</t>
  </si>
  <si>
    <t>频率元器件制造</t>
  </si>
  <si>
    <t>石英晶体元器件：石英谐振器，石英晶体振荡器，石英晶体滤波器，其他石英晶体元器件；</t>
  </si>
  <si>
    <t>压电陶瓷元器件：压电陶瓷滤波器，其他压电陶瓷元器件；</t>
  </si>
  <si>
    <t>介质元器件：介质谐振器，介质滤波器，其他介质元器件、组件、模块；</t>
  </si>
  <si>
    <t>声表面波和体声波元器件：声表面波谐振器，声表面波滤波器和双工器，体声波双工器，其他声表面波和体声波元器件、组件、模块；</t>
  </si>
  <si>
    <t>MEMS频率元器件；</t>
  </si>
  <si>
    <t>微型射频天线；射频ID模块及组件；</t>
  </si>
  <si>
    <t>频率元器件的零件：晶体片、陶瓷片；</t>
  </si>
  <si>
    <t>连接器与线缆组件</t>
  </si>
  <si>
    <t>设备内部的PCB连接器：高速背板连接器、板到板连接器、FPC-FFC连接器、内存插槽、CPU插座；</t>
  </si>
  <si>
    <t>高速接口类连接器：SFP高速连接器、SFP+高速连接器、QSFP高速连接器、QSFP28高速连接器、SFP28高速连接器、CFP高速连接器、SAS高速连接器；</t>
  </si>
  <si>
    <t>标准接口连接器：通用串行总线接口（USB）、高清多媒体接口（HDMI）、亮/色（Y/C）分离接口、VGA接口、数字视频接口（DVI）、DIIVA接口、其他接口；</t>
  </si>
  <si>
    <t>户外接口连接器：AISG电调天线接口连接器、圆形防水连接器；</t>
  </si>
  <si>
    <t>电源连接器：接线排及接线端子、标准三相连接器、汇流排连接器；</t>
  </si>
  <si>
    <t>插口插座：集成电路插座（电子）、半导体分立器件插座（电子）、显像管插座（电子）、电子管插座（电子）、继电器插座（电子）、谐振器插座（电子）、电池插座（电子）、其他插口插座（电子）；</t>
  </si>
  <si>
    <t>光纤跳线、尾纤，电子线缆组件、电子线束；</t>
  </si>
  <si>
    <t>其他连接器；</t>
  </si>
  <si>
    <t>连接器的零件；</t>
  </si>
  <si>
    <t>电子结构件（金属、陶瓷、塑料、电木等制）；</t>
  </si>
  <si>
    <t>触点元件、引线、模切件；</t>
  </si>
  <si>
    <t>其他电子元件、组件零件。</t>
  </si>
  <si>
    <t>新型片式元件；</t>
  </si>
  <si>
    <t>超导滤波器；</t>
  </si>
  <si>
    <t>低损耗微波元件；</t>
  </si>
  <si>
    <t>GHZ频段抗EMI/EMP元件；</t>
  </si>
  <si>
    <t>移动通信用宽频带滤波器；</t>
  </si>
  <si>
    <t>新型通信设备用连接器及线缆组件。</t>
  </si>
  <si>
    <t>其他电子设备制造</t>
  </si>
  <si>
    <t>包括下列其他电子设备制造活动：</t>
  </si>
  <si>
    <t>消声器（噪音控制设备）：阻性消声器、抗性消声器、阻抗复合消声器、微穿孔板消声器、高压气体排放消声器、有源（主动）消声器、特殊消声器、消声装置配件、其他消声器；</t>
  </si>
  <si>
    <t>噪音与振动控制材料及元件：薄板共振吸声结构，穿孔板共振吸声结构，空间吸声体，装饰性吸声体，隔声罩、隔声屏障，隔振器，隔振元件，其他噪音与振动控制材料及元件；</t>
  </si>
  <si>
    <t>电子快译通、电子记事本、电子词典等电子设备；</t>
  </si>
  <si>
    <t>电子（气）加速器：电子回旋加速器、电子直线加速器、电子束加速器、高压加速器、中子发生器、离子束加速器、其他电子（气）加速器；</t>
  </si>
  <si>
    <t>邻近卡及签；</t>
  </si>
  <si>
    <t>电子白板；</t>
  </si>
  <si>
    <t>太阳能薄膜发电、定位等时尚用品；</t>
  </si>
  <si>
    <t>金融电子应用设备；</t>
  </si>
  <si>
    <t>其他未包括电子设备。</t>
  </si>
  <si>
    <t>智能医疗系统；</t>
  </si>
  <si>
    <t>RFID读写机具/标签(高频、超高频、有源)；</t>
  </si>
  <si>
    <t>物联网标识解析设备；</t>
  </si>
  <si>
    <t>噪声与振动控制设备；</t>
  </si>
  <si>
    <t>室内低频噪声控制装备；</t>
  </si>
  <si>
    <t>固体声污染控制设备；</t>
  </si>
  <si>
    <t>固体声污染集成控制、大荷载设备隔振、减振装置。</t>
  </si>
  <si>
    <t>40</t>
  </si>
  <si>
    <t>仪器仪表制造业</t>
  </si>
  <si>
    <t>401</t>
  </si>
  <si>
    <t>通用仪器仪表制造</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</si>
  <si>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</si>
  <si>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</si>
  <si>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包括对下列通用仪器仪表的制造活动：</t>
  </si>
  <si>
    <t>工业自动调节仪表：电动调节仪表（单回路调节仪表、多回路调节仪表、温度控制器）、气动调节仪表、其他工业自动调节仪表；</t>
  </si>
  <si>
    <t>工业自动控制系统：分散型控制系统（DCS系统）、可编程控制系统（PLC系统）、其他工业自动控制系统；</t>
  </si>
  <si>
    <t>楼宇控制系统；</t>
  </si>
  <si>
    <t>自动化成套控制装置系统等；</t>
  </si>
  <si>
    <t>温度测量仪表</t>
  </si>
  <si>
    <t>温度计：热电偶温度计、热电阻温度计、双金属温度计、压力式温度计、液体温度计、光学高温计、辐射高温计、隐丝式光测高温计、半导体温度计、光纤温度计、红外测温仪；</t>
  </si>
  <si>
    <t>温度变送器，温度记录仪，温度仪表校验装置，温度仪表零件、附件；</t>
  </si>
  <si>
    <t>其他温度测量仪表；</t>
  </si>
  <si>
    <t>压力测量仪表</t>
  </si>
  <si>
    <t>普通压力仪表：液体压力计、弹簧管压力表、波纹管压力表、膜盒压力表、膜片压力表、半导体压力表、其他普通压力仪表；</t>
  </si>
  <si>
    <t>压力开关；</t>
  </si>
  <si>
    <t>压力校验装置：标准压力表、活塞式压力计、浮球式压力计、其他压力校验装置；</t>
  </si>
  <si>
    <t>压力/差压变送器：电容压力/差压变送器、硅传感器压力/差压变送器、其他压力/差压变送器；</t>
  </si>
  <si>
    <t>压力测量仪表零件、附件；</t>
  </si>
  <si>
    <t>其他压力测量仪表；</t>
  </si>
  <si>
    <t>流量测量仪表</t>
  </si>
  <si>
    <t>流量仪表：涡轮流量计、浮（转）子流量计、椭圆齿轮流量计、腰轮流量计、活塞式流量计、刮板流量计、圆盘流量计、电磁流量计、超声波流量计、涡街流量计、质量流量计、文丘里管流量计、体积管式流量计、内锥流量计、节流装置、其他流量仪表；</t>
  </si>
  <si>
    <t>流量标定装置，流量测量仪表零件、附件；</t>
  </si>
  <si>
    <t>其他流量测量仪表；</t>
  </si>
  <si>
    <t>物位、液位测量仪表</t>
  </si>
  <si>
    <t>物位测量仪表：浮子式物位仪表、电容物位仪表、压力式物位仪表、雷达物位仪表、核辐射物位仪表、超声物位仪表、微波物位仪表；</t>
  </si>
  <si>
    <t>液位测量仪表：直视式液位计、浮子式液位计、浮力式液位计、磁致伸缩液位计、气压式液位指示器、液压式液位指示器、双色光式液位指示器；</t>
  </si>
  <si>
    <t>物位、液位测量仪表零部件；</t>
  </si>
  <si>
    <t>显示仪表、记录仪</t>
  </si>
  <si>
    <t>指示仪：动圈指示仪与机械式指示仪、数字显示仪；</t>
  </si>
  <si>
    <t>记录仪：电子记录仪、无纸记录仪；</t>
  </si>
  <si>
    <t>报警装置，显示、记录仪表零件、附件；</t>
  </si>
  <si>
    <t>其他显示仪表、记录仪；</t>
  </si>
  <si>
    <t>执行器</t>
  </si>
  <si>
    <t>电动执行机构；</t>
  </si>
  <si>
    <t>气动执行机构；</t>
  </si>
  <si>
    <t>电液执行机构；</t>
  </si>
  <si>
    <t>阀门定位器；</t>
  </si>
  <si>
    <t>调节阀；</t>
  </si>
  <si>
    <t>电磁阀；</t>
  </si>
  <si>
    <t>执行器零件、附件；</t>
  </si>
  <si>
    <t>其他工业仪表</t>
  </si>
  <si>
    <t>配套装置：隔离器、安全栅；</t>
  </si>
  <si>
    <t>工业自动调节仪表与控制系统零件、附件。</t>
  </si>
  <si>
    <t>电工仪器仪表制造</t>
  </si>
  <si>
    <t>指用于电压、电流、电阻、功率等电磁量的测量、计量、采集、监测、分析、处理、检验与控制用仪器仪表及系统装置的制造。</t>
  </si>
  <si>
    <t>包括对下列电工仪器仪表的制造活动：</t>
  </si>
  <si>
    <t>电力负荷控制系统；</t>
  </si>
  <si>
    <t>电磁参数测量仪器仪表</t>
  </si>
  <si>
    <t>安装式仪表：安装式模拟仪表、安装式数字仪表；</t>
  </si>
  <si>
    <t>便携式模拟仪表：万用表、钳形表、兆欧表、其他便携式模拟仪表；</t>
  </si>
  <si>
    <t>数字仪表-5（1/2）位及以下：数字多用表、数字钳形表、其他数字仪表；</t>
  </si>
  <si>
    <t>数字仪表-5（1/2）位以上：数字多用表、数字频率表、数字相位表、其他数字仪表；</t>
  </si>
  <si>
    <t>精密仪器、测磁仪器；</t>
  </si>
  <si>
    <t>其他电磁参数测量仪器仪表；</t>
  </si>
  <si>
    <t>电磁参量分析与记录装置</t>
  </si>
  <si>
    <t>示波器（电工用）：模拟示波器、数字示波器、手持示波器、混合示波器、虚拟示波器、示波器校准仪、其他示波器；</t>
  </si>
  <si>
    <t>频谱分析仪（电工用）：微波频谱分析仪、其他频谱分析仪；</t>
  </si>
  <si>
    <t>逻辑分析仪（电工用）、记录仪器；</t>
  </si>
  <si>
    <t>电磁参量分析与记录装置附件；</t>
  </si>
  <si>
    <t>配电系统电气安全检测与分析装置：电能质量分析仪、电力参数综合测量装置、配电系统电气安全检测装置、其他配电系统电气安全检测与分析装置；</t>
  </si>
  <si>
    <t>电源装置</t>
  </si>
  <si>
    <t>测量电源：信号发生器（电源测量仪）、标准信号发生器、标准电源、其他测量电源；</t>
  </si>
  <si>
    <t>普通电源装置；</t>
  </si>
  <si>
    <t>标准与校验设备</t>
  </si>
  <si>
    <t>标准仪表、交直流仪器；</t>
  </si>
  <si>
    <t>校验装置：电能表校验装置、其他校验装置；</t>
  </si>
  <si>
    <t>扩大量限装置；</t>
  </si>
  <si>
    <t>电力自动化仪表及系统：电量变送器、变送仪表及屏、输变电自动化系统、配用电自动化系统、其他电力自动化仪表及系统；</t>
  </si>
  <si>
    <t>自动测试系统与虚拟仪器；</t>
  </si>
  <si>
    <t>非电量电测仪表及装置；</t>
  </si>
  <si>
    <t>电工仪器仪表零部件：计量芯片、计量模块、计度器、仪表外壳、仪用互感器（内置）、仪用电源（内置）、其他电工仪器仪表零部件；</t>
  </si>
  <si>
    <t>其他电工仪器仪表。</t>
  </si>
  <si>
    <t>交流电力测功机。</t>
  </si>
  <si>
    <t>电力生产和供应中使用的计量仪表制造，列入4016（供应用仪器仪表制造）；</t>
  </si>
  <si>
    <t>电子、通信设备专用仪器仪表制造，列入4028（电子测量仪器制造）。</t>
  </si>
  <si>
    <t>绘图、计算及测量仪器制造</t>
  </si>
  <si>
    <t>指供设计、制图、绘图、计算、测量，以及学习或办公、教学等使用的测量和绘图用具、器具、精密天平及量仪的制造。</t>
  </si>
  <si>
    <t>包括对下列绘图、计算及测量仪器的制造活动：</t>
  </si>
  <si>
    <t>绘图台及绘图机：绘图台（桌）、绘图板、导轨式绘图机、轻便绘图机、其他绘图台及绘图机；</t>
  </si>
  <si>
    <t>绘图工具：缩放仪，缩放绘图仪，航线标绘器具，绘图圆规、分规、比例规，绘图用尺、板、线及类似器具，分度规，其他绘图工具；</t>
  </si>
  <si>
    <t>划线用具：划线器、中心冲、其他划线用具；</t>
  </si>
  <si>
    <t>数学计算器具：计算尺、盘式计算器、圆柱计算器、其他数学计算器具（部分）；</t>
  </si>
  <si>
    <t>量具：卡尺、量块及量规、测微螺杆类量具、量表、角度和平直度量具、电子数显量具、辅助测量器具、其他量具；</t>
  </si>
  <si>
    <t>手动测量长度器具：比较仪（刻度盘式）、刻度尺、量图器（计图器）、其他手动测量长度器具；</t>
  </si>
  <si>
    <t>量仪：通用长度量仪，通用角度量仪，形状和位置误差量仪，表面质量量仪，粗糙度仪，三坐标测量仪，齿轮量仪，螺纹量仪，气动、电动、主动量仪检验机，其他量仪；</t>
  </si>
  <si>
    <t>机械量仪表：尺度计、测力仪表、转距测量仪；</t>
  </si>
  <si>
    <t>数显装置</t>
  </si>
  <si>
    <t>直线位移传感器：光栅尺、磁栅尺、球栅尺、感应同步器尺、容栅尺；</t>
  </si>
  <si>
    <t>角位移传感器：圆光栅编码器、圆磁栅编码器、圆感应同步器编码器、圆容栅编码器；</t>
  </si>
  <si>
    <t>其他数显装置；</t>
  </si>
  <si>
    <t>测量仪器：面积仪、千分表式比较仪、柱式测量仪表、测斜仪、球径仪、其他测量仪器；</t>
  </si>
  <si>
    <t>材料厚度测量仪器：钢材厚度测量仪器、超声波厚度测量仪器、β及γ射线厚度计、其他材料厚度测量仪器；</t>
  </si>
  <si>
    <t>其他绘图、计算仪器及零件。</t>
  </si>
  <si>
    <t>教学及学生用绘图、测量用具，列入2413（教学用模型及教具制造）。</t>
  </si>
  <si>
    <t>实验分析仪器制造</t>
  </si>
  <si>
    <t>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t>
  </si>
  <si>
    <t>包括对下列实验分析仪器的制造活动：</t>
  </si>
  <si>
    <t>道路交通安全检测设备（部分）：酒精检测仪、其他道路交通安全检测设备；</t>
  </si>
  <si>
    <t>电化学式分析仪器：极谱分析仪、电位式分析仪器、电解式分析仪器、电导式分析仪器、电量式分析仪器、滴定仪、湿化学分析仪、溶解氧测定仪、其他电化学式分析仪器；</t>
  </si>
  <si>
    <t>光学分析仪器</t>
  </si>
  <si>
    <t>分光仪；</t>
  </si>
  <si>
    <t>分光光度计：可见分光光度计、紫外可见分光光度计、红外分光光度计、原子吸收分光光度计、荧光分光光度计、其他分光光度计；</t>
  </si>
  <si>
    <t>摄谱仪、光电直读光谱仪、光度计、照度计、折光仪、光电比色分析仪器、光度式分析仪器、红外线分析仪器、激光气体分析仪器；</t>
  </si>
  <si>
    <t>其他光学分析仪器；</t>
  </si>
  <si>
    <t>热学分析仪器：热重分析仪、差热分析仪、差热天平、热量计、量热仪、热物快速测定仪、差示扫描量热仪、平板导热仪、热膨胀仪、热机械分析仪、冰点测定器、沸点测定器、检镜切片机、其他热学分析仪器；</t>
  </si>
  <si>
    <t>质谱仪器：有机质谱仪、同位素质谱仪、无机质谱仪、气体分析质谱计、表面分析质谱计、质谱联用仪、氦质谱检漏台、其他质谱仪器；</t>
  </si>
  <si>
    <t>波谱仪器：核磁共振波谱仪、顺磁共振波谱仪、核电四极矩共振波谱仪、光磁共振波谱仪、其他波谱仪器；</t>
  </si>
  <si>
    <t>色谱仪器：气相色谱仪、液相色谱仪、色谱联用仪、色谱柱、自动进样器、其他色谱仪器；</t>
  </si>
  <si>
    <t>电泳仪</t>
  </si>
  <si>
    <t>自由电泳仪：移界电泳仪、密度电泳仪、PH梯度电泳仪、等速电泳仪；</t>
  </si>
  <si>
    <t>支持物电泳仪：纸电泳仪、醋酸纤维膜电泳仪、淀粉胶电泳仪、琼脂糖电泳仪、聚丙烯酰胺凝胶电泳仪；</t>
  </si>
  <si>
    <t>其他电泳仪；</t>
  </si>
  <si>
    <t>能谱仪及射线分析仪器：电子能谱仪、离子散射谱仪、二次离子谱仪、X射线衍射仪、发射式X射线谱仪、吸收式X射线谱仪、荧光折射仪、其他能谱仪及射线分析仪器；</t>
  </si>
  <si>
    <t>物性分析仪器：粘度计、偏振光镜、膨胀计、孔率计、渗透仪、浊度计、密度计、表面张力仪、rH（氧化还原值）计、比重计、湿度计、其他物性分析仪器；</t>
  </si>
  <si>
    <t>气体分析测定装置：氮气计、微量气体分析器、氧浓度测定仪、弥散功能测试仪、压力型容积描绘仪、其他气体分析测定装置；</t>
  </si>
  <si>
    <t>分析仪器及装置零件、附件；</t>
  </si>
  <si>
    <t>分析仪器样品前处理装置和其他分析仪器及装置；</t>
  </si>
  <si>
    <t>环境试验设备</t>
  </si>
  <si>
    <t>力学环境试验设备：振动试验台、冲击试验台、碰撞试验台、弹跳试验台、摇摆试验台、跌落试验台、运输试验台、稳态加速度试验机、声振试验设备、其他力学环境试验设备；</t>
  </si>
  <si>
    <t>气候环境试验设备：温度试验设备、生物培养设备、恒温箱、湿热试验设备、温度湿度试验设备、腐蚀试验设备、低气压试验设备、高气压试验设备、真空试验设备、老化或综合气候试验设备、防护试验设备、其他气候环境试验设备；</t>
  </si>
  <si>
    <t>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t>
  </si>
  <si>
    <t>其他环境试验设备；</t>
  </si>
  <si>
    <t>天平仪器</t>
  </si>
  <si>
    <t>机械天平：普通机械天平、精密机械天平；</t>
  </si>
  <si>
    <t>电子天平：普通电子天平、精密电子天平；</t>
  </si>
  <si>
    <t>其他天平仪器；</t>
  </si>
  <si>
    <t>真空计；</t>
  </si>
  <si>
    <t>智能测量仪器仪表（指智能测量温度、压力、流量、物位）；</t>
  </si>
  <si>
    <t>智能执行器；</t>
  </si>
  <si>
    <t>特殊变量在线测量仪器仪表；</t>
  </si>
  <si>
    <t>智能化实验分析仪器；</t>
  </si>
  <si>
    <t>在线分析仪器；</t>
  </si>
  <si>
    <t>太阳能能流密度测量分析仪；</t>
  </si>
  <si>
    <t>太阳能聚光器精度测量分析仪；</t>
  </si>
  <si>
    <t>电池单体研发测试设备；</t>
  </si>
  <si>
    <t>电池模块研发测试设备；</t>
  </si>
  <si>
    <t>电池系统研发测试设备；</t>
  </si>
  <si>
    <t>电池模拟器设备；</t>
  </si>
  <si>
    <t>燃料电池系统测试设备；</t>
  </si>
  <si>
    <t>营养盐自动分析仪；</t>
  </si>
  <si>
    <t>各种有机物（多环芳烃等）测量仪；</t>
  </si>
  <si>
    <t>黄色有机物测量仪。</t>
  </si>
  <si>
    <t>光学仪器制造，列入4040（光学仪器制造）；</t>
  </si>
  <si>
    <t>振动、噪声、污染环境监测仪器制造，列入4021（环境监测专用仪器仪表制造）；</t>
  </si>
  <si>
    <t>气象专用仪器仪表制造，列入4023（导航、测绘、气象及海洋专用仪器制造）；</t>
  </si>
  <si>
    <t>地球物理专用仪器仪表制造，列入4025（地质勘探和地震专用仪器制造）。</t>
  </si>
  <si>
    <t>试验机制造</t>
  </si>
  <si>
    <t>指测试、评定和研究材料、零部件及其制成品的物理性能、机械（力学）性能、工艺性能、安全性能、舒适性能的实验仪器和设备制造。</t>
  </si>
  <si>
    <t>包括对下列试验机等的制造活动：</t>
  </si>
  <si>
    <t>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t>
  </si>
  <si>
    <t>非金属材料试验机：破裂强度试验仪、折叠试验仪、弹力计、回弹计、拉伸试验仪、耐磨试验机、塑度计、其他非金属材料试验机；</t>
  </si>
  <si>
    <t>平衡试验机：动平衡机、静平衡机、带电子平衡装置平衡机、其他平衡试验机；</t>
  </si>
  <si>
    <t>探伤仪器：超声波探伤机、X射线探伤机、工业X射线CT、γ射线探伤仪器、磁粉探伤机、电磁辐射探伤机、表面光洁度检验仪器、测量表面状况机械、其他探伤仪器；</t>
  </si>
  <si>
    <t>动力测试仪器：电信号传递器、测功仪、测功器、压力测量仪器、油耗测量仪器、燃烧分析仪器、漏气量测量仪器、多参数测试装置、控制仪、动力测试专用校准仪器、其他动力测试仪器；</t>
  </si>
  <si>
    <t>产品、材料检验专用仪器</t>
  </si>
  <si>
    <t>手表及零件检验专用仪器：游丝检验仪器、振幅计、电子校表仪、手表整机检验仪器、其他手表及零件检验专用仪器；</t>
  </si>
  <si>
    <t>光学加工用中心仪；</t>
  </si>
  <si>
    <t>其他产品、材料检验专用仪器；</t>
  </si>
  <si>
    <t>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t>
  </si>
  <si>
    <t>试验机械，相关检测仪器、器具零件：材料试验用机器及器具零件，相关检测仪器、器具零件；</t>
  </si>
  <si>
    <t>其他试验机。</t>
  </si>
  <si>
    <t>在线无损探伤仪器；</t>
  </si>
  <si>
    <t>在线材料性能试验仪器；</t>
  </si>
  <si>
    <t>新能源汽车整车控制策略硬件仿真系统；</t>
  </si>
  <si>
    <t>新能源汽车混合动力系统试验台；</t>
  </si>
  <si>
    <t>新能源汽车动力电机试验台；</t>
  </si>
  <si>
    <t>新能源汽车储能系统试验台；</t>
  </si>
  <si>
    <t>新能源汽车高压部件试验台；</t>
  </si>
  <si>
    <t>新能源汽车EMC测试台等试验装置；</t>
  </si>
  <si>
    <t>新能源汽车发动机测试设备；</t>
  </si>
  <si>
    <t>新能源汽车其他检测设备；</t>
  </si>
  <si>
    <t>动力总成试验台架；</t>
  </si>
  <si>
    <t>高性能底盘测功机；</t>
  </si>
  <si>
    <t>新能源汽车整车试验台；</t>
  </si>
  <si>
    <t>新能源汽车零部件NVH试验台；</t>
  </si>
  <si>
    <t>新能源换挡系统试验台（包括低温试验台）；</t>
  </si>
  <si>
    <t>新能源液压试验台；</t>
  </si>
  <si>
    <t>新能源汽车下线检测设备；</t>
  </si>
  <si>
    <t>新能源汽车维护诊断设备；</t>
  </si>
  <si>
    <t>集热管圆度校准机；</t>
  </si>
  <si>
    <t>旧件无损检测与寿命评估技术装备。</t>
  </si>
  <si>
    <t>供应用仪器仪表制造</t>
  </si>
  <si>
    <t>指电、气、水、油和热等类似气体或液体的供应过程中使用的计量仪表、自动调节或控制仪器及装置的制造。</t>
  </si>
  <si>
    <t>包括下列供应用仪器仪表制造活动：</t>
  </si>
  <si>
    <t>电能表</t>
  </si>
  <si>
    <t>单相感应式电能表：普通单相电能表、单相长寿命电能表、单项预付费感应式电能表、单相脉冲电能表、其他单相感应式电能表；</t>
  </si>
  <si>
    <t>三相感应式电能表：三相感应式有功电能表、三相感应式无功电能表、三相脉冲电能表、其他三相感应式电能表；</t>
  </si>
  <si>
    <t>单相电子式电能表：普通单相电子式电能表、单相预付费电子式电能表、单相多费率电能表、单相多功能电能表、单相载波电能表、其他单相电子式电能表；</t>
  </si>
  <si>
    <t>三相电子式电能表：三相电子式有功电能表、三相电子式无功电能表、三相预付费电能表、三相多费率电能表、三相多功能电能表、三相视在电能表、三相载波电能表、其他三相电子式电能表；</t>
  </si>
  <si>
    <t>多用户电能表；</t>
  </si>
  <si>
    <t>其他电能表；</t>
  </si>
  <si>
    <t>自动抄表系统（不含表）：低压载波自动抄表系统、无线自动抄表系统、专用线自动抄表系统、其他自动抄表系统；</t>
  </si>
  <si>
    <t>燃气表；</t>
  </si>
  <si>
    <t>水表；</t>
  </si>
  <si>
    <t>用水控制机、用水控制器；</t>
  </si>
  <si>
    <t>热量表；</t>
  </si>
  <si>
    <t>油表。</t>
  </si>
  <si>
    <t>智能电表；</t>
  </si>
  <si>
    <t>智能水表；</t>
  </si>
  <si>
    <t>智能煤气表；</t>
  </si>
  <si>
    <t>智能热量表；</t>
  </si>
  <si>
    <t>水控机、水控器。</t>
  </si>
  <si>
    <t>其他通用仪器制造</t>
  </si>
  <si>
    <t>指其他未列明的通用仪器仪表和仪表元器件的制造。</t>
  </si>
  <si>
    <t>包括其他供应用仪表及其他通用仪器制造活动：</t>
  </si>
  <si>
    <t>激光测量仪器和校准标准仪器；</t>
  </si>
  <si>
    <t>仪表盘柜：仪表柜及机架、仪表盘、操作台、仪表箱。</t>
  </si>
  <si>
    <t>402</t>
  </si>
  <si>
    <t>专用仪器仪表制造</t>
  </si>
  <si>
    <t>环境监测专用仪器仪表制造</t>
  </si>
  <si>
    <t>指对环境中的污染物、噪声、放射性物质、电磁波等进行监测和监控的专用仪器仪表及系统装置的制造。</t>
  </si>
  <si>
    <t>包括对下列环境监测专用仪器仪表的制造活动：</t>
  </si>
  <si>
    <t>船用环保设备：船舶防污监测系统（部分）；</t>
  </si>
  <si>
    <t>水污染监测仪器：采水器、污水流量和液位计、沉淀物采样器、水质测试仪器、水质污染监测系统、水质污染遥测系统、其他水污染监测仪器；</t>
  </si>
  <si>
    <t>气体或烟雾分析、检测仪器：气体或烟雾分析仪，电子烟度检测器，沼气检定器，二氧化碳浓度检定器，尘埃仪，污染源采样器，空气环境质量测定仪，污染源污染物测定仪，其他气体或烟雾分析、检测仪器；</t>
  </si>
  <si>
    <t>噪声监测仪器，相关环境监测仪器：噪声监测仪器、振动监测仪器等、放射性监测仪器、电磁波监测仪器、其他相关环境监测仪器。</t>
  </si>
  <si>
    <t>海洋水质与生态要素测量传感器与设备；</t>
  </si>
  <si>
    <t>海洋水质与生态声学测量与探测设备；</t>
  </si>
  <si>
    <t>海洋水质与生态光学测量与探测设备。</t>
  </si>
  <si>
    <t>船舶防污检测系统；</t>
  </si>
  <si>
    <t>环境监测仪器仪表；</t>
  </si>
  <si>
    <t>环境质量监测网络专用设备；</t>
  </si>
  <si>
    <t>生态监测仪器；</t>
  </si>
  <si>
    <t>污染源过程监控设备；</t>
  </si>
  <si>
    <t>空气质量及污染源在线监测系统；</t>
  </si>
  <si>
    <t>在线PM2.5成分分析仪；</t>
  </si>
  <si>
    <t>机动车尾气云检测系统工程装备；</t>
  </si>
  <si>
    <t>适用于超低排放的高精度燃煤烟气污染物监测系统；</t>
  </si>
  <si>
    <t>有毒及重金属在线监测系统；</t>
  </si>
  <si>
    <t>持久有机污染物（PPOs）自动在线检测系统；</t>
  </si>
  <si>
    <t>挥发性有机污染物（VOCs）自动在线检测系统；</t>
  </si>
  <si>
    <t>有机碳/元素碳(OC/EC)全自动在线分析仪；</t>
  </si>
  <si>
    <t>激光过程气体分析系统；</t>
  </si>
  <si>
    <t>在线生物毒性水质预警监控技术及设备；</t>
  </si>
  <si>
    <t>便携式无线广谱智能分光光度水体污染物检测仪；</t>
  </si>
  <si>
    <t>水质挥发性有机物（VOC）在线自动分析仪；</t>
  </si>
  <si>
    <t>水体中基因毒性污染物快速筛查仪；</t>
  </si>
  <si>
    <t>污水处理系统精细化控制仪器仪表；</t>
  </si>
  <si>
    <t>地下水采样与检测一体化移动式设备；</t>
  </si>
  <si>
    <t>填埋场防渗层渗漏监测/检测预警系统；</t>
  </si>
  <si>
    <t>环境遥感监测和量值溯源标准设备；</t>
  </si>
  <si>
    <t>多物种智能生物预警仪；</t>
  </si>
  <si>
    <t>农村生态环境快速检测设备；</t>
  </si>
  <si>
    <t>化工园区环境污染监测预警系统；</t>
  </si>
  <si>
    <t>危险品运输载体实时监测系统；</t>
  </si>
  <si>
    <t>土壤重金属监测仪器；</t>
  </si>
  <si>
    <t>移动固体废弃物重金属在线快速检测装置；</t>
  </si>
  <si>
    <t>移动固体废弃物重金属环境风险分析平台；</t>
  </si>
  <si>
    <t>土壤重金属便携式应急监测仪器；</t>
  </si>
  <si>
    <t>土壤污染物监测及检测仪器仪表；</t>
  </si>
  <si>
    <t>环境应急监测车（船）等设备；</t>
  </si>
  <si>
    <t>便携式现场快速测定仪及预警、警报仪器；</t>
  </si>
  <si>
    <t>重金属监测设备（汞、铅等）；</t>
  </si>
  <si>
    <t>藻类监测设备；</t>
  </si>
  <si>
    <t>海洋水质传感器（pH、溶解氧、浊度、叶绿素、甲烷、二氧化碳等）；</t>
  </si>
  <si>
    <t>支撑大气环境污染监测装备集成；</t>
  </si>
  <si>
    <t>煤与瓦斯突出预警监控；</t>
  </si>
  <si>
    <t>瓦斯参数快速测定仪器。</t>
  </si>
  <si>
    <t>环境保护用通用仪器仪表制造，列入401（通用仪器仪表制造）中的相关行业。</t>
  </si>
  <si>
    <t>运输设备及生产用计数仪表制造</t>
  </si>
  <si>
    <t>指汽车、船舶及工业生产用转数计、生产计数器、里程记录器及类似仪表的制造。</t>
  </si>
  <si>
    <t>包括对下列运输设备及生产用计数仪表的制造活动：</t>
  </si>
  <si>
    <t>汽车仪器仪表：车辆用速度表、里程计、车费计价计、汽车油表、其他汽车仪器仪表；</t>
  </si>
  <si>
    <t>计数装置：转数计、产量计数器、步数计（计步器）、入场计数器、电子脉冲计数器、机器工作时间计数器、台球计分器、手揿计数器、其他计数装置；</t>
  </si>
  <si>
    <t>速度计及转速表：速度测量仪表、精密计时系统、振荡式转速系统、离心式系统、电气式系统、其他速度计及转速表；</t>
  </si>
  <si>
    <t>汽车速测仪：汽车电子速测仪、双像速测仪、自动归算速测仪、其他汽车速测仪；</t>
  </si>
  <si>
    <t>频闪观测仪；</t>
  </si>
  <si>
    <t>计数装置、速度计及转速表零件。</t>
  </si>
  <si>
    <t>新能源汽车氢压力传感器；</t>
  </si>
  <si>
    <t>新能源汽车流量传感器；</t>
  </si>
  <si>
    <t>新能源汽车氢浓度传感器。</t>
  </si>
  <si>
    <t>汽车用计时仪器的制造，列入4030（钟表与计时仪器制造）。</t>
  </si>
  <si>
    <t>导航、测绘、气象及海洋专用仪器制造</t>
  </si>
  <si>
    <t>指用于气象、海洋、水文、天文、地理空间、航海、航空等方面的导航、制导、测量仪器和仪表及类似装置的制造。</t>
  </si>
  <si>
    <t>包括对下列导航、气象及海洋专用仪器的制造活动：</t>
  </si>
  <si>
    <t>定向罗盘及定位系统：定向罗盘（罗盘仪、磁罗盘、陀螺罗盘、陀螺磁罗盘、航海罗经、其他定向罗盘）、卫星定位系统、激光导向仪；</t>
  </si>
  <si>
    <t>航空或航天导航仪器及装置：高度表、空速指示器、升降速度表、仿真地平仪及陀螺地平仪、转弯倾斜仪、马赫计、加速度计、自动驾驶仪、其他航空或航天导航仪器及装置；</t>
  </si>
  <si>
    <t>船舶导航系统</t>
  </si>
  <si>
    <t>船舶定位仪器：罗经、六分仪、八分仪、方位角仪、计程仪、测深仪、自动舵、其他船舶定位仪器；</t>
  </si>
  <si>
    <t>船用天文导航设备：航线记录装置、倾斜仪、回声测深仪器、其他船用天文导航设备；</t>
  </si>
  <si>
    <t>超声波探测或搜索设备：防潜仪、声纳及类似设备、其他超声波探测或搜索设备；</t>
  </si>
  <si>
    <t>其他船舶导航系统；</t>
  </si>
  <si>
    <t>导航仪器及装置零件、附件；</t>
  </si>
  <si>
    <t>测距仪：光学测距仪、光电测距仪、微波测距仪、手持测距仪、其他测距仪；</t>
  </si>
  <si>
    <t>经纬仪：光学经纬仪、电子经纬仪、激光经纬仪、陀螺经纬仪、其他经纬仪；</t>
  </si>
  <si>
    <t>电子速测仪：组合式电子速测仪、全站型电子速测仪、陀螺电子速测仪、其他电子速测仪；</t>
  </si>
  <si>
    <t>水准仪：水准器水准仪、自动安平水准仪、数字水准仪、激光水准仪、其他水准仪；</t>
  </si>
  <si>
    <t>平板仪：一般平板仪、电子平板仪、其他平板仪；</t>
  </si>
  <si>
    <t>垂准仪：光学垂准仪、自动安平垂准仪、激光垂准仪、其他垂准仪；</t>
  </si>
  <si>
    <t>建筑施工激光仪器：激光扫平仪、激光投线仪、激光指向仪、其他建筑施工激光仪器；</t>
  </si>
  <si>
    <t>空间扫描测量仪：激光跟踪测量仪、三维激光扫描测量仪、断面扫描测量仪、其他空间扫描测量仪；</t>
  </si>
  <si>
    <t>摄影测量系统：近景摄影测量系统、航空摄影测量系统、其他摄影测量系统；</t>
  </si>
  <si>
    <t>测量型GNSS接收机：测量型静态GNSS接收机、测量型实时差分GNSS接收机、其他测量型GNSS接收机；</t>
  </si>
  <si>
    <t>全球导航卫星系统接收机（接收全球导航卫星系统（包括GPS、GLONASS、GALILEO、北斗等）信号以确定地面空间位置的仪器）；</t>
  </si>
  <si>
    <t>全站仪（是一种集光、机、电为一体的高技术测量仪器，是集水平角、垂直角、距离（斜距、平距）、高差测量功能于一体的测绘仪器系统）；</t>
  </si>
  <si>
    <t>天文测量设备：标称精度优于0.5秒的天文经纬仪或全站仪；</t>
  </si>
  <si>
    <t>重力仪（测定地球上某一点绝对重力或两点重力差的仪器）；</t>
  </si>
  <si>
    <t>基线测量设备（用于基线测量的基线尺，其标称精度应优于1/100万，24米长度基线尺不少于6根）；</t>
  </si>
  <si>
    <t>航摄仪：包括数字航摄仪、机载激光扫描仪、机载SAR和其他；</t>
  </si>
  <si>
    <t>测绘用无人飞行器系统（通过无人飞行器搭载遥感传感器及辅助设备，完成遥感数据获取、处理和应用的系统）；</t>
  </si>
  <si>
    <t>多镜头多角度倾斜摄影测量系统（在同一飞行平台上搭载多台传感器，同时从一个垂直、多个倾斜等多个不同的角度采集影像的摄影测量系统）；</t>
  </si>
  <si>
    <t>测深仪，又称回声测深仪（利用水声换能器垂直水下发射声波并接收水底回波，从而测量海面到海底垂直距离的仪器，可通过一条连续的水深线了解水深变化及水下地形情况）；</t>
  </si>
  <si>
    <t>地下管线探测仪；</t>
  </si>
  <si>
    <t>浅地层剖面仪（利用声波探测水底以下浅地层剖面结构的仪器）；</t>
  </si>
  <si>
    <t>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t>
  </si>
  <si>
    <t>大地测量仪器零件、附件；</t>
  </si>
  <si>
    <t>其他测绘仪器；</t>
  </si>
  <si>
    <t>气象观测仪器</t>
  </si>
  <si>
    <t>气象专用测温仪器及温度传感器，气象专用测湿仪器及湿度传感器；</t>
  </si>
  <si>
    <t>温湿组合装置及温、湿传感器：温湿记录仪，气压温湿记录仪，日光辐射计，测霜仪，其他温湿组合装置及温、湿传感器；</t>
  </si>
  <si>
    <t>测气压仪器，测风仪器，降水蒸发仪器，辐射、日照记录仪，测云仪，能见度仪，高空探测设备，气象仪器检定设备；</t>
  </si>
  <si>
    <t>其他气象观测仪器；</t>
  </si>
  <si>
    <t>水文仪器：自动记录水位计、三用电导仪、旋杯式流速仪、旋桨式流速仪、涌浪或潮汐观测仪器、水动态测量仪、温度测量仪器、深度测量仪器、海冰测量仪器、多参数综合测量仪器、其他水文仪器；</t>
  </si>
  <si>
    <t>气象、水文仪器及装置零件、附件；</t>
  </si>
  <si>
    <t>其他气象、水文仪器及装置。</t>
  </si>
  <si>
    <t>卫星导航应用系统；</t>
  </si>
  <si>
    <t>卫星导航地面增强系统；</t>
  </si>
  <si>
    <t>卫星导航高精度测地应用平台；</t>
  </si>
  <si>
    <t>兼容型卫星导航接收机；</t>
  </si>
  <si>
    <t>基于BD-2的气象测风终端；</t>
  </si>
  <si>
    <t>卫星导航设备；</t>
  </si>
  <si>
    <t>基于北斗兼容型多模卫星导航芯片；</t>
  </si>
  <si>
    <t>个人移动信息终端SOC芯片；</t>
  </si>
  <si>
    <t>基于位置信息的综合服务系统及其应用服务终端(与无线通信网络结合的全球导航卫星系统技术和室内定位技术)；</t>
  </si>
  <si>
    <t>精确授时设备；</t>
  </si>
  <si>
    <t>遥感试验观测关键设备和仪器；</t>
  </si>
  <si>
    <t>RNSS授时接收机；</t>
  </si>
  <si>
    <t>导航信号增强系统；</t>
  </si>
  <si>
    <t>海洋水文气象岸基用传感器、设备与系统；</t>
  </si>
  <si>
    <t>海上平台基观测台站用传感器、设备与系统；</t>
  </si>
  <si>
    <t>船用水文气象观测传感器、设备与系统；</t>
  </si>
  <si>
    <t>水文、气象与水质观测浮标；</t>
  </si>
  <si>
    <t>潜标、海床基、移动观测平台（AUV、ROV、滑翔器等）；</t>
  </si>
  <si>
    <t>风能测量与应用装备；</t>
  </si>
  <si>
    <t>海洋水文观测仪器；</t>
  </si>
  <si>
    <t>海洋测风设备；</t>
  </si>
  <si>
    <t>海缆故障检测设备；</t>
  </si>
  <si>
    <t>海上防撞导航设备。</t>
  </si>
  <si>
    <t>农林牧渔专用仪器仪表制造</t>
  </si>
  <si>
    <t>指农、林、牧、渔生产专用仪器、仪表及类似装置的制造。</t>
  </si>
  <si>
    <t>包括对下列农林牧渔专用仪器仪表的制造活动：</t>
  </si>
  <si>
    <t>农业专用仪器：土壤测定分析仪器、粮食种子测试处理仪器、数粒仪、植物生长仪、叶绿素测定仪、活体叶绿素仪、光电叶面积仪、粮油检样器、验粉筛等；</t>
  </si>
  <si>
    <t>林业专用仪器：木材水分测试仪等；</t>
  </si>
  <si>
    <t>牧业专用仪器：牧草生长仪、乳脂测定仪、测膘仪、牛胃金属异物探测仪等；</t>
  </si>
  <si>
    <t>渔业专用仪器：探鱼仪、虾苗放流计数仪等。</t>
  </si>
  <si>
    <t>生物特征识别设备；</t>
  </si>
  <si>
    <t>农、林生物技术专用仪器；</t>
  </si>
  <si>
    <t>畜牧业生物技术专用仪器；</t>
  </si>
  <si>
    <t>渔业生物技术专用仪器。</t>
  </si>
  <si>
    <t>渔业导航、制导、定位仪器仪表的制造，列入4023（导航、测绘、气象及海洋专用仪器制造）。</t>
  </si>
  <si>
    <t>地质勘探和地震专用仪器制造</t>
  </si>
  <si>
    <t>指地质勘探、钻采、地震等地球物理专用仪器、仪表及类似装置的制造。</t>
  </si>
  <si>
    <t>包括对下列地质勘探和地震专用仪器的制造活动：</t>
  </si>
  <si>
    <t>石油测井仪器设备：双侧向测井仪、双感应-球形聚焦测井仪、微球型聚焦测井仪、高分辨率声波测井仪、声波变密度测井仪、自然伽马测井仪、补偿中子测井仪、小井眼系列测井仪、其他石油测井仪器设备；</t>
  </si>
  <si>
    <t>测震仪器：甚宽频带测震仪器、宽频带测震仪器、短周期地震仪器、其他测震仪器；</t>
  </si>
  <si>
    <t>地震前兆仪器</t>
  </si>
  <si>
    <t>地下流体观测仪器：水位观测仪器、地温观测仪器、气体观测仪器、其他地下流体观测仪器；</t>
  </si>
  <si>
    <t>形变仪器：水准仪器、地倾斜观测仪器、钻孔应力应变观测仪器、硐体应变观测仪器、跨断层观测仪器、GPS观测仪器、重力观测仪器、其他形变仪器；</t>
  </si>
  <si>
    <t>电磁仪器：地电阻率观测仪器、大地电场观测仪器、DI仪、磁力仪、电磁波观测仪器、地磁经纬仪、磁秤、其他电磁仪器；</t>
  </si>
  <si>
    <t>强震仪器：自由场固定观测强震仪器、自由场流动观测强震仪器、结构观测台阵强震仪器、其他强震仪器；</t>
  </si>
  <si>
    <t>其他地震专用仪器；</t>
  </si>
  <si>
    <t>钻探测试、分析仪器：钻探测井仪器，泥浆分析仪器，岩矿物理性质测量仪，其他钻探测试、分析仪器；</t>
  </si>
  <si>
    <t>矿井安全仪器、大坝观测仪器；</t>
  </si>
  <si>
    <t>金属、矿藏探测器零件；</t>
  </si>
  <si>
    <t>其他未列明的地质勘探和地震专用仪器。</t>
  </si>
  <si>
    <t>水平井钻完井、分段压裂及随钻测量设备；</t>
  </si>
  <si>
    <t>水平井钻完井、分段压裂及随钻地质导向设备。</t>
  </si>
  <si>
    <t>教学专用仪器制造</t>
  </si>
  <si>
    <t>指专供教学示范或展览，而无其他用途的专用仪器的制造。</t>
  </si>
  <si>
    <t>包括对下列教学专用仪器的制造活动：</t>
  </si>
  <si>
    <t>电气化教学设备：教学演示瓦特表、教学演示用直流电流表、教学演示用直流电压电表、教学演示交流电表、教学演示用交流电压电表、其他电气化教学设备；</t>
  </si>
  <si>
    <t>供示范用机器或装置：维姆休斯特起电机、阿特伍德机械、马德堡半球、格氏环、牛顿盘、其他供示范用机器或装置；</t>
  </si>
  <si>
    <t>其他教学专用仪器。</t>
  </si>
  <si>
    <t>核子及核辐射测量仪器制造</t>
  </si>
  <si>
    <t>指专门用于核离子射线的测量或检验的仪器、装置，核辐射探测器等核专业用仪器仪表的制造。</t>
  </si>
  <si>
    <t>包括对下列核子及核辐射测量仪器的制造活动：</t>
  </si>
  <si>
    <t>离子射线测量或检验仪器：带有电离室检测仪器、盖革计数器、电离室、辐射剂量仪及类似设备、测量宇宙射线设备、热电堆中子探测仪器、热电堆中子测量仪器、射线测量或探测仪器、其他离子射线测量或检验仪器；</t>
  </si>
  <si>
    <t>离子射线应用设备：离子射线检验设备、离子射线测量仪器设备、电离风速计、其他离子射线应用设备；</t>
  </si>
  <si>
    <t>核辐射监测报警仪器：射线烟雾探测器火灾报警器、核辐射剂量监测报警仪器、核反应堆用记录、监测仪器、核反应堆用报警仪器、其他核辐射监测报警仪器；</t>
  </si>
  <si>
    <t>放射性物体加工计量仪器；</t>
  </si>
  <si>
    <t>辐照加工用仪器设备；</t>
  </si>
  <si>
    <t>辐射无损检测、探伤仪器；</t>
  </si>
  <si>
    <t>各种医用辐射检查与治疗仪器设备的制造，列入3581（医疗诊断、监护及治疗设备制造）。</t>
  </si>
  <si>
    <t>电子测量仪器制造</t>
  </si>
  <si>
    <t>指用电子技术实现对被测对象（电子产品）的电参数定量检测装置的制造。</t>
  </si>
  <si>
    <t>包括对下列电子测量仪器的制造活动：</t>
  </si>
  <si>
    <t>光学检测仪器及设备：半导体器件光学检验仪器、光学或分度尺比较仪、光学表面检查仪、光学测角仪或角规、比长仪工作台、干涉仪、校直望远镜、光学尺、测微读数装置、焦距计、其他光学检测仪器及设备；</t>
  </si>
  <si>
    <t>通信测量仪器：有线通信测量仪器、无线通信测量仪器、移动通信测量仪器、光通信测量仪器、光纤特性测量仪器、网络通信测量仪器、基站测量仪器、手机测量仪器、其他通信测量仪器；</t>
  </si>
  <si>
    <t>通用电子测量仪器</t>
  </si>
  <si>
    <t>频率测量仪器：数字脉冲频率测量仪器、模拟式频率测量仪器、电子计数器扩频装置、特种计数器、频率标准、校频比相仪、其他频率测量仪器；</t>
  </si>
  <si>
    <t>电子计数器、时间测量仪器；</t>
  </si>
  <si>
    <t>电压测量仪器：直流数字电压表、高频数字电压表、电压标准装置、模拟式电压表、数字面板表、其他电压测量仪器；</t>
  </si>
  <si>
    <t>LCR电桥；</t>
  </si>
  <si>
    <t>电子元器件参数测量仪器：半导体器件图示仪、数字存储半导体器件图示仪、电力电子器件测试仪、光电器件测试仪、其他电子元器件参数测量仪器；</t>
  </si>
  <si>
    <t>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t>
  </si>
  <si>
    <t>脉冲测量仪器；</t>
  </si>
  <si>
    <t>频谱波形分析仪：失真度测量仪、频偏调制度测量仪、相位移相器、其他频谱波形分析仪；</t>
  </si>
  <si>
    <t>逻辑分析仪（通用电子）；</t>
  </si>
  <si>
    <t>频谱分析仪（通用电子）；</t>
  </si>
  <si>
    <t>扫频仪；</t>
  </si>
  <si>
    <t>网络分析仪：标量网络分析仪、矢量网络分析仪、一体化矢量网络分析仪、传输线/天线分析仪、其他网络分析仪；</t>
  </si>
  <si>
    <t>功率计及探头：微波功率计、脉冲功率计、激光功率计、功率探头、其他功率计及探头；</t>
  </si>
  <si>
    <t>噪声系数测试仪；</t>
  </si>
  <si>
    <t>超低频测量仪：超低频信号分析仪、超低频频响分析仪、超低频信号源、超低频电压表、超低频滤波器和放大器、超低频相位移、其他超低频测量仪；</t>
  </si>
  <si>
    <t>总线测量仪器：LXI总线测量仪器、VXI总线测量仪器、PXI总线测量仪器、PC基测量仪器；</t>
  </si>
  <si>
    <t>广播电视测量仪器：音视频测量仪器、数字电视测量仪器；</t>
  </si>
  <si>
    <t>新型显示器件测量仪器：TFT-LCD、PDP、OLED平板显示器件测试仪器，LED发光器件测量仪器，其他新型显示器件测量仪器；</t>
  </si>
  <si>
    <t>新型材料测试仪器：半导体材料测试仪器、新型显示器件材料测试仪器、光电子材料测试仪器、磁性材料测试仪器、电子功能材料测试仪器、其他新型材料测试仪器；</t>
  </si>
  <si>
    <t>集成电路测试仪器：数字IC测试仪、混合IC测试仪、SOC测试仪、边界扫描测试仪、其他集成电路测试仪器；</t>
  </si>
  <si>
    <t>微波测量仪器：微波网络特性测试仪及网络分析仪、雷达综合测试仪、微波功率放大器、微波漏能测试仪、微波同轴器件、微波波导器件、微波集成器件、其他微波测量仪器；</t>
  </si>
  <si>
    <t>印制电路板测量仪器；</t>
  </si>
  <si>
    <t>声学测量仪器：声级计和噪声测量仪（声震信号发生器、声级计、实时信号分析仪）、电声测量仪、震动测量仪、噪声显示屏；</t>
  </si>
  <si>
    <t>干扰场强测量仪器；</t>
  </si>
  <si>
    <t>电子测量仪器零、附件；</t>
  </si>
  <si>
    <t>电子运动计数器；</t>
  </si>
  <si>
    <t>其他光学、电子测量仪器。</t>
  </si>
  <si>
    <t>数字电视测试仪器；</t>
  </si>
  <si>
    <t>通信与网络测试仪器；</t>
  </si>
  <si>
    <t>半导体与集成电路测试仪器；</t>
  </si>
  <si>
    <t>高精度光学检测设备；</t>
  </si>
  <si>
    <t>终端设备的综合测试仪；</t>
  </si>
  <si>
    <t>通信基站测试系统；</t>
  </si>
  <si>
    <t>传输/接入/数据设备测试系统；</t>
  </si>
  <si>
    <t>计量用测试仪表；</t>
  </si>
  <si>
    <t>数模混合信号集成电路测试系统；</t>
  </si>
  <si>
    <t>存储器测试器；</t>
  </si>
  <si>
    <t>半导体测试仪器；</t>
  </si>
  <si>
    <t>数字电视信号源测试仪；</t>
  </si>
  <si>
    <t>数字音视频测试仪；</t>
  </si>
  <si>
    <t>图像质量分析仪；</t>
  </si>
  <si>
    <t>网络质量和安全测试仪；</t>
  </si>
  <si>
    <t>新能源汽车绝缘检测仪；</t>
  </si>
  <si>
    <t>海上风电电位检测装置。</t>
  </si>
  <si>
    <t>其他专用仪器制造</t>
  </si>
  <si>
    <t>指用于纺织、电站热工仪表等其他未列明的专用仪器的制造。</t>
  </si>
  <si>
    <t>包括对下列其他专用仪器的制造活动：</t>
  </si>
  <si>
    <t>药物检测仪器：硬度检测仪、溶出试验仪、除气仪、崩解仪、脆碎仪、冻力仪、其他药物检测仪器；</t>
  </si>
  <si>
    <t>脏器生化制药机械；</t>
  </si>
  <si>
    <t>铁路专用测量或检验仪器：钢轨探伤仪，机车信号主机、监控装置测试仪，平面调车测试仪，轴温报警仪，其他铁路专用测量或检验仪器；</t>
  </si>
  <si>
    <t>船舶自动化、检测、监控系统：机舱自动化控制装置、综合船桥系统、其他船用自动化、检测、监控系统；</t>
  </si>
  <si>
    <t>产品设备安装服务：专用仪器仪表安装服务（部分）；</t>
  </si>
  <si>
    <t>纺织专用测试仪器</t>
  </si>
  <si>
    <t>纺织品测试仪器：纺织品测力计、伸长计、耐磨试验仪、织物平磨仪、其他纺织品测试仪器；</t>
  </si>
  <si>
    <t>检验纺织材料设备：纱线分级卷取机（卷绕机）、扭力计、扭力记录器、拉力计、纱线直径测量仪器、均匀度检测仪器、其他检验纺织材料设备；</t>
  </si>
  <si>
    <t>其他纺织相关专用测试仪器；</t>
  </si>
  <si>
    <t>其他未列明专用仪器。</t>
  </si>
  <si>
    <t>其他智能监测装置；</t>
  </si>
  <si>
    <t>真空管质量在线监测仪；</t>
  </si>
  <si>
    <t>快速准确的便携或车载式节能检测设备；</t>
  </si>
  <si>
    <t>在线能源计量、检测技术和设备；</t>
  </si>
  <si>
    <t>热工检测便携式设备；</t>
  </si>
  <si>
    <t>热工在线检测技术和设备。</t>
  </si>
  <si>
    <t>403</t>
  </si>
  <si>
    <t>钟表与计时仪器制造</t>
  </si>
  <si>
    <t>指各种钟、表、钟表机芯、时间记录装置、计时器的制造，还包括装有钟表机芯或同步马达，用以测量、记录或指示时间间隔的装置、定时开关，以及钟表零配件的制造。</t>
  </si>
  <si>
    <t>包括对下列钟表与计时仪器的制造活动：</t>
  </si>
  <si>
    <t>钟</t>
  </si>
  <si>
    <t>石英电子钟：表心石英钟、石英闹钟、石英挂钟、石英天文钟、石英落地钟、其他石英电子钟；</t>
  </si>
  <si>
    <t>机械钟：表心机械钟、机械闹钟、机械挂钟、机械落地钟、其他机械钟；</t>
  </si>
  <si>
    <t>电波钟；</t>
  </si>
  <si>
    <t>设备、仪器仪表用钟：仪表板钟，车辆用钟，航空器用钟，航天器用钟，船舶用钟，其他设备、仪器仪表用钟；</t>
  </si>
  <si>
    <t>其他钟；</t>
  </si>
  <si>
    <t>表</t>
  </si>
  <si>
    <t>石英电子表：石英电子手表、石英电子怀表、石英电子秒表、石英电子盲人表、其他石英电子表；</t>
  </si>
  <si>
    <t>机械表：机械手表、机械怀表、机械秒表、机械盲人表、其他机械表；</t>
  </si>
  <si>
    <t>电波表；</t>
  </si>
  <si>
    <t>其他表；</t>
  </si>
  <si>
    <t>表机心</t>
  </si>
  <si>
    <t>石英电子表心：指针式电子表心、数字显示电子表心、其他石英电子表心；</t>
  </si>
  <si>
    <t>机械表心：自动上弦完整表心、其他机械表心；</t>
  </si>
  <si>
    <t>其他表机心；</t>
  </si>
  <si>
    <t>钟机心：石英电子钟机心、机械钟机心、其他钟机心；</t>
  </si>
  <si>
    <t>未组装钟表机心</t>
  </si>
  <si>
    <t>未组装表机心：未组装完整表机心、已组装不完整表机心、其他未组装表机心；</t>
  </si>
  <si>
    <t>未组装钟机心：未组装完整钟机心、不完整钟机心；</t>
  </si>
  <si>
    <t>定时器</t>
  </si>
  <si>
    <t>电子式定时器：电风扇用电子式定时器、洗衣机用电子式定时器、电烤箱用电子式定时器、其他电子式定时器；</t>
  </si>
  <si>
    <t>机械式定时器：电风扇用机械式定时器、洗衣机用机械式定时器、电烤箱用机械式定时器、机械式响铃定时器、其他机械式定时器；</t>
  </si>
  <si>
    <t>其他定时器；</t>
  </si>
  <si>
    <t>时间记录器及类似计时仪器：考勤钟、时刻记录器、停车计时表、时段测量仪、其他时间记录器及类似计时仪器；</t>
  </si>
  <si>
    <t>运动计时仪器；</t>
  </si>
  <si>
    <t>钟表零配件</t>
  </si>
  <si>
    <t>钟表元配件：钟表发条，钟表宝石轴承，钟盘、表盘，钟表夹板，其他钟表元配件；</t>
  </si>
  <si>
    <t>表壳及其零件：表壳、表壳零件；</t>
  </si>
  <si>
    <t>钟壳及其零件：钟壳、钟壳零件；</t>
  </si>
  <si>
    <t>金属表带：贵金属表带、其他金属表带及其零件。</t>
  </si>
  <si>
    <t>404</t>
  </si>
  <si>
    <t>光学仪器制造</t>
  </si>
  <si>
    <t>指用玻璃或其他材料（如石英、萤石、塑料或金属）制作的光学配件、装配好的光学元件、组合式光学显微镜，以及军用望远镜等光学仪器的制造。</t>
  </si>
  <si>
    <t>包括对下列光学仪器的制造活动：</t>
  </si>
  <si>
    <t>光学望远镜</t>
  </si>
  <si>
    <t>双筒望远镜：眼镜式望远镜、目镜变倍型双筒望远镜、狩猎用双筒望远镜、其他双筒望远镜；</t>
  </si>
  <si>
    <t>天文望远镜：电子天文望远镜、其他天文望远镜；</t>
  </si>
  <si>
    <t>单筒望远镜；</t>
  </si>
  <si>
    <t>其他光学望远镜；</t>
  </si>
  <si>
    <t>天文仪器：中星仪、赤道仪、天顶仪、地平经纬仪、地平经度度盘、日光摄谱仪、日光观测镜、定天镜、量日仪、日冕仪、其他天文仪器；</t>
  </si>
  <si>
    <t>显微镜</t>
  </si>
  <si>
    <t>光学显微镜：生物显微镜、体视显微镜、金相显微镜、偏光显微镜、检测显微镜、其他光学显微镜；</t>
  </si>
  <si>
    <t>医用非光学显微镜设备；</t>
  </si>
  <si>
    <t>电子显微镜：扫描电子显微镜、其他电子显微镜；</t>
  </si>
  <si>
    <t>质子显微镜；</t>
  </si>
  <si>
    <t>其他显微镜；</t>
  </si>
  <si>
    <t>望远镜瞄准具及类似器具</t>
  </si>
  <si>
    <t>武器望远瞄准具、潜望望远镜、仪器或器具部件望远镜、激光器及激光器系统；</t>
  </si>
  <si>
    <t>放大镜：手术放大镜、双目放大镜、织物分析镜、手持式放大镜及放大器、其他放大镜；</t>
  </si>
  <si>
    <t>光学门眼、光学光束信号设备、体视镜；</t>
  </si>
  <si>
    <t>其他望远镜瞄准具及类似器具；</t>
  </si>
  <si>
    <t>物镜（部分）：摄影机用物镜、放映机用物镜、其他物镜；</t>
  </si>
  <si>
    <t>已装配光学元件：滤色镜（照相机用滤色镜、其他滤色镜）、照相机用附加镜、照相机用取景器、偏振滤光镜、目镜及物镜、棱镜、透镜、反射镜、已装配半色调网屏、其他已装配光学元件；</t>
  </si>
  <si>
    <t>偏振材料制片及板；</t>
  </si>
  <si>
    <t>光学仪器零件、附件：光学望远镜及天文仪器零件，复式光学显微镜零件、附件，其他光学仪器零件、附件；</t>
  </si>
  <si>
    <t>其他光学仪器。</t>
  </si>
  <si>
    <t>高强度曲面反射镜；</t>
  </si>
  <si>
    <t>聚光器；</t>
  </si>
  <si>
    <t>聚光场控制装置；</t>
  </si>
  <si>
    <t>聚光器用减速机；</t>
  </si>
  <si>
    <t>聚光器用控制器。</t>
  </si>
  <si>
    <t>眼镜成镜、镜片及零件的制造，列入3587（眼镜制造）；</t>
  </si>
  <si>
    <t>安装好的经光学加工的玻璃镜等，列入3057（制镜及类似品加工）；</t>
  </si>
  <si>
    <t>光学玻璃制造，列入3052（光学玻璃制造）；</t>
  </si>
  <si>
    <t>各种用途的照相机、电影摄影机、放映机、幻灯机、投影仪及器材的制造，列入347（文化、办公用机械制造）。</t>
  </si>
  <si>
    <t>衡器制造</t>
  </si>
  <si>
    <t>指用来测定物质重量的各种机械、电子或机电结合的装置或设备的生产活动。</t>
  </si>
  <si>
    <t>包括对下列衡器的制造活动：</t>
  </si>
  <si>
    <t>工业用衡器</t>
  </si>
  <si>
    <t>地上衡：地上平台秤、地上汽车衡、地上钢材秤、地上轴重秤、地上轮重秤、地上牲畜秤、地上飞机秤、其他地上衡；</t>
  </si>
  <si>
    <t>地中衡：地中平台秤、地中汽车衡、地中钢材秤、地中轴重秤、地中轮重秤、地中牲畜秤、地中飞机秤、其他地中衡；</t>
  </si>
  <si>
    <t>轨道衡：标准轨道衡、自动轨道衡、静态轨道衡、轻轨衡（矿车衡）、煤塔秤、其他轨道衡；</t>
  </si>
  <si>
    <t>料斗秤：粮食秤、液体秤、容器秤、配料秤、秤量车、灌装秤、定量秤、包装秤、其他料斗秤；</t>
  </si>
  <si>
    <t>吊秤：有线式吊秤、无线式吊秤、其他吊秤；</t>
  </si>
  <si>
    <t>皮带秤：单托辊皮带秤、多托辊皮带秤、悬浮式皮带秤、悬臂式皮带秤、滚轮式皮带秤、核子皮带秤、其他皮带秤；</t>
  </si>
  <si>
    <t>分类秤：重量检验秤、重量分选秤、重量标签秤、其他分类秤；</t>
  </si>
  <si>
    <t>特种秤：叉车秤、容重秤、宝石秤、病床秤、其他特种秤；</t>
  </si>
  <si>
    <t>其他工业用衡器；</t>
  </si>
  <si>
    <t>商业用衡器</t>
  </si>
  <si>
    <t>商业用案秤：计价案秤、计重案秤、计数案秤、包裹案秤、信函案秤、运费案秤、度盘案秤、百分案秤、其他商业用案秤；</t>
  </si>
  <si>
    <t>商业用台秤：计价台秤、计重台秤、计数台秤、包裹台秤、度盘台秤、百分台秤、其他商业用台秤；</t>
  </si>
  <si>
    <t>称重系统；</t>
  </si>
  <si>
    <t>家用秤：人体秤、婴儿秤、配餐秤、浴室秤、家用便携秤、其他家用秤；</t>
  </si>
  <si>
    <t>其他衡器（秤）；</t>
  </si>
  <si>
    <t>衡器用砝码、秤砣；</t>
  </si>
  <si>
    <t>称重显示控制器；</t>
  </si>
  <si>
    <t>称重传感器；</t>
  </si>
  <si>
    <t>应变计；</t>
  </si>
  <si>
    <t>其他衡器零配件。</t>
  </si>
  <si>
    <t>409</t>
  </si>
  <si>
    <t>其他仪器仪表制造业</t>
  </si>
  <si>
    <t>指上述未列明的仪器、仪表的制造。</t>
  </si>
  <si>
    <t>包括对下列其他仪器仪表的制造活动：</t>
  </si>
  <si>
    <t>通用和专用仪器仪表的元件、器件；</t>
  </si>
  <si>
    <t>其他未列明的仪器仪表。</t>
  </si>
  <si>
    <t>41</t>
  </si>
  <si>
    <t>其他制造业</t>
  </si>
  <si>
    <t>411</t>
  </si>
  <si>
    <t>日用杂品制造</t>
  </si>
  <si>
    <t>鬃毛加工、制刷及清扫工具制造</t>
  </si>
  <si>
    <t>指用原毛加工成生产刷子类产品的成品毛的生产，或以成品毛和棕、金属丝、塑料丝等为原料加工制刷的生产，以及其他清扫工具的制造。</t>
  </si>
  <si>
    <t>包括对下列鬃毛加工、制刷及清扫工具的制造活动：</t>
  </si>
  <si>
    <t>刷子类制品</t>
  </si>
  <si>
    <t>牙刷；</t>
  </si>
  <si>
    <t>梳妆及化妆用刷：发刷、剔须刷、指甲刷、睫毛刷、眉笔刷、施敷化妆品用刷、其他梳妆及化妆用刷；</t>
  </si>
  <si>
    <t>家用刷及类似制品：衣刷、鞋刷、洗涤用刷、其他家用刷及类似制品；</t>
  </si>
  <si>
    <t>漆刷及类似刷：猪鬃制漆刷及类似刷、其他漆刷及类似刷；</t>
  </si>
  <si>
    <t>金属丝刷：机器、器具零件用金属丝刷，车辆零件用金属丝刷，其他金属丝刷；</t>
  </si>
  <si>
    <t>其他刷子类制：机器、器具零件用非金属丝刷，车辆零件用非金属丝刷，油漆块垫及滚筒，其他未列明刷子类制品；</t>
  </si>
  <si>
    <t>已加工刷类制品材料：制刷用成品鬃毛、制刷用成束材料、其他已加工刷类制品材料；</t>
  </si>
  <si>
    <t>清洁清扫类工具及其已加工材料</t>
  </si>
  <si>
    <t>清洁清扫类工具：羽毛掸、扫帚、拖把、其他清洁清扫类工具；</t>
  </si>
  <si>
    <t>已加工清洁清扫类工具材料：制帚用成束材料、其他已加工清洁清扫类工具材料。</t>
  </si>
  <si>
    <t>吸尘器的制造，列入3855（家用清洁卫生电器具制造）。</t>
  </si>
  <si>
    <t>其他日用杂品制造</t>
  </si>
  <si>
    <t>指制伞及其他未列明的各种日常生活用杂品的生产活动。</t>
  </si>
  <si>
    <t>包括对下列其他日用杂品的制造活动：</t>
  </si>
  <si>
    <t>其他非金属表带及其零件；</t>
  </si>
  <si>
    <t>眼镜盒（袋）：眼镜盒（皮革面眼镜盒、塑料面眼镜盒、纺织材料面眼镜盒、其他眼镜盒）、各种材料制眼镜袋；</t>
  </si>
  <si>
    <t>伞、手杖、鞭子、马鞭及其零件</t>
  </si>
  <si>
    <t>伞类制品：普通晴雨伞，手开式太阳伞，机械、电动式太阳伞，手杖伞，其他伞类制品；</t>
  </si>
  <si>
    <t>手杖及类似品；</t>
  </si>
  <si>
    <t>鞭子、马鞭及类似品；</t>
  </si>
  <si>
    <t>伞、手杖、鞭子、马鞭零件及装饰件：伞类制品零件和装饰件，手杖及类似品零件和装饰件，鞭子、马鞭及类似品零件和装饰件；</t>
  </si>
  <si>
    <t>拉链及其零件：拉链（金属齿拉链、尼龙齿拉链、树脂齿拉链、其他拉链）、拉链零件；</t>
  </si>
  <si>
    <t>扣类制品及其零件</t>
  </si>
  <si>
    <t>扣类制品：揿扣类制品（金属制揿扣、塑料或树脂制揿扣、其他揿扣类制品；</t>
  </si>
  <si>
    <t>钮扣类制品：金属制钮扣、塑料制钮扣、树脂制钮扣、天然材料制钮扣、其他钮扣类制品；</t>
  </si>
  <si>
    <t>其他扣类制品；</t>
  </si>
  <si>
    <t>扣类制品零件：揿扣类制品零件、钮扣类制品零件、其他扣类制品零件；</t>
  </si>
  <si>
    <t>打火机及其零件：打火机（一次性气体打火机、可充气袖珍打火机、装饰性打火机、其他打火机）、打火机零件；</t>
  </si>
  <si>
    <t>烟具：烟斗及烟斗头、烟嘴、烟斗及烟嘴零件；</t>
  </si>
  <si>
    <t>头发装饰用物品</t>
  </si>
  <si>
    <t>梳子及类似品：硬质橡胶制梳子及类似品、塑料制梳子及类似品、金属制梳子及类似品、其他梳子及类似品；</t>
  </si>
  <si>
    <t>发夹及类似品；</t>
  </si>
  <si>
    <t>其他头发装饰用物品；</t>
  </si>
  <si>
    <t>香水喷射器、粉扑及粉拍</t>
  </si>
  <si>
    <t>香水喷射器及类似品和零配件：化妆喷雾器及其座架、喷头，其他香水喷射器及类似品和零配件；</t>
  </si>
  <si>
    <t>粉扑、粉拍及类似品；</t>
  </si>
  <si>
    <t>婴儿推车及其零件；</t>
  </si>
  <si>
    <t>礼仪电子用品：电子画框、相框，电子问候卡、广告卡，其他礼仪电子用品；</t>
  </si>
  <si>
    <t>棉胎：丝棉棉胎、毛制棉胎、棉制棉胎、化纤棉制棉胎、其他棉胎；</t>
  </si>
  <si>
    <t>宠物专用品</t>
  </si>
  <si>
    <t>宠物玩具；</t>
  </si>
  <si>
    <t>宠物猫、狗、鱼、鸟、免、鼠等用塑料制生活用品及玩具；</t>
  </si>
  <si>
    <t>宠物服装；</t>
  </si>
  <si>
    <t>宠物猫狗专用品；</t>
  </si>
  <si>
    <t>宠物猫、狗、鸟、免、鼠等用香料除臭用品；</t>
  </si>
  <si>
    <t>纸板制宠物猫抓板、宠物猫、狗、免、鼠窝笼及戏嘻用品及配件；</t>
  </si>
  <si>
    <t>宠物猫、狗、免、鼠等用于出行、空运、车载或家用的窝笼包袋箱；</t>
  </si>
  <si>
    <t>竹、藤、棕、草制宠物猫、狗、鸟、免、鼠等家用、户外、出行、戏嘻等用品；</t>
  </si>
  <si>
    <t>水族宠物专用品：亚克利水族缸及配套装置、水族缸过滤器、水族缸潜水泵、水族缸灯管及装置、水族景观水处理装置、水族缸相关配件、水族缸底沙、水族装饰品、其他水族宠物专用品；</t>
  </si>
  <si>
    <t>宠物观赏鱼等水族用塑料树脂制水箱及清洁、加氧、紫外线等生存配套系统；</t>
  </si>
  <si>
    <t>宠物观赏鱼等水族用玻璃制水箱及清洁、加氧、紫外线等生存配套系统；</t>
  </si>
  <si>
    <t>宠物观赏鸟专用品：鸟喂食器，鸟饮水器，鸟沙杠，鸟笼、鸟窝及附属品，其他宠物观赏鸟专用品；</t>
  </si>
  <si>
    <t>大型宠物护栏、网及圈；</t>
  </si>
  <si>
    <t>宠物训练器材及工具；</t>
  </si>
  <si>
    <t>宠物跟踪器、防丢器；</t>
  </si>
  <si>
    <t>其他宠物专用品；</t>
  </si>
  <si>
    <t>其他未列明的日用杂品。</t>
  </si>
  <si>
    <t>工艺伞的制作，列入2439（其他工艺美术及礼仪用品制造）。</t>
  </si>
  <si>
    <t>核辐射加工</t>
  </si>
  <si>
    <t>指核技术与同位素技术的应用，由核辐照站利用核技术对原有产品改良、改变性质并使其增值的加工活动。</t>
  </si>
  <si>
    <t>包括对下列产品的核辐射加工活动：</t>
  </si>
  <si>
    <t>对电缆、电线、热收缩材料等工业品的辐射加工；</t>
  </si>
  <si>
    <t>对各种药材、种子、粮食、蔬菜、干鲜果品、禽肉食品、水产品、酒和饮料等的辐照加工；</t>
  </si>
  <si>
    <t>其他核技术加工产品。</t>
  </si>
  <si>
    <t>419</t>
  </si>
  <si>
    <t>其他未列明制造业</t>
  </si>
  <si>
    <t>包括下列其他未列明制造活动：</t>
  </si>
  <si>
    <t>上述未包括的其他制造业产品。</t>
  </si>
  <si>
    <t>42</t>
  </si>
  <si>
    <t>废弃资源综合利用业</t>
  </si>
  <si>
    <t>指废弃资源和废旧材料回收加工。</t>
  </si>
  <si>
    <t>421</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</si>
  <si>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</si>
  <si>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</si>
  <si>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包括对下列金属废料和碎屑的加工处理活动：</t>
  </si>
  <si>
    <t>熔炼用废钢：重型废钢、中型废钢、小型废钢、统料型废钢、轻料型废钢、渣钢；</t>
  </si>
  <si>
    <t>熔炼用废铁：优质废铁、合金废铁、还原铁（热压铁）；</t>
  </si>
  <si>
    <t>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t>
  </si>
  <si>
    <t>有色金属废料与碎屑：铜废碎料、铝废碎料、镍废料与碎屑、铅废碎料、锌废碎料、锡废碎料、其他有色金属废料与碎屑；</t>
  </si>
  <si>
    <t>贵金属或包贵金属废碎料：金及镀金废碎料、含金或金化合物废碎料、铂及镀铂废碎料、含铂或铂化合物废碎料、含银及银化合物废碎料、其他贵金属或包贵金属废碎料；</t>
  </si>
  <si>
    <t>废电池：废原电池、废蓄电池、原电池废碎料、蓄电池废碎料；</t>
  </si>
  <si>
    <t>金属废料和碎屑提炼金属的活动，列入31（黑色金属冶炼和压延加工业）和32（有色金属冶炼和压延加工业）相关分类中。</t>
  </si>
  <si>
    <t>422</t>
  </si>
  <si>
    <t>非金属废料和碎屑加工处理</t>
  </si>
  <si>
    <t>指从各种废料（包括固体废料、废水（液）、废气等）中回收，或经过分类，使其适于进一步加工为新原料的非金属废料和碎屑的再加工处理活动。</t>
  </si>
  <si>
    <t>包括对下列非金属废料和碎屑的加工处理活动：</t>
  </si>
  <si>
    <t>从金属矿山和黄金矿山回收的硫精矿、硫铁矿、莹石、磷等非金属原料；</t>
  </si>
  <si>
    <t>原油、天然气生产过程中回收提取的轻烃、硫磺等；</t>
  </si>
  <si>
    <t>从炭素生产废料中回收的石墨粉、煤焦粉、石英砂等；</t>
  </si>
  <si>
    <t>利用废水（液）回收生产的各种非金属原料；</t>
  </si>
  <si>
    <t>利用废物（油）炼油加工；</t>
  </si>
  <si>
    <t>纺织品废料</t>
  </si>
  <si>
    <t>废丝，动物毛废料：羊毛废料、动物粗毛废料、其他动物毛废料；</t>
  </si>
  <si>
    <t>动物毛回收纤维：羊毛回收纤维、其他动物毛回收纤维；</t>
  </si>
  <si>
    <t>废棉：废棉纱线、棉回收纤维、其他废棉；</t>
  </si>
  <si>
    <t>化学纤维废料：合成纤维废料、人造纤维废料；</t>
  </si>
  <si>
    <t>旧服装、相关纺织品；</t>
  </si>
  <si>
    <t>新或旧纺织材料碎织物：已分拣纺织材料碎织物、未分拣纺织材料碎织物；</t>
  </si>
  <si>
    <t>废线绳索缆及其制品：已分拣废线绳索缆及其制品、未分拣废线绳索缆及其制品；</t>
  </si>
  <si>
    <t>皮革废料：皮革或再生皮革边角废料、皮革粉末；</t>
  </si>
  <si>
    <t>造纸废料、废纸：木浆残余碱液、回收（废碎）纸或纸板；</t>
  </si>
  <si>
    <t>橡胶废料：橡胶废碎料、橡胶下脚料及其粉、粒、旧充气轮胎；</t>
  </si>
  <si>
    <t>塑料废料：乙烯聚合物废碎料及下脚料、苯乙烯聚合物废碎料及下脚料、氯乙烯聚合物废碎料及下脚料、废塑料瓶、其他塑料废料；</t>
  </si>
  <si>
    <t>废旧农膜回收利用服务；</t>
  </si>
  <si>
    <t>废旧家电；</t>
  </si>
  <si>
    <t>利用废气回收的各种非金属原料；</t>
  </si>
  <si>
    <t>回收橡胶，如旧轮胎以生产二次原材料；</t>
  </si>
  <si>
    <t>对废玻璃的破碎、清洗和分选；</t>
  </si>
  <si>
    <t>对其他回收的废旧物资的破碎、清理和分选，如拆毁废物以获得二次原材料的处理活动；</t>
  </si>
  <si>
    <t>由非金属废料和碎屑中制造新产品的活动，如用废塑料再生产的塑料制品，列入292（塑料制品业）的相关行业类别中。</t>
  </si>
  <si>
    <t>43</t>
  </si>
  <si>
    <t>金属制品、机械和设备修理业</t>
  </si>
  <si>
    <t>431</t>
  </si>
  <si>
    <t>金属制品修理</t>
  </si>
  <si>
    <t>包括对下列金属制品的修理活动：</t>
  </si>
  <si>
    <t>金属集装箱专业修理；</t>
  </si>
  <si>
    <t>金属压力及大型容器专业修理；</t>
  </si>
  <si>
    <t>其他金属制品专业修理。</t>
  </si>
  <si>
    <t>金属制品回生产厂修理，列入33（金属制品业）相关类别中。</t>
  </si>
  <si>
    <t>432</t>
  </si>
  <si>
    <t>通用设备修理</t>
  </si>
  <si>
    <t>包括对下列通用设备的修理活动：</t>
  </si>
  <si>
    <t>锅炉及辅助设备专业修理；</t>
  </si>
  <si>
    <t>内燃机专业修理；</t>
  </si>
  <si>
    <t>水轮机及辅机专业修理；</t>
  </si>
  <si>
    <t>机床专业修理；</t>
  </si>
  <si>
    <t>起重机专业修理；</t>
  </si>
  <si>
    <t>工业操作车辆专业修理；</t>
  </si>
  <si>
    <t>输送机械专业修理；</t>
  </si>
  <si>
    <t>泵及液体提升机专业修理；</t>
  </si>
  <si>
    <t>气体压缩机专业修理；</t>
  </si>
  <si>
    <t>非家用制冷、空调设备专业修理；</t>
  </si>
  <si>
    <t>其他通用设备专业修理。</t>
  </si>
  <si>
    <t>数控机床设备维修；</t>
  </si>
  <si>
    <t>智能机器设备维修；</t>
  </si>
  <si>
    <t>机器人维修；</t>
  </si>
  <si>
    <t>智能搬运设备维修；</t>
  </si>
  <si>
    <t>核能发电设备维修（含核发电用核燃料专用炉）；</t>
  </si>
  <si>
    <t>风能原动设备维修；</t>
  </si>
  <si>
    <t>太阳能源原动机维修；</t>
  </si>
  <si>
    <t>质能发电设备维修；</t>
  </si>
  <si>
    <t>潮汐能发电设备等维修。</t>
  </si>
  <si>
    <t>通用设备回生产厂修理，列入34（通用设备制造业）相关类别中；</t>
  </si>
  <si>
    <t>复印机等办公设备的修理，列入8129（其他办公设备维修）。</t>
  </si>
  <si>
    <t>433</t>
  </si>
  <si>
    <t>专用设备修理</t>
  </si>
  <si>
    <t>包括对下列专用设备的修理活动：</t>
  </si>
  <si>
    <t>采矿专用设备专业修理；</t>
  </si>
  <si>
    <t>石油开采专用设备专业修理；</t>
  </si>
  <si>
    <t>海洋工程及深海设备专业修理；</t>
  </si>
  <si>
    <t>建筑工程专用设备专业修理；</t>
  </si>
  <si>
    <t>冶金专用设备专业修理；</t>
  </si>
  <si>
    <t>石油化工专用设备专业修理；</t>
  </si>
  <si>
    <t>纺织专用设备专业修理；</t>
  </si>
  <si>
    <t>农业机械专用设备专业修理；</t>
  </si>
  <si>
    <t>医疗仪器设备及器械专业修理；</t>
  </si>
  <si>
    <t>其他专用设备专业修理。</t>
  </si>
  <si>
    <t>智能文化办公设备维修；</t>
  </si>
  <si>
    <t>智能开采设备维修；</t>
  </si>
  <si>
    <t>智能纺织设备维修；</t>
  </si>
  <si>
    <t>智能电子专用设备维修；</t>
  </si>
  <si>
    <t>智能医疗设备维修；</t>
  </si>
  <si>
    <t>智能环保设备维修；</t>
  </si>
  <si>
    <t>智能地质勘察设备维修；</t>
  </si>
  <si>
    <t>智能交通安全设备维修；</t>
  </si>
  <si>
    <t>其他智能专用设备维修；</t>
  </si>
  <si>
    <t>新能源设备维修。</t>
  </si>
  <si>
    <t>专用设备回生产厂修理，列入35（专用设备制造业）相关类别中。</t>
  </si>
  <si>
    <t>434</t>
  </si>
  <si>
    <t>铁路、船舶、航空航天等运输设备修理</t>
  </si>
  <si>
    <t>铁路运输设备修理</t>
  </si>
  <si>
    <t>不包括火车机车回厂修理和发动机修理活动。</t>
  </si>
  <si>
    <t>包括对下列铁路运输设备的修理活动：</t>
  </si>
  <si>
    <t>铁路机车专业修理和维护；</t>
  </si>
  <si>
    <t>铁路车辆专业修理和维护；</t>
  </si>
  <si>
    <t>其他铁路设备专业修理和维护。</t>
  </si>
  <si>
    <t>轨道交通设备维修。</t>
  </si>
  <si>
    <t>附属于铁路机务段、车辆段对铁路运输车辆的维护和修理活动，分别列入5333（铁路运输维护活动）、5339（其他铁路运输辅助活动）；</t>
  </si>
  <si>
    <t>铁路运输设备回制造厂修理，列入371（铁路运输设备制造）相关类别中。</t>
  </si>
  <si>
    <t>船舶修理</t>
  </si>
  <si>
    <t>不包括船舶回厂修复、发动机修理以及船舶拆除活动。</t>
  </si>
  <si>
    <t>包括对下列船舶的修理活动：</t>
  </si>
  <si>
    <t>各种船舶专业修理。</t>
  </si>
  <si>
    <t>船舶的拆卸活动，列入3736（船舶拆除）；</t>
  </si>
  <si>
    <t>船舶回造船厂修理，列入373（船舶及相关装置制造）相关类别中。</t>
  </si>
  <si>
    <t>航空航天器修理</t>
  </si>
  <si>
    <t>不包括航空航天器回厂修理和发动机修理活动。</t>
  </si>
  <si>
    <t>包括对下列航空航天器的修理活动：</t>
  </si>
  <si>
    <t>各种民用航空器及器材专业修理；</t>
  </si>
  <si>
    <t>民用航空器及器材回生产厂修理，列入374（航空、航天器及设备制造）相关类别中。</t>
  </si>
  <si>
    <t>其他运输设备修理</t>
  </si>
  <si>
    <t>包括对下列其他运输设备的修理活动：</t>
  </si>
  <si>
    <t>上述未包括的其他运输设备的专业修理。</t>
  </si>
  <si>
    <t>汽车、摩托车的修理，列入811（汽车、摩托车等修理与维护）相关类别中；</t>
  </si>
  <si>
    <t>自行车的修理，列入8191（自行车修理）；</t>
  </si>
  <si>
    <t>其他运输设备回生产厂修理，列入35（专用设备制造业）相关类别中。</t>
  </si>
  <si>
    <t>435</t>
  </si>
  <si>
    <t>电气设备修理</t>
  </si>
  <si>
    <t>包括对下列电气设备的修理活动：</t>
  </si>
  <si>
    <t>发电机专业修理；</t>
  </si>
  <si>
    <t>发动机专业修理；</t>
  </si>
  <si>
    <t>输配电及控制设备专业修理；</t>
  </si>
  <si>
    <t>其他电气机械及器材专业修理。</t>
  </si>
  <si>
    <t>太阳能设备维修；</t>
  </si>
  <si>
    <t>风力发电机组维修。</t>
  </si>
  <si>
    <t>家用电器的修理，列入813（家用电器修理）相关类别中；</t>
  </si>
  <si>
    <t>电气设备回生产厂修理，列入38（电气机械和器材制造业）相关类别中。</t>
  </si>
  <si>
    <t>436</t>
  </si>
  <si>
    <t>仪器仪表修理</t>
  </si>
  <si>
    <t>包括对下列仪器仪表的修理活动：</t>
  </si>
  <si>
    <t>通用仪器仪表专业修理；</t>
  </si>
  <si>
    <t>专用仪器仪表专业修理；</t>
  </si>
  <si>
    <t>其他仪器仪表专业修理。</t>
  </si>
  <si>
    <t>精密仪器维修。</t>
  </si>
  <si>
    <t>仪器仪表回生产厂修理，列入40（仪器仪表制造业）相关类别中。</t>
  </si>
  <si>
    <t>439</t>
  </si>
  <si>
    <t>其他机械和设备修理业</t>
  </si>
  <si>
    <t>包括对下列其他机械和设备的修理活动：</t>
  </si>
  <si>
    <t>通信传输设备专业修理；</t>
  </si>
  <si>
    <t>通信交换设备专业修理；</t>
  </si>
  <si>
    <t>雷达、无线电导航设备专业修理；</t>
  </si>
  <si>
    <t>广播电视设备专业修理；</t>
  </si>
  <si>
    <t>其他通信设备专业修理；</t>
  </si>
  <si>
    <t>其他未列明设备、器械、制品的专业修理。</t>
  </si>
  <si>
    <t>通信设备、雷达、无线电导航设备、广播电视设备等回生产厂修理，列入39（计算机、通信和其他电子设备制造业）相关类别中；</t>
  </si>
  <si>
    <t>其他未列明设备、器械、制品回生产厂修理，列入C（制造业）相关类别中。</t>
  </si>
  <si>
    <t>D</t>
  </si>
  <si>
    <t>电力、热力、燃气及水生产和供应业</t>
  </si>
  <si>
    <t>本门类包括44～46大类。</t>
  </si>
  <si>
    <t>44</t>
  </si>
  <si>
    <t>电力、热力生产和供应业</t>
  </si>
  <si>
    <t>441</t>
  </si>
  <si>
    <t>电力生产</t>
  </si>
  <si>
    <t>火力发电</t>
  </si>
  <si>
    <t>不包括既发电又提供热力的活动。</t>
  </si>
  <si>
    <t>包括下列火力发电活动：</t>
  </si>
  <si>
    <t>燃煤发电（包含煤矸石发电）；</t>
  </si>
  <si>
    <t>燃气发电（不含沼气发电）；</t>
  </si>
  <si>
    <t>燃油发电；</t>
  </si>
  <si>
    <t>燃气蒸汽联合发电；</t>
  </si>
  <si>
    <t>余热余气发电。</t>
  </si>
  <si>
    <t>电力企业废气综合利用。</t>
  </si>
  <si>
    <t>热电联产生产活动，列入4412（热电联产）；</t>
  </si>
  <si>
    <t>生物质能发电，列入4417（生物质能发电）。</t>
  </si>
  <si>
    <t>热电联产</t>
  </si>
  <si>
    <t>指既发电又提供热力的生产活动。</t>
  </si>
  <si>
    <t>包括下列热电联产活动：</t>
  </si>
  <si>
    <t>热电厂生产活动。</t>
  </si>
  <si>
    <t>水力发电</t>
  </si>
  <si>
    <t>指通过建设水电站、水利枢纽、航电枢纽等工程、将水能转换成电能的生产活动。</t>
  </si>
  <si>
    <t>包括下列水力发电活动：</t>
  </si>
  <si>
    <t>水电站发电；</t>
  </si>
  <si>
    <t>抽水蓄能电站的发电活动。</t>
  </si>
  <si>
    <t>核力发电</t>
  </si>
  <si>
    <t>指利用核反应堆中重核裂变所释放出的热能转换成电能的生产活动。</t>
  </si>
  <si>
    <t>包括下列核力发电活动：</t>
  </si>
  <si>
    <t>核能发电；</t>
  </si>
  <si>
    <t>核电站运行；</t>
  </si>
  <si>
    <t>核电站核岛的维护；</t>
  </si>
  <si>
    <t>核电站常规岛的维护。</t>
  </si>
  <si>
    <t>风力发电</t>
  </si>
  <si>
    <t>包括下列风力发电活动：</t>
  </si>
  <si>
    <t>风力发电；</t>
  </si>
  <si>
    <t>风电场功率预测系统管理与运维服务；</t>
  </si>
  <si>
    <t>风电机组在线监测与故障诊断系统管理与运维服务；</t>
  </si>
  <si>
    <t>风电场监控系统管理与运维服务；</t>
  </si>
  <si>
    <t>风电场能量管理系统运维服务；</t>
  </si>
  <si>
    <t>风电场群区集控系统管理与运维服务；</t>
  </si>
  <si>
    <t>风电场远程监控系统管理与运维服务；</t>
  </si>
  <si>
    <t>风电场群区域集控系统管理与运维服务；</t>
  </si>
  <si>
    <t>风电场有功与无功功率控制系统管理与运维服务；</t>
  </si>
  <si>
    <t>风电场智能运维服务。</t>
  </si>
  <si>
    <t>太阳能发电</t>
  </si>
  <si>
    <t>包括下列太阳能发电活动：</t>
  </si>
  <si>
    <t>太阳能发电；</t>
  </si>
  <si>
    <t>太阳能电站全体控制系统管理与运维服务；</t>
  </si>
  <si>
    <t>太阳辐射短时预报系统管理与运维服务；</t>
  </si>
  <si>
    <t>太阳能热发电站仿真机系统管理与运维服务；</t>
  </si>
  <si>
    <t>太阳能上网电量预报系统管理与运维服务；</t>
  </si>
  <si>
    <t>太阳能发电系统智能运维服务。</t>
  </si>
  <si>
    <t>生物质能发电</t>
  </si>
  <si>
    <t>指主要利用农业、林业和工业废弃物、甚至城市垃圾为原料，采取直接燃烧或气化等方式的发电活动。</t>
  </si>
  <si>
    <t>包括下列生物质能发电活动：</t>
  </si>
  <si>
    <t>农林废弃物直接燃烧发电；</t>
  </si>
  <si>
    <t>垃圾发电；</t>
  </si>
  <si>
    <t>沼气发电；</t>
  </si>
  <si>
    <t>农林废弃物直接燃烧发电(以农林剩余物、畜禽粪便、城镇生活垃圾、工业有机废液、污水污泥等生物质资源为主要原料，根据当地市场需求灵活配置发电、供热、制冷、燃气供应等多种形式能源产品的高效、环保、分布式能源站)；</t>
  </si>
  <si>
    <t>其他生物质能发电。</t>
  </si>
  <si>
    <t>其他电力生产</t>
  </si>
  <si>
    <t>指利用地热、潮汐能、温差能、波浪能及其他未列明的能源的发电活动。</t>
  </si>
  <si>
    <t>包括下列其他电力生产活动：</t>
  </si>
  <si>
    <t>潮汐能发电；</t>
  </si>
  <si>
    <t>地热能发电；</t>
  </si>
  <si>
    <t>波浪能发电；</t>
  </si>
  <si>
    <t>海流能发电；</t>
  </si>
  <si>
    <t>温差能发电；</t>
  </si>
  <si>
    <t>其他发电。</t>
  </si>
  <si>
    <t>下列服务或活动列入本分类</t>
  </si>
  <si>
    <t>风光互补供电系统服务；</t>
  </si>
  <si>
    <t>地热能热利用运维服务；</t>
  </si>
  <si>
    <t>氢能新兴能源运维服务；</t>
  </si>
  <si>
    <t>风排瓦斯安全发电；</t>
  </si>
  <si>
    <t>低浓度瓦斯安全发电。</t>
  </si>
  <si>
    <t>电力供应</t>
  </si>
  <si>
    <t>指利用电网出售给用户电能的输送与分配活动，以及供电局的供电活动。</t>
  </si>
  <si>
    <t>包括下列电力供应活动：</t>
  </si>
  <si>
    <t>供电、售电；</t>
  </si>
  <si>
    <t>电能的输送与分配活动：750千伏以上级交流输电、正负500千伏以上常规直流输电、柔性直流输电、其他电能的输送与分配活动。</t>
  </si>
  <si>
    <t>大规模电网安全保障和防御体系及智能调度系统；</t>
  </si>
  <si>
    <t>大规模储能系统；</t>
  </si>
  <si>
    <t>可再生能源规模化接入与消纳、分布式电源并网及控制系统。</t>
  </si>
  <si>
    <t>443</t>
  </si>
  <si>
    <t>热力生产和供应</t>
  </si>
  <si>
    <t>指利用煤炭、油、燃气等能源，通过锅炉等装置生产蒸汽和热水，或外购蒸汽、热水进行供应销售、供热设施的维护和管理的活动；包括利用地热和温泉供应销售的活动。</t>
  </si>
  <si>
    <t>包括下列热力生产和供应活动：</t>
  </si>
  <si>
    <t>热力、热水的生产；</t>
  </si>
  <si>
    <t>收费的热力供应服务；</t>
  </si>
  <si>
    <t>外购蒸汽、热水的供应、销售以及供热设施的维护和管理。</t>
  </si>
  <si>
    <t>生物质燃料供热(以秸秆、林业剩余物、生活垃圾等生物质原料为燃料，提供锅炉供热)。</t>
  </si>
  <si>
    <t>既发电又提供热力的活动，列入4412（热电联产）。</t>
  </si>
  <si>
    <t>45</t>
  </si>
  <si>
    <t>燃气生产和供应业</t>
  </si>
  <si>
    <t>指利用煤炭、油、燃气等能源生产燃气，或外购液化石油气、天然气等燃气，并进行输配，向用户销售燃气的活动，以及对煤气、液化石油气、天然气输配及使用过程中的维修和管理活动。</t>
  </si>
  <si>
    <t>天然气生产和供应业</t>
  </si>
  <si>
    <t>包括下列天然气生产和供应活动：</t>
  </si>
  <si>
    <t>收费的燃气供应服务；</t>
  </si>
  <si>
    <t>天然气供应服务；</t>
  </si>
  <si>
    <t>管道天然气供应服务；</t>
  </si>
  <si>
    <t>液化天然气（LNG）供应服务。</t>
  </si>
  <si>
    <t>天然气（含页岩气等非常规气）的开采活动，列入0721（陆地天然气开采）、0722（海洋天然气及可燃冰开采）。</t>
  </si>
  <si>
    <t>液化石油气生产和供应业</t>
  </si>
  <si>
    <t>包括下列液化石油气生产和供应活动：</t>
  </si>
  <si>
    <t>液化石油气供应服务。</t>
  </si>
  <si>
    <t>专门从事罐装液化石油气零售业务的活动，列入5296（生活用燃料零售）。</t>
  </si>
  <si>
    <t>煤气生产和供应业</t>
  </si>
  <si>
    <t>指用于燃气供应的煤制合成气的生产和供应。</t>
  </si>
  <si>
    <t>包括下列煤气生产和供应活动：</t>
  </si>
  <si>
    <t>焦炉煤气；</t>
  </si>
  <si>
    <t>高炉煤气；</t>
  </si>
  <si>
    <t>油制气；</t>
  </si>
  <si>
    <t>水煤气；</t>
  </si>
  <si>
    <t>发生炉煤气；</t>
  </si>
  <si>
    <t>加压气化炉煤气；</t>
  </si>
  <si>
    <t>其他煤气。</t>
  </si>
  <si>
    <t>在收费或合同的基础上用管道输送气体燃料的活动，列入5710（海底管道运输）、5720（陆地管道运输）；</t>
  </si>
  <si>
    <t>用于工业生产和作为化工生产原料的煤制合成气，列入2522（煤制合成气生产）。</t>
  </si>
  <si>
    <t>生物质燃气生产和供应业</t>
  </si>
  <si>
    <t>指利用农作物秸秆、林木废弃物、食用菌渣、禽畜粪便等生物质资源作为原料转化为可燃性气体能源。</t>
  </si>
  <si>
    <t>包括下列生物质燃气生产和供应活动：</t>
  </si>
  <si>
    <t>农作物秸秆转化可燃性气体能源供应；</t>
  </si>
  <si>
    <t>林木废弃物转化可燃性气体能源供应；</t>
  </si>
  <si>
    <t>食用菌渣转化可燃性气体能源供应；</t>
  </si>
  <si>
    <t>畜禽粪便转化可燃性气体能源供应；</t>
  </si>
  <si>
    <t>其他生物质资源转化可燃性气体能源供应。</t>
  </si>
  <si>
    <t>农林生物质发电、城镇生活垃圾焚烧发电和沼气发电等活动，列入4417（生物质能发电）。</t>
  </si>
  <si>
    <t>46</t>
  </si>
  <si>
    <t>水的生产和供应业</t>
  </si>
  <si>
    <t>461</t>
  </si>
  <si>
    <t>自来水生产和供应</t>
  </si>
  <si>
    <t>指将天然水（地下水、地表水）经过蓄集、净化达到生活饮用水或其他用水标准，并向居民家庭、企业和其他用户供应的活动。</t>
  </si>
  <si>
    <t>包括下列自来水生产和供应活动：</t>
  </si>
  <si>
    <t>自来水生产；</t>
  </si>
  <si>
    <t>自来水供应；</t>
  </si>
  <si>
    <t>自来水蓄积；</t>
  </si>
  <si>
    <t>供水管网漏损控制。</t>
  </si>
  <si>
    <t>在收费或合同的基础上用管道输送自来水的活动，列入5720（陆地管道运输）。</t>
  </si>
  <si>
    <t>462</t>
  </si>
  <si>
    <t>污水处理及其再生利用</t>
  </si>
  <si>
    <t>指对污水污泥的处理和处置，及净化后的再利用活动。</t>
  </si>
  <si>
    <t>包括下列污水处理及其再生利用活动：</t>
  </si>
  <si>
    <t>污水的收集；</t>
  </si>
  <si>
    <t>污水的处理及深度净化。</t>
  </si>
  <si>
    <t>城乡生活污水排网管理，列入7810（市政设施管理）。</t>
  </si>
  <si>
    <t>海水淡化处理</t>
  </si>
  <si>
    <t>指将海水淡化处理，达到可以使用标准的生产活动。</t>
  </si>
  <si>
    <t>包括下列海水淡化处理活动：</t>
  </si>
  <si>
    <t>海水淡化处理厂海水淡化处理；</t>
  </si>
  <si>
    <t>海洋船舶海水淡化处理。</t>
  </si>
  <si>
    <t>其他水的处理、利用与分配</t>
  </si>
  <si>
    <t>指对雨水、微咸水等类似水进行收集、处理和利用活动。</t>
  </si>
  <si>
    <t>包括下列其他水的处理、利用与分配活动：</t>
  </si>
  <si>
    <t>雨水的收集、处理、利用；</t>
  </si>
  <si>
    <t>微咸水及其他类似水的收集、处理和再利用；</t>
  </si>
  <si>
    <t>矿井水的收集、处理与利用。</t>
  </si>
  <si>
    <t>城市雨水排放管理，列入7810（市政设施管理）。</t>
  </si>
  <si>
    <t>E</t>
  </si>
  <si>
    <t>本门类包括47～50大类。</t>
  </si>
  <si>
    <t>47</t>
  </si>
  <si>
    <t>房屋建筑业</t>
  </si>
  <si>
    <t>指房屋主体工程的施工活动；不包括主体工程施工前的工程准备活动。</t>
  </si>
  <si>
    <t>住宅房屋建筑</t>
  </si>
  <si>
    <t>包括下列住宅房屋建筑活动：</t>
  </si>
  <si>
    <t>保障性住房工程建筑活动；</t>
  </si>
  <si>
    <t>普通商品房工程建筑活动；</t>
  </si>
  <si>
    <t>公寓、别墅工程建筑活动；</t>
  </si>
  <si>
    <t>其他住宅房屋工程建筑活动。</t>
  </si>
  <si>
    <t>体育场馆建筑</t>
  </si>
  <si>
    <t>指体育馆工程服务、体育及休闲健身用房屋建设活动。</t>
  </si>
  <si>
    <t>包括下列体育场馆建筑活动：</t>
  </si>
  <si>
    <t>体育场馆工程建筑活动；</t>
  </si>
  <si>
    <t>休闲健身用房屋工程建筑活动；</t>
  </si>
  <si>
    <t>综合体育休闲健身馆工程建筑活动。</t>
  </si>
  <si>
    <t>其他房屋建筑业</t>
  </si>
  <si>
    <t>包括下列其他房屋建筑活动：</t>
  </si>
  <si>
    <t>商厦房屋、 宾馆用房屋、餐饮用房屋、商务会展用房屋、其他商业及服务用房屋工程建筑活动；</t>
  </si>
  <si>
    <t>办公用房屋工程建筑活动；</t>
  </si>
  <si>
    <t>科学研究用房屋、教育用房屋、医疗用房屋工程建筑活动；</t>
  </si>
  <si>
    <t>文化用房屋、娱乐用房屋工程建筑活动；</t>
  </si>
  <si>
    <t>车间、锅炉房、烟囱、水塔、其他厂房及建筑物工程建筑活动；</t>
  </si>
  <si>
    <t>仓库房屋工程建筑活动；</t>
  </si>
  <si>
    <t>火车候车室房屋、汽车候车室房屋、港口候船室房屋、民航候机厅房屋、民航指挥塔房屋、其他客运等候及指挥用房屋工程建筑活动；</t>
  </si>
  <si>
    <t>其他房屋建筑物工程建筑活动。</t>
  </si>
  <si>
    <t>48</t>
  </si>
  <si>
    <t>土木工程建筑业</t>
  </si>
  <si>
    <t>指土木工程主体的施工活动；不包括施工前的工程准备活动。</t>
  </si>
  <si>
    <t>481</t>
  </si>
  <si>
    <t>铁路、道路、隧道和桥梁工程建筑</t>
  </si>
  <si>
    <t>铁路工程建筑</t>
  </si>
  <si>
    <t>指铁路地基、打桩、建筑砖石、钢筋、混凝土、构架、钢结构、预制构件组装与装配、建筑起重设备等工程服务。</t>
  </si>
  <si>
    <t>包括对下列铁路工程的建筑活动：</t>
  </si>
  <si>
    <t>铁路工程服务：铁路路基工程服务、其他铁路工程服务；</t>
  </si>
  <si>
    <t>铁路及设施：铁路线路、铁路站台、铁路隧道、铁路桥梁、其他铁路设施；</t>
  </si>
  <si>
    <t>铁路铺轨服务；</t>
  </si>
  <si>
    <t>铁路铺轨桥梁工程服务；</t>
  </si>
  <si>
    <t>铁路隧道工程服务。</t>
  </si>
  <si>
    <t>火车站旅客等候厅（室）的施工，列入4790（其他房屋建筑业）；</t>
  </si>
  <si>
    <t>铁路电气设施的施工，列入4910（电气安装）。</t>
  </si>
  <si>
    <t>公路工程建筑</t>
  </si>
  <si>
    <t>指公路地基、打桩、建筑砖石、铺路、混凝土等工程服务。</t>
  </si>
  <si>
    <t>包括对下列公路工程的建筑活动：</t>
  </si>
  <si>
    <t>公路工程服务：公路路基工程服务、公路路面工程服务、其他公路工程服务；</t>
  </si>
  <si>
    <t>公路工程设施：高速公路工程设施、非高速公路工程设施、公路隧道工程设施、公路桥梁工程设施、公路收费站工程设施、停车场工程设施、其他公路工程设施。</t>
  </si>
  <si>
    <t>城市道路、桥梁、隧道的养护，列入7810（市政设施管理）；</t>
  </si>
  <si>
    <t>非城市道路、桥梁、隧道的养护，列入5443（公路管理与养护）。</t>
  </si>
  <si>
    <t>市政道路工程建筑</t>
  </si>
  <si>
    <t>包括下列市政道路工程建筑活动：</t>
  </si>
  <si>
    <t>城市道路工程</t>
  </si>
  <si>
    <t>城市道路路基工程建筑活动；</t>
  </si>
  <si>
    <t>城市道路路面工程建筑活动；</t>
  </si>
  <si>
    <t>其他城市道路工程建筑活动；</t>
  </si>
  <si>
    <t>城市道路及设施工程</t>
  </si>
  <si>
    <t>城市行车道路工程建筑活动；</t>
  </si>
  <si>
    <t>城市自行车骑行道工程建筑活动；</t>
  </si>
  <si>
    <t>城市行人道路工程建筑活动；</t>
  </si>
  <si>
    <t>城市健身步道、跑步道工程建筑活动；</t>
  </si>
  <si>
    <t>城市桥梁工程（立交桥）建筑活动；</t>
  </si>
  <si>
    <t>城市道路隧道工程建筑活动；</t>
  </si>
  <si>
    <t>城市无轨电车电气设施工程建筑活动；</t>
  </si>
  <si>
    <t>城市公交停车场工程建筑活动；</t>
  </si>
  <si>
    <t>其他城市道路及设施工程建筑活动。</t>
  </si>
  <si>
    <t>汽车站旅客等候厅（室）的施工，列入4790（其他房屋建筑业）；</t>
  </si>
  <si>
    <t>城市地下排水管道的施工，列入4852（管道工程建筑）；</t>
  </si>
  <si>
    <t>非城市道路、桥梁、隧道的养护，列入5443（公路管理与养护）；</t>
  </si>
  <si>
    <t>地下水渠、河道的施工，列入4821（水源及供水设施工程建筑）。</t>
  </si>
  <si>
    <t>城市轨道交通工程建筑</t>
  </si>
  <si>
    <t>包括下列城市轨道交通工程建筑活动：</t>
  </si>
  <si>
    <t>城市地铁工程建筑活动；</t>
  </si>
  <si>
    <t>城市轻轨工程建筑活动；</t>
  </si>
  <si>
    <t>城市有轨电车工程建筑活动；</t>
  </si>
  <si>
    <t>索道设施工程建筑活动；</t>
  </si>
  <si>
    <t>其他城市轨道工程建筑活动。</t>
  </si>
  <si>
    <t>其他道路、隧道和桥梁工程建筑</t>
  </si>
  <si>
    <t>包括下列其他道路、隧道和桥梁工程建筑活动：</t>
  </si>
  <si>
    <t>城市轨道桥梁工程建筑活动、城市公路桥梁工程建筑活动、其他城市桥梁工程建筑活动；</t>
  </si>
  <si>
    <t>城市隧道工程建筑活动、其他未列明隧道工程建筑活动；</t>
  </si>
  <si>
    <t>飞机跑道工程建筑活动、飞机场停机坪工程建筑活动、其他飞机场设施工程建筑活动；</t>
  </si>
  <si>
    <t>其他道路及设施工程建筑活动。</t>
  </si>
  <si>
    <t>482</t>
  </si>
  <si>
    <t>水利和水运工程建筑</t>
  </si>
  <si>
    <t>指水利、港口的地基工、打桩、建筑砖石、钢筋、混凝土、构架、钢结构、预制构件组装与装配、防水、建筑附着升降脚手架、建筑起重设备等工程服务。</t>
  </si>
  <si>
    <t>水源及供水设施工程建筑</t>
  </si>
  <si>
    <t>包括对下列水源及供水设施工程的建筑活动：</t>
  </si>
  <si>
    <t>水工隧洞工程服务、水井工程服务；</t>
  </si>
  <si>
    <t>水利设施（部分）：水利枢纽设施、水库设施、引水河渠设施、提水设施、灌溉排水设施、村镇（农村）供水设施。</t>
  </si>
  <si>
    <t>供水管道、排水管道的施工，列入4852（管道工程建筑）；</t>
  </si>
  <si>
    <t>水处理及净化水厂工程，列入4840（工矿工程建筑）；</t>
  </si>
  <si>
    <t>单纯的发电机组安装工程，列入4840（工矿工程建筑）；</t>
  </si>
  <si>
    <t>水利发电的电力送配工程，列入4851（架线及设备工程建筑）。</t>
  </si>
  <si>
    <t>河湖治理及防洪设施工程建筑</t>
  </si>
  <si>
    <t>包括对下列河湖治理及防洪设施工程的建筑活动：</t>
  </si>
  <si>
    <t>水利土石方工程服务：水工建筑物基础处理工程服务、水工大坝工程服务、河湖整治工程服务、堤防工程服务；</t>
  </si>
  <si>
    <t>水利设施（部分）：江河堤坝设施、城市防洪设施、海堤设施、蓄滞洪区设施、橡胶坝拦河设施、山洪防御设施。</t>
  </si>
  <si>
    <t>港口及航运设施工程建筑</t>
  </si>
  <si>
    <t>包括对下列港口及航运设施工程的建筑活动：</t>
  </si>
  <si>
    <t>水运工程服务：港口土石方工程服务、港口与海岸工程服务、航道工程服务、通航建筑工程服务、水上交通管制工程服务、其他水运工程服务；</t>
  </si>
  <si>
    <t>港口与航道设施：港口船舶停泊设施、港口货物装卸设施、船坞设施、水上航标设施、航道设施、其他港口与航道设施。</t>
  </si>
  <si>
    <t>户外供水管道、排水管道的施工，列入4852（管道工程建筑）；</t>
  </si>
  <si>
    <t>非港口的沿岸护滩、景观、防侵蚀、围海造地等工程，列入483（海洋工程建筑）相关类别中。</t>
  </si>
  <si>
    <t>海洋工程建筑</t>
  </si>
  <si>
    <t>指海上工程、海底工程、近海工程建筑活动，不含港口工程建筑活动。</t>
  </si>
  <si>
    <t>海洋油气资源开发利用工程建筑</t>
  </si>
  <si>
    <t>包括下列海洋油气资源开发利用工程建筑活动：</t>
  </si>
  <si>
    <t>海洋油气开采工程建筑活动；</t>
  </si>
  <si>
    <t>海洋油气仓储施工建筑活动；</t>
  </si>
  <si>
    <t>海洋石油加工工程建筑活动；</t>
  </si>
  <si>
    <t>海洋油气管道工程施工活动；</t>
  </si>
  <si>
    <t>其他海洋油气资源工程建筑活动。</t>
  </si>
  <si>
    <t>海洋能源开发利用工程建筑</t>
  </si>
  <si>
    <t>包括下列海洋能源开发利用工程建筑活动：</t>
  </si>
  <si>
    <t>波浪能利用工程设施活动；</t>
  </si>
  <si>
    <t>潮汐能利用工程设施活动；</t>
  </si>
  <si>
    <t>潮流能利用工程设施活动；</t>
  </si>
  <si>
    <t>海水温差能利用工程设施活动；</t>
  </si>
  <si>
    <t>海底热能利用工程设施活动；</t>
  </si>
  <si>
    <t>其他海洋能源开发利用工程施工活动。</t>
  </si>
  <si>
    <t>海底隧道工程建筑</t>
  </si>
  <si>
    <t>包括下列海底隧道工程建筑活动：</t>
  </si>
  <si>
    <t>海底隧道工程施工活动。</t>
  </si>
  <si>
    <t>海底设施铺设工程建筑</t>
  </si>
  <si>
    <t>包括下列海底设施铺设工程建筑活动：</t>
  </si>
  <si>
    <t>海底电缆铺设工程施工；</t>
  </si>
  <si>
    <t>海底管道铺设工程施工；</t>
  </si>
  <si>
    <t>其他海底设施铺设工程施工。</t>
  </si>
  <si>
    <t>其他海洋工程建筑</t>
  </si>
  <si>
    <t>包括下列其他海洋工程建筑活动：</t>
  </si>
  <si>
    <t>沿岸工程设施</t>
  </si>
  <si>
    <t>围海造地工程设施；</t>
  </si>
  <si>
    <t>防侵蚀工程设施；</t>
  </si>
  <si>
    <t>护岸护滩工程设施；</t>
  </si>
  <si>
    <t>海洋观景设施；</t>
  </si>
  <si>
    <t>滨海污水海洋处置工程设施；</t>
  </si>
  <si>
    <t>离岸工程设施</t>
  </si>
  <si>
    <t>海洋平台设施；</t>
  </si>
  <si>
    <t>人工岛屿设施；</t>
  </si>
  <si>
    <t>人工渔礁设施；</t>
  </si>
  <si>
    <t>海水利用设施</t>
  </si>
  <si>
    <t>海水淡化设施；</t>
  </si>
  <si>
    <t>海水直接利用设施；</t>
  </si>
  <si>
    <t>海水淡化利用设施。</t>
  </si>
  <si>
    <t>滨海污水海洋处置工程；</t>
  </si>
  <si>
    <t>海水利用工程；</t>
  </si>
  <si>
    <t>海水淡化工程；</t>
  </si>
  <si>
    <t>海上风电机组施工。</t>
  </si>
  <si>
    <t>工矿工程建筑</t>
  </si>
  <si>
    <t>指除厂房、电力工程外的非节能环保型矿山和工厂生产设施、设备的施工和安装。</t>
  </si>
  <si>
    <t>包括下列工矿工程建筑活动：</t>
  </si>
  <si>
    <t>矿山工程施工活动：含坑道、隧道、井道的挖掘、搭建施工活动；</t>
  </si>
  <si>
    <t>水利发电机电设备工程、单纯的发电机组安装工程；</t>
  </si>
  <si>
    <t>自来水生产和供应设备安装施工、水处理及净化水厂工程施工、污水处理及再生利用设备安装施工；</t>
  </si>
  <si>
    <t>燃气、煤气、热力供应设施的施工；</t>
  </si>
  <si>
    <t>采矿建筑设施：煤炭开采建筑设施、石油开采建筑设施、金属矿开采建筑设施、非金属矿开采建筑设施、其他采矿建筑设施；</t>
  </si>
  <si>
    <t>制造业生产建筑设施：石油化工生产建筑设施、冶金生产建筑设施、工业储油建筑设施、工业储气建筑设施、其他制造业生产建筑设施；</t>
  </si>
  <si>
    <t>电、水、气生产建筑设施（部分）：自来水生产和供应建筑设施、污水处理及再生利用建筑设施、燃气供应建筑设施、热力生产建筑设施、其他电、水、气生产建筑设施；</t>
  </si>
  <si>
    <t>工厂生产设施、设备的施工与安装：如炼化、焦化设备，大型储油、储气罐、塔，大型锅炉，冶炼设备，以及大型成套设备、起重设备、生产线等。</t>
  </si>
  <si>
    <t>工厂厂房、车间等房屋的施工，列入4790（其他房屋建筑业）；</t>
  </si>
  <si>
    <t>石油、天然气开采的搭架钻井工程，列入1120（石油和天然气开采专业及辅助性活动）；</t>
  </si>
  <si>
    <t>水利与发电机组安装在一起的工程，列入4821（水源及供水设施工程建筑）；</t>
  </si>
  <si>
    <t>电力送配工程，列入4851（架线及设备工程建筑）；</t>
  </si>
  <si>
    <t>油田、化工厂、热力、燃气、自来水、雨水、污水、再生水等输送管道的工程施工，列入4852（管道工程建筑）；</t>
  </si>
  <si>
    <t>海洋石油建设工程的施工及安装，列入4831（海洋油气资源开发利用工程建筑）。</t>
  </si>
  <si>
    <t>485</t>
  </si>
  <si>
    <t>架线和管道工程建筑</t>
  </si>
  <si>
    <t>指建筑物外的架线、管道和设备的施工活动。</t>
  </si>
  <si>
    <t>架线及设备工程建筑</t>
  </si>
  <si>
    <t>指敷设于地面以上的电力、通信、广播电视等线缆、杆塔等工程建筑。</t>
  </si>
  <si>
    <t>包括对下列架线和管道工程的建筑活动：</t>
  </si>
  <si>
    <t>架线工程服务：送变电工程服务、电信工程服务、城市照明工程服务、其他架线工程服务；</t>
  </si>
  <si>
    <t>电力输送设施：变电站设施、高压电力输送线设施、低压电力输送线设施、城市照明电力设施、其他电力输送设施；</t>
  </si>
  <si>
    <t>通信设施：无线通信设施、有线通信架线设施、卫星通信接收设施、其他通信设施；</t>
  </si>
  <si>
    <t>广播电视传输设施：广播信号传输设施、电视信号传输设施、广播电视卫星接收设施、其他广播电视传输设施；</t>
  </si>
  <si>
    <t>其他架线及设备工程施工。</t>
  </si>
  <si>
    <t>新能源发电电力输送设备工程。</t>
  </si>
  <si>
    <t>建筑物内各种线路的安装施工，列入4910（电气安装）；</t>
  </si>
  <si>
    <t>建筑物内广播电视接收设备的安装，列入4910（电气安装）；</t>
  </si>
  <si>
    <t>建筑物内及房顶的通信设施的安装，列入4910（电气安装）；</t>
  </si>
  <si>
    <t>海底缆线的施工，列入4834（海底设施铺设工程建筑）。</t>
  </si>
  <si>
    <t>管道工程建筑</t>
  </si>
  <si>
    <t>指供水、排水、燃气、集中供热、线缆排管、工业和长输等管道工程建筑。</t>
  </si>
  <si>
    <t>包括下列管道工程建筑活动：</t>
  </si>
  <si>
    <t>管道运输设施：原油、成品油输送管道设施施工活动，天然气及相关气体输送管道设施施工活动，水输送管道设施施工活动，其他管道运输设施施工活动；</t>
  </si>
  <si>
    <t>城市管道设施：自来水供应管道设施施工活动，燃气供应管道设施施工活动，热力输送管道设施施工活动，城市雨水、污水、再生水管道设施施工活动，输油、输气、输水管道设施活动，其他城市管道设施施工活动。</t>
  </si>
  <si>
    <t>建筑物内各种线路、管道的安装施工，列入4920（管道和设备安装）；</t>
  </si>
  <si>
    <t>与生产、供应设备无法分开的管道输送设备的施工，列入4840（工矿工程建筑）；</t>
  </si>
  <si>
    <t>海洋管道的施工，列入4839（其他海洋工程建筑）。</t>
  </si>
  <si>
    <t>地下综合管廊工程建筑</t>
  </si>
  <si>
    <t>指建于城市地下用于容纳两类及以上城市工程管线的构筑物及其附属设施，如水管网、燃气网、电信网等。</t>
  </si>
  <si>
    <t>包括下列地下综合管廊工程建筑活动：</t>
  </si>
  <si>
    <t>干线综合管廊工程建筑活动；</t>
  </si>
  <si>
    <t>支线综合管廊工程建筑活动；</t>
  </si>
  <si>
    <t>缆线管廊工程建筑活动。</t>
  </si>
  <si>
    <t>节能环保工程施工</t>
  </si>
  <si>
    <t>节能工程施工</t>
  </si>
  <si>
    <t>包括下列节能工程施工活动：</t>
  </si>
  <si>
    <t>燃煤工业锅炉（窑炉）改造工程施工活动；</t>
  </si>
  <si>
    <t>热电联产工程施工活动；</t>
  </si>
  <si>
    <t>余热余压利用工程施工活动；</t>
  </si>
  <si>
    <t>节约和替代石油工程施工活动；</t>
  </si>
  <si>
    <t>电机系统节能工程施工活动；</t>
  </si>
  <si>
    <t>能量系统化优化工程施工活动；</t>
  </si>
  <si>
    <t>建筑节能工程施工活动；</t>
  </si>
  <si>
    <t>绿色照明工程施工活动；</t>
  </si>
  <si>
    <t>政府机构节能工程施工活动。</t>
  </si>
  <si>
    <t>环保工程施工</t>
  </si>
  <si>
    <t>包括下列环保工程施工活动：</t>
  </si>
  <si>
    <t>畜禽粪便沼气池工程施工活动；</t>
  </si>
  <si>
    <t>厌氧生化处理池工程施工活动；</t>
  </si>
  <si>
    <t>工业噪音综合处理工程施工活动；</t>
  </si>
  <si>
    <t>工业有害气体综合处理工程施工活动；</t>
  </si>
  <si>
    <t>工业粉尘综合处理工程施工活动；</t>
  </si>
  <si>
    <t>工业污水综合处理工程施工活动；</t>
  </si>
  <si>
    <t>工业废料综合处理工程施工活动；</t>
  </si>
  <si>
    <t>燃煤锅炉脱硫工程施工活动；</t>
  </si>
  <si>
    <t>医院污染水处理工程施工活动；</t>
  </si>
  <si>
    <t>城市垃圾处理工程施工活动；</t>
  </si>
  <si>
    <t>燃煤锅炉脱硝施工活动；</t>
  </si>
  <si>
    <t>工业园区废水治理施工活动；</t>
  </si>
  <si>
    <t>流域水环境综合治理施工活动（河道水体修复、城市黑臭水体治理）；</t>
  </si>
  <si>
    <t>环境保护工程；</t>
  </si>
  <si>
    <t>其他环保工程施工活动。</t>
  </si>
  <si>
    <t>生态保护工程施工</t>
  </si>
  <si>
    <t>包括下列生态保护工程施工活动：</t>
  </si>
  <si>
    <t>空气及大气保护和修复工程施工活动；</t>
  </si>
  <si>
    <t>水资源保护和水生态修复工程施工活动；</t>
  </si>
  <si>
    <t>森林资源保护和修复工程施工活动；</t>
  </si>
  <si>
    <t>湿地资源保护和修复工程施工活动；</t>
  </si>
  <si>
    <t>土地资源保护和修复工程施工活动；</t>
  </si>
  <si>
    <t>野生动物栖息地保护和修复工程施工活动；</t>
  </si>
  <si>
    <t>濒危植物保护和修复工程施工活动；</t>
  </si>
  <si>
    <t>生态环境保护工程建设；</t>
  </si>
  <si>
    <t>其他生态保护和修复工程施工活动。</t>
  </si>
  <si>
    <t>电力工程施工</t>
  </si>
  <si>
    <t>火力发电工程施工</t>
  </si>
  <si>
    <t>包括下列火力发电工程施工活动：</t>
  </si>
  <si>
    <t>火力发电工程施工活动；</t>
  </si>
  <si>
    <t>火力发电机组设备安装施工活动。</t>
  </si>
  <si>
    <t>水力发电工程施工</t>
  </si>
  <si>
    <t>包括下列水力发电工程施工活动：</t>
  </si>
  <si>
    <t>水利发电工程施工活动；</t>
  </si>
  <si>
    <t>水利发电机组设备安装施工活动。</t>
  </si>
  <si>
    <t>核电工程施工</t>
  </si>
  <si>
    <t>包括下列核电工程施工活动：</t>
  </si>
  <si>
    <t>核电发电工程施工活动；</t>
  </si>
  <si>
    <t>核电电机组设备安装施工活动；</t>
  </si>
  <si>
    <t>核电站建筑工程施工活动。</t>
  </si>
  <si>
    <t>风能发电工程施工</t>
  </si>
  <si>
    <t>包括下列风能发电工程施工活动：</t>
  </si>
  <si>
    <t>风能发电工程施工活动；</t>
  </si>
  <si>
    <t>风能发电机组设备安装施工活动。</t>
  </si>
  <si>
    <t>海上风电设备安装；</t>
  </si>
  <si>
    <t>风电场建设施工；</t>
  </si>
  <si>
    <t>风力发电建筑工程。</t>
  </si>
  <si>
    <t>太阳能发电工程施工</t>
  </si>
  <si>
    <t>包括下列太阳能发电工程施工活动：</t>
  </si>
  <si>
    <t>太阳能发电工程施工活动；</t>
  </si>
  <si>
    <t>太阳能电机组设备安装施工活动。</t>
  </si>
  <si>
    <t>太阳能供电建筑工程。</t>
  </si>
  <si>
    <t>其他电力工程施工</t>
  </si>
  <si>
    <t>包括下列其他电力工程施工活动：</t>
  </si>
  <si>
    <t>其他电力工程施工活动:生物质能工程建设施工、生物质能发电建筑工程、地热能发电及热利用工程建设、氢能新兴能源工程建设、其他电力工程施工；</t>
  </si>
  <si>
    <t>其他电力机组设备安装施工活动。</t>
  </si>
  <si>
    <t>其他土木工程建筑</t>
  </si>
  <si>
    <t>园林绿化工程施工</t>
  </si>
  <si>
    <t>包括下列园林绿化工程施工活动：</t>
  </si>
  <si>
    <t>景观和绿地设施工程施工：动物园、植物园、城市公园、城市绿地及其他景观和绿地工程施工活动；</t>
  </si>
  <si>
    <t>公园、园林土地平整，假山、假石等人造景观及公园索道施工活动；</t>
  </si>
  <si>
    <t>城市绿地设施施工活动；</t>
  </si>
  <si>
    <t>城市生态修复工程施工活动中山体复绿、景观营造、水体生物净化、生态驳岸、废弃地生态修复等；</t>
  </si>
  <si>
    <t>其他景观和绿地设施施工活动。</t>
  </si>
  <si>
    <t>城市绿地草坪的管理，列入7840（绿化管理）。</t>
  </si>
  <si>
    <t>体育场地设施工程施工</t>
  </si>
  <si>
    <t>指田径场、篮球场、足球场、网球场、高尔夫球场、跑马场、赛车场、卡丁车赛场、全民体育健身工程设施等室内外场地设施的工程施工。</t>
  </si>
  <si>
    <t>包括下列体育场地设施工程施工活动：</t>
  </si>
  <si>
    <t>田径场设施施工活动；</t>
  </si>
  <si>
    <t>足球场、篮球场、网球场设施施工活动；</t>
  </si>
  <si>
    <t>高尔夫球场、跑马场工程施工活动；</t>
  </si>
  <si>
    <t>赛车场、卡丁车场工程施工活动；</t>
  </si>
  <si>
    <t>全民健身场地工程施工活动；</t>
  </si>
  <si>
    <t>健身步道、跑步道、绿道等工程施工活动；</t>
  </si>
  <si>
    <t>其他室外体育用设施施工活动。</t>
  </si>
  <si>
    <t>室内体育场所的施工，列入4720（体育场馆建筑）。</t>
  </si>
  <si>
    <t>游乐设施工程施工</t>
  </si>
  <si>
    <t>包括下列游乐设施工程施工活动：</t>
  </si>
  <si>
    <t>儿童乐园、主题游乐园、水上游乐园设施施工活动；</t>
  </si>
  <si>
    <t>其他娱乐设施施工活动。</t>
  </si>
  <si>
    <t>室内娱乐场所的施工，列入4790（其他房屋建筑业）。</t>
  </si>
  <si>
    <t>其他土木工程建筑施工</t>
  </si>
  <si>
    <t>包括下列其他土木工程建筑施工活动：</t>
  </si>
  <si>
    <t>水井钻探施工；</t>
  </si>
  <si>
    <t>路牌、路标、广告牌安装施工；</t>
  </si>
  <si>
    <t>上述未包括的其他土木工程设施。</t>
  </si>
  <si>
    <t>室内体育、娱乐场所的施工，列入47（房屋建筑业）相关行业类别中；</t>
  </si>
  <si>
    <t>户外供水管道的工程，列入4852（管道工程建筑）；</t>
  </si>
  <si>
    <t>污水处理厂的施工，列入4840（工矿工程建筑）；</t>
  </si>
  <si>
    <t>49</t>
  </si>
  <si>
    <t>建筑安装业</t>
  </si>
  <si>
    <t>指建筑物主体工程竣工后，建筑物内各种设备的安装活动，以及施工中的线路敷设和管道安装活动；不包括工程收尾的装饰，如对墙面、地板、天花板、门窗等处理活动。</t>
  </si>
  <si>
    <t>491</t>
  </si>
  <si>
    <t>电气安装</t>
  </si>
  <si>
    <t>指建筑物及土木工程构筑物内电气系统（含电力线路）的安装活动。</t>
  </si>
  <si>
    <t>包括对下列电气的安装活动：</t>
  </si>
  <si>
    <t>电力系统安装服务:建筑物照明设备安装服务、火车站电力系统安装服务、机场电力系统安装服务、港口电力系统安装服务、工矿企业电力系统安装服务、其他电力系统安装服务；</t>
  </si>
  <si>
    <t>通信线路和设备的安装；</t>
  </si>
  <si>
    <t>广播电视及信号设备的安装；</t>
  </si>
  <si>
    <t>各种交通信号灯及系统安装；</t>
  </si>
  <si>
    <t>电子工程安装服务：雷达、导航与测控系统工程安装服务，监控系统工程安装服务，电子自动化工程安装服务，电子设备工程安装服务，其他电子工程安装服务；</t>
  </si>
  <si>
    <t>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t>
  </si>
  <si>
    <t>其他电气安装。</t>
  </si>
  <si>
    <t>专门从事建筑物外的线路，列入4851（架线及设备工程建筑）；</t>
  </si>
  <si>
    <t>户外（野外）电力设施、设备安装，列入4851（架线及设备工程建筑）；</t>
  </si>
  <si>
    <t>水力、火力发电设备安装，分别列入4872（水力发电工程施工）、4871（火力发电工程施工）。</t>
  </si>
  <si>
    <t>492</t>
  </si>
  <si>
    <t>管道和设备安装</t>
  </si>
  <si>
    <t>指管道、取暖及空调系统等安装活动。</t>
  </si>
  <si>
    <t>包括对下列管道和设备的安装活动：</t>
  </si>
  <si>
    <t>建筑物自来水系统安装服务；</t>
  </si>
  <si>
    <t>建筑物排水系统安装服务；</t>
  </si>
  <si>
    <t>建筑物燃气系统安装服务；</t>
  </si>
  <si>
    <t>建筑物采暖系统安装服务；</t>
  </si>
  <si>
    <t>建筑物空调设备、通风设备系统安装服务；</t>
  </si>
  <si>
    <t>其他建筑物管道安装服务。</t>
  </si>
  <si>
    <t>城市排水系统安装施工，列入4852（管道工程建筑）；</t>
  </si>
  <si>
    <t>户外（野外）燃气、供暖管道施工，列入4852（管道工程建筑）。</t>
  </si>
  <si>
    <t>其他建筑安装业</t>
  </si>
  <si>
    <t>体育场地设施安装</t>
  </si>
  <si>
    <t>指运动地面（如足球场、篮球场、网球场等）、滑冰、游泳设施（含可拼装设施、健身步道）的安装等。</t>
  </si>
  <si>
    <t>包括下列体育场地设施安装活动：</t>
  </si>
  <si>
    <t>体育馆设施安装活动；</t>
  </si>
  <si>
    <t>足球场地设施安装活动；</t>
  </si>
  <si>
    <t>篮球场地设施安装活动；</t>
  </si>
  <si>
    <t>网球场地设施安装活动；</t>
  </si>
  <si>
    <t>滑冰场地设施安装活动；</t>
  </si>
  <si>
    <t>游泳场所设施安装活动；</t>
  </si>
  <si>
    <t>全民健身路径设施安装活动；</t>
  </si>
  <si>
    <t>健身步道设施安装活动；</t>
  </si>
  <si>
    <t>其他运动场地设备安装活动。</t>
  </si>
  <si>
    <t>娱乐场所设备，列入4999（其他建筑安装）。</t>
  </si>
  <si>
    <t>其他建筑安装</t>
  </si>
  <si>
    <t>包括智能化安装、救援逃生设备安装及其他未列明的安装活动。</t>
  </si>
  <si>
    <t>包括下列其他建筑安装活动：</t>
  </si>
  <si>
    <t>娱乐场所设备安装活动；</t>
  </si>
  <si>
    <t>绝缘装置安装活动；</t>
  </si>
  <si>
    <t>水处理安装活动；</t>
  </si>
  <si>
    <t>其他未列明建筑安装活动。</t>
  </si>
  <si>
    <t>50</t>
  </si>
  <si>
    <t>建筑装饰、装修和其他建筑业</t>
  </si>
  <si>
    <t>建筑装饰和装修业</t>
  </si>
  <si>
    <t>指对建筑工程后期的装饰、装修、维护和清理活动，以及对居室的装修活动。</t>
  </si>
  <si>
    <t>公共建筑装饰和装修</t>
  </si>
  <si>
    <t>包括下列公共建筑装饰和装修活动：</t>
  </si>
  <si>
    <t>体育馆建筑装饰和装修；</t>
  </si>
  <si>
    <t>学校建筑装饰和装修；</t>
  </si>
  <si>
    <t>科研机构建筑装饰和装修；</t>
  </si>
  <si>
    <t>医院卫生设施建筑装饰和装修；</t>
  </si>
  <si>
    <t>商厦、购物中心建筑装饰和装修；</t>
  </si>
  <si>
    <t>酒店、餐饮场所建筑装饰和装修；</t>
  </si>
  <si>
    <t>办公楼、写字楼建筑装饰和装修；</t>
  </si>
  <si>
    <t>图书馆、档案馆、博物馆建筑装饰和装修；</t>
  </si>
  <si>
    <t>影院、剧场、文化馆建筑设施和装修；</t>
  </si>
  <si>
    <t>航站楼、候车室、港口候船室等建筑装饰和装修；</t>
  </si>
  <si>
    <t>体育场馆、休闲健身场所建筑装饰装修；</t>
  </si>
  <si>
    <t>其他公共建筑装饰和装修。</t>
  </si>
  <si>
    <t>公共建筑幕墙装饰，列入5013（建筑幕墙装饰和装修）。</t>
  </si>
  <si>
    <t>住宅装饰和装修</t>
  </si>
  <si>
    <t>包括下列住宅装饰和装修活动：</t>
  </si>
  <si>
    <t>木工装饰活动；</t>
  </si>
  <si>
    <t>砌筑装饰活动；</t>
  </si>
  <si>
    <t>瓷砖装饰活动；</t>
  </si>
  <si>
    <t>玻璃装饰活动；</t>
  </si>
  <si>
    <t>抹灰装饰活动；</t>
  </si>
  <si>
    <t>石制装饰活动；</t>
  </si>
  <si>
    <t>门窗安装活动；</t>
  </si>
  <si>
    <t>涂料装饰活动；</t>
  </si>
  <si>
    <t>其他室内装饰活动；</t>
  </si>
  <si>
    <t>室内设施维修服务：水暖工维修活动、管道工维修活动、电工维修活动、木工维修活动、泥瓦工维修活动、其他室内设施维修活动；</t>
  </si>
  <si>
    <t>其他未列明建筑装饰服务。</t>
  </si>
  <si>
    <t>建筑幕墙装饰和装修</t>
  </si>
  <si>
    <t>包括下列建筑幕墙装饰和装修活动：</t>
  </si>
  <si>
    <t>公共建筑幕墙装饰和装修活动；</t>
  </si>
  <si>
    <t>住宅建筑幕墙装饰和装修活动。</t>
  </si>
  <si>
    <t>公共建筑物装饰和装修，列入5011（公共建筑装饰和装修）；</t>
  </si>
  <si>
    <t>住宅建筑装饰和装修，列入5012（住宅装饰和装修）。</t>
  </si>
  <si>
    <t>502</t>
  </si>
  <si>
    <t>建筑物拆除和场地准备活动</t>
  </si>
  <si>
    <t>指房屋、土木工程建筑施工前的准备活动。</t>
  </si>
  <si>
    <t>建筑物拆除活动</t>
  </si>
  <si>
    <t>包括对下列建筑物的拆除活动：</t>
  </si>
  <si>
    <t>爆破工程服务；</t>
  </si>
  <si>
    <t>拆除工程服务</t>
  </si>
  <si>
    <t>房屋拆除服务；</t>
  </si>
  <si>
    <t>厂房、设备拆除服务；</t>
  </si>
  <si>
    <t>桥梁、轨道拆除及类似拆除服务；</t>
  </si>
  <si>
    <t>其他拆除工程服务。</t>
  </si>
  <si>
    <t>场地准备活动</t>
  </si>
  <si>
    <t>包括下列场地准备活动：</t>
  </si>
  <si>
    <t>平整场地工程施工活动；</t>
  </si>
  <si>
    <t>开挖土方工程施工活动；</t>
  </si>
  <si>
    <t>石方工程施工活动；</t>
  </si>
  <si>
    <t>土石方运输工程施工活动；</t>
  </si>
  <si>
    <t>土方回填工程施工活动；</t>
  </si>
  <si>
    <t>其他土石方工程施工活动；</t>
  </si>
  <si>
    <t>工程排水施工施工活动；</t>
  </si>
  <si>
    <t>其他场地准备施工活动。</t>
  </si>
  <si>
    <t>503</t>
  </si>
  <si>
    <t>提供施工设备服务</t>
  </si>
  <si>
    <t>指为建筑工程提供配有操作人员的施工设备的服务。</t>
  </si>
  <si>
    <t>包括下列提供施工设备的活动：</t>
  </si>
  <si>
    <t>提供建筑塔吊设备施工；</t>
  </si>
  <si>
    <t>提供混凝土设备施工；</t>
  </si>
  <si>
    <t>提供其他设备施工。</t>
  </si>
  <si>
    <t>仅提供建筑设备，不提供操作人员的服务，列入7113（建筑工程机械与设备经营租赁）。</t>
  </si>
  <si>
    <t>509</t>
  </si>
  <si>
    <t>其他未列明建筑业</t>
  </si>
  <si>
    <t>指上述未列明的其他工程建筑活动。</t>
  </si>
  <si>
    <t>包括下列其他未列明的建筑活动：</t>
  </si>
  <si>
    <t>工程环保设施施工：工程防声、防尘设施施工；</t>
  </si>
  <si>
    <t>工程围栏装卸施工；</t>
  </si>
  <si>
    <t>其他未包括的建筑活动。</t>
  </si>
  <si>
    <t>批发和零售业</t>
  </si>
  <si>
    <t>本门类包括51和52大类，指商品在流通环节中的批发活动和零售活动。</t>
  </si>
  <si>
    <t>51</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</si>
  <si>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</si>
  <si>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511</t>
  </si>
  <si>
    <t>农、林、牧、渔产品批发</t>
  </si>
  <si>
    <t>指未经过加工的农作物、林产品及牲畜、畜产品、鱼苗的批发和进出口活动，但不包括蔬菜、水果、肉、禽、蛋、奶及水产品的批发和进出口活动，包括以批发为目的的农副产品收购活动。</t>
  </si>
  <si>
    <t>谷物、豆及薯类批发</t>
  </si>
  <si>
    <t>包括对下列谷物、豆及薯类的批发活动：</t>
  </si>
  <si>
    <t>谷物批发和进出口：稻谷批发和进出口、小麦批发和进出口、玉米批发和进出口、高粱批发和进出口、大麦批发和进出口、燕麦批发和进出口、黑麦批发和进出口、荞麦批发和进出口、其他谷物批发和进出口；</t>
  </si>
  <si>
    <t>豆类批发和进出口：大豆批发和进出口、绿豆批发和进出口、红豆批发和进出口、蚕豆批发和进出口、豌豆批发和进出口、其他豆类批发和进出口；</t>
  </si>
  <si>
    <t>薯类批发和进出口：马铃薯批发和进出口、红薯批发和进出口、其他薯类批发和进出口。</t>
  </si>
  <si>
    <t>加工成的米、面、油料的批发和进出口，列入5121（米、面制品及食用油批发）。</t>
  </si>
  <si>
    <t>种子批发</t>
  </si>
  <si>
    <t>包括对下列种子的批发活动：</t>
  </si>
  <si>
    <t>谷物种子批发和进出口；</t>
  </si>
  <si>
    <t>豆类种子批发和进出口；</t>
  </si>
  <si>
    <t>种用薯类批发和进出口；</t>
  </si>
  <si>
    <t>蔬菜种子批发和进出口；</t>
  </si>
  <si>
    <t>水果种子批发和进出口；</t>
  </si>
  <si>
    <t>树种批发和进出口；</t>
  </si>
  <si>
    <t>草种批发和进出口；</t>
  </si>
  <si>
    <t>花种批发和进出口；</t>
  </si>
  <si>
    <t>其他种子批发和进出口。</t>
  </si>
  <si>
    <t>畜牧渔业饲料批发</t>
  </si>
  <si>
    <t>不包括宠物食品。</t>
  </si>
  <si>
    <t>包括下列畜牧渔业饲料批发活动：</t>
  </si>
  <si>
    <t>青饲料批发和进出口；</t>
  </si>
  <si>
    <t>饲料牧草批发和进出口；</t>
  </si>
  <si>
    <t>家禽饲料批发和进出口；</t>
  </si>
  <si>
    <t>鱼饲料批发和进出口；</t>
  </si>
  <si>
    <t>其他饲料批发和进出口。</t>
  </si>
  <si>
    <t>宠物饲料批发，列入5192（宠物食品用品批发）。</t>
  </si>
  <si>
    <t>棉、麻批发</t>
  </si>
  <si>
    <t>包括对下列棉、麻的批发活动：</t>
  </si>
  <si>
    <t>棉花批发和进出口：棉籽批发和进出口、轧棉批发和进出口、其他棉花批发和进出口；</t>
  </si>
  <si>
    <t>麻类批发和进出口：黄红麻批发和进出口、苎麻批发和进出口、亚麻批发和进出口、其他麻类批发和进出口。</t>
  </si>
  <si>
    <t>棉、麻制品的批发和进出口，列入5131（纺织品、针织品及原料批发）。</t>
  </si>
  <si>
    <t>林业产品批发</t>
  </si>
  <si>
    <t>指林木种苗、采伐产品及采集产品等批发和进出口活动。</t>
  </si>
  <si>
    <t>包括对下列林业产品的批发活动：</t>
  </si>
  <si>
    <t>树、竹、草批发和进出口：树苗批发和进出口、竹苗批发和进出口、竹材批发和进出口、人工草坪批发和进出口、其他树、竹、草批发和进出口；</t>
  </si>
  <si>
    <t>经济作物批发和进出口（部分）：非食用坚果批发和进出口、编结用藤、条批发和进出口、染料作物批发和进出口；</t>
  </si>
  <si>
    <t>橡胶作物批发和进出口；</t>
  </si>
  <si>
    <t>其他未列明林业产品批发和进出口。</t>
  </si>
  <si>
    <t>牲畜批发</t>
  </si>
  <si>
    <t>包括对下列牲畜的批发活动：</t>
  </si>
  <si>
    <t>大牲畜批发和进出口：黄牛批发和进出口、水牛批发和进出口、奶牛批发和进出口、马批发和进出口、驴批发和进出口、骡批发和进出口、骆驼批发和进出口、其他大牲畜批发和进出口；</t>
  </si>
  <si>
    <t>猪批发和进出口；</t>
  </si>
  <si>
    <t>羊批发和进出口：山羊批发和进出口、绵羊批发和进出口；</t>
  </si>
  <si>
    <t>家禽批发和进出口：鸡批发和进出口、鸭批发和进出口、鹅批发和进出口、其他家禽批发和进出口；</t>
  </si>
  <si>
    <t>宠物批发和进出口；</t>
  </si>
  <si>
    <t>其他饲养动物批发和进出口：狗批发和进出口、兔子批发和进出口、鹿批发和进出口、水貂批发和进出口、蜂批发和进出口、观赏鱼批发和进出口、其他未列明饲养动物批发和进出口。</t>
  </si>
  <si>
    <t>动物产品的批发和进出口，分别列入5117（渔业产品批发）、5119（其他农牧产品批发）。</t>
  </si>
  <si>
    <t>渔业产品批发</t>
  </si>
  <si>
    <t>包括下列渔业产品批发活动：</t>
  </si>
  <si>
    <t>未经过加工的河水鱼批发和进出口；</t>
  </si>
  <si>
    <t>未经过加工的海水鱼批发和进出口；</t>
  </si>
  <si>
    <t>未经过加工的河湖蟹批发和进出口；</t>
  </si>
  <si>
    <t>未经过加工的海蟹批发和进出口；</t>
  </si>
  <si>
    <t>未经过加工的鱼苗批发和进出口；</t>
  </si>
  <si>
    <t>未经过加工的其他水产品批发和进出口。</t>
  </si>
  <si>
    <t>其他农牧产品批发</t>
  </si>
  <si>
    <t>包括下列其他农牧产品批发活动：</t>
  </si>
  <si>
    <t>油料作物批发和进出口：花生批发和进出口、油菜籽批发和进出口、芝麻批发和进出口、其他油料作物批发和进出口；</t>
  </si>
  <si>
    <t>糖料作物批发和进出口：甘蔗批发和进出口、甜菜批发和进出口、原料糖批发和进出口、其他糖料作物批发和进出口；</t>
  </si>
  <si>
    <t>茶叶及饮料作物批发和进出口：茶叶作物批发和进出口、可可作物批发和进出口、咖啡作物批发和进出口；</t>
  </si>
  <si>
    <t>花卉作物批发和进出口：鲜花批发和进出口、盆栽花批发和进出口、其他花卉作物批发和进出口；</t>
  </si>
  <si>
    <t>烟草作物批发和进出口；</t>
  </si>
  <si>
    <t>谷物副产品批发和进出口：稻草批发和进出口、麦秸批发和进出口、谷壳批发和进出口、高粱秸批发和进出口、玉米秸批发和进出口、其他谷物副产品批发和进出口；</t>
  </si>
  <si>
    <t>其他经济作物批发服务；</t>
  </si>
  <si>
    <t>其他农副产品批发和进出口：席草批发和进出口、苇子批发和进出口、其他未列明农副产品批发和进出口；</t>
  </si>
  <si>
    <t>木材产品批发和进出口：原木批发和进出口；</t>
  </si>
  <si>
    <t>动物皮批发和进出口：牛皮批发和进出口、猪皮批发和进出口、羊皮批发和进出口、其他动物皮批发和进出口；</t>
  </si>
  <si>
    <t>动物毛批发和进出口：羊毛批发和进出口、羊绒批发和进出口、兔毛批发和进出口、鸭（绒）毛批发和进出口、鹅（绒）毛批发和进出口、水貂毛皮批发和进出口、水獭毛皮批发和进出口、其他动物毛批发和进出口；</t>
  </si>
  <si>
    <t>未经加工的动物鲜奶批发和进出口：牛奶批发和进出口、羊奶批发和进出口、其他动物鲜奶批发和进出口；</t>
  </si>
  <si>
    <t>其他动物产品批发和进出口：蜂蜜批发和进出口、蚕茧批发和进出口、麝香批发和进出口、鹿茸批发和进出口、其他未列明动物产品批发和进出口。</t>
  </si>
  <si>
    <t>蔬菜、水果的批发和进出口，列入5123（果品、蔬菜批发）；</t>
  </si>
  <si>
    <t>肉、禽、蛋、奶及水产品的批发和进出口列入5124（肉、禽、蛋、奶及水产品批发）。</t>
  </si>
  <si>
    <t>512</t>
  </si>
  <si>
    <t>食品、饮料及烟草制品批发</t>
  </si>
  <si>
    <t>指经过加工和制造的食品、饮料及烟草制品的批发和进出口活动，以及蔬菜、水果、肉、禽、蛋、奶及水产品的批发和进出口活动。</t>
  </si>
  <si>
    <t>米、面制品及食用油批发</t>
  </si>
  <si>
    <t>包括对下列米、面制品及食用油的批发活动：</t>
  </si>
  <si>
    <t>米批发和进出口：籼米、粳米、糯米、黄米、小米及其他米批发和进出口；</t>
  </si>
  <si>
    <t>面粉批发和进出口：精面粉、专用面、普通面及其他面粉批发和进出口；</t>
  </si>
  <si>
    <t>杂粮批发和进出口：玉米面、玉米𥻗、黑米、豆类、豆面、燕麦片及其他杂粮批发和进出口；</t>
  </si>
  <si>
    <t>食用油批发和进出口：花生油、菜子油、芝麻油、动物食用油及其他食用油批发和进出口；</t>
  </si>
  <si>
    <t>方便食品批发和进出口：方便面、八宝粥罐头等批发和进出口；</t>
  </si>
  <si>
    <t>速冻食品批发和进出口：速冻饺子、包子、汤圆等批发和进出口；</t>
  </si>
  <si>
    <t>其他粮食制品批发和进出口。</t>
  </si>
  <si>
    <t>未加工的谷物、豆类的批发和进出口，列入5111（谷物、豆及薯类批发）；</t>
  </si>
  <si>
    <t>婴幼儿辅助食品批发和进出口：代乳粉、藕粉批发和进出口，列入5126（营养和保健品批发）；</t>
  </si>
  <si>
    <t>糕点制品的批发和进出口，列入5122（糕点、糖果及糖批发）。</t>
  </si>
  <si>
    <t>糕点、糖果及糖批发</t>
  </si>
  <si>
    <t>包括对下列糕点、糖果及糖的批发活动：</t>
  </si>
  <si>
    <t>糕点批发和进出口：中式糕点批发和进出口、西式糕点批发和进出口、面包批发和进出口、饼干、曲奇批发和进出口、膨化食品批发和进出口；</t>
  </si>
  <si>
    <t>果糖、巧克力批发和进出口：果糖批发和进出口、巧克力批发和进出口；</t>
  </si>
  <si>
    <t>果脯及水果罐头批发和进出口：蜜饯食品批发和进出口、水果罐头批发和进出口、水果、坚果酱批发和进出口；</t>
  </si>
  <si>
    <t>糖及原料批发和进出口。</t>
  </si>
  <si>
    <t>果品、蔬菜批发</t>
  </si>
  <si>
    <t>包括对下列果品、蔬菜的批发活动：</t>
  </si>
  <si>
    <t>水果及食用坚果批发和进出口：水果批发和进出口（鲜果品批发和进出口、干制果品批发和进出口）、食用坚果品批发和进出口；</t>
  </si>
  <si>
    <t>蔬菜及蔬菜制品批发和进出口：叶菜类、根茎类、瓜类、茄果类及菌类等蔬菜批发和进出口、蔬菜制品（含酱腌菜）批发和进出口。</t>
  </si>
  <si>
    <t>水果罐头、果酱的批发和进出口，列入5122（糕点、糖果及糖批发）；</t>
  </si>
  <si>
    <t>水果、蔬菜制调味酱、调味汁等的批发和进出口，列入5125（盐及调味品批发）。</t>
  </si>
  <si>
    <t>肉、禽、蛋、奶及水产品批发</t>
  </si>
  <si>
    <t>包括对下列肉、禽、蛋、奶及水产品的批发活动：</t>
  </si>
  <si>
    <t>肉、蛋、禽及水产品批发和进出口</t>
  </si>
  <si>
    <t>肉类批发和进出口：猪肉批发和进出口、牛肉批发和进出口、羊肉批发和进出口、其他肉批发和进出口；</t>
  </si>
  <si>
    <t>鲜禽、冻禽类批发和进出口：鲜鸡、冻鸡批发和进出口、鲜鸭、冻鸭批发和进出口、其他鲜禽、冻禽类批发和进出口；</t>
  </si>
  <si>
    <t>蛋类批发和进出口：鸡蛋批发和进出口、鸭蛋批发和进出口、其他蛋类批发和进出口；</t>
  </si>
  <si>
    <t>经过加工的水产品批发和进出口：鱼批发和进出口、蟹批发和进出口、虾批发和进出口、海参批发和进出口、贝类水产品批发和进出口、其他水产品批发和进出口；</t>
  </si>
  <si>
    <t>熟食批发和进出口：肉类熟食批发和进出口、肉类罐头批发和进出口、蛋类熟食批发和进出口、肉类半加工食品批发和进出口、其他熟食批发和进出口；</t>
  </si>
  <si>
    <t>鲜奶、酸奶批发和进出口（指经消毒等处理，可直接饮用的鲜奶批发和进出口；酸奶批发和进出口）。</t>
  </si>
  <si>
    <t>活家禽批发和进出口，列入5116（牲畜批发）。</t>
  </si>
  <si>
    <t>盐及调味品批发</t>
  </si>
  <si>
    <t>包括对下列盐及调味品的批发活动：</t>
  </si>
  <si>
    <t>食用盐的批发和进出口；</t>
  </si>
  <si>
    <t>味精的批发和进出口；</t>
  </si>
  <si>
    <t>酱油、食醋及类似产品的批发和进出口；</t>
  </si>
  <si>
    <t>番茄酱、沙拉酱等类似产品的批发和进出口；</t>
  </si>
  <si>
    <t>食品添加剂的批发和进出口；</t>
  </si>
  <si>
    <t>其他调味品（花椒、胡椒、大料、辣椒油、芥茉等）、发酵品（酵母等）的批发和进出口。</t>
  </si>
  <si>
    <t>水果、坚果酱，列入5122（糕点、糖果及糖批发）。</t>
  </si>
  <si>
    <t>营养和保健品批发</t>
  </si>
  <si>
    <t>包括对下列营养和保健品的批发活动：</t>
  </si>
  <si>
    <t>营养品批发和进出口：婴幼儿辅助食品批发和进出口、运动营养食品批发和进出口、麦乳精批发和进出口、其他营养食品批发和进出口；</t>
  </si>
  <si>
    <t>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t>
  </si>
  <si>
    <t>奶粉批发和进出口，列入5129（其他食品批发）。</t>
  </si>
  <si>
    <t>酒、饮料及茶叶批发</t>
  </si>
  <si>
    <t>指可直接饮用或稀释、冲泡后饮用的饮料、酒及茶叶的批发和进出口活动。</t>
  </si>
  <si>
    <t>包括对下列酒、饮料及茶叶的批发活动：</t>
  </si>
  <si>
    <t>部分饮料及冷饮制品批发和进出口</t>
  </si>
  <si>
    <t>奶制饮料批发和进出口（部分）：乳酸饮料批发和进出口、可可奶批发和进出口、咖啡奶批发和进出口、其他奶制饮料批发和进出口；</t>
  </si>
  <si>
    <t>运动功能性饮料批发和进出口；</t>
  </si>
  <si>
    <t>碳酸饮料批发和进出口：可乐饮料批发和进出口、汽水批发和进出口、苏打水批发和进出口、其他碳酸饮料批发和进出口；</t>
  </si>
  <si>
    <t>果汁饮料批发和进出口：橘子汁饮料批发和进出口、苹果汁饮料批发和进出口、草莓汁饮料批发和进出口、菠萝汁饮料批发和进出口、西瓜汁饮料批发和进出口、酸枣汁饮料批发和进出口、其他果汁饮料批发和进出口；</t>
  </si>
  <si>
    <t>蔬菜汁饮料批发和进出口：胡萝卜汁批发和进出口、番茄汁批发和进出口、其他蔬菜汁饮料批发和进出口；</t>
  </si>
  <si>
    <t>水饮料批发和进出口：纯净水饮料批发和进出口、矿泉水饮料批发和进出口；</t>
  </si>
  <si>
    <t>茶饮料批发和进出口：红茶饮料批发和进出口、绿茶饮料批发和进出口、花茶饮料批发和进出口、乌龙茶饮料批发和进出口、大麦茶饮料批发和进出口、其他茶饮料批发和进出口；</t>
  </si>
  <si>
    <t>固体饮料批发和进出口：咖啡饮料批发和进出口、可可饮料批发和进出口、果料冲剂批发和进出口；</t>
  </si>
  <si>
    <t>冷饮制品批发和进出口：果料冰棍批发和进出口、奶油雪糕批发和进出口、巧克力雪糕批发和进出口、冰激凌批发和进出口、其他冷饮制品批发和进出口；</t>
  </si>
  <si>
    <t>其他饮料及冷饮制品批发和进出口；</t>
  </si>
  <si>
    <t>酒批发和进出口</t>
  </si>
  <si>
    <t>白酒批发和进出口；</t>
  </si>
  <si>
    <t>葡萄酒批发和进出口；</t>
  </si>
  <si>
    <t>啤酒批发和进出口；</t>
  </si>
  <si>
    <t>香槟酒批发和进出口；</t>
  </si>
  <si>
    <t>黄酒批发和进出口；</t>
  </si>
  <si>
    <t>果露酒批发和进出口；</t>
  </si>
  <si>
    <t>其他酒批发和进出口；</t>
  </si>
  <si>
    <t>茶叶批发和进出口</t>
  </si>
  <si>
    <t>红茶批发和进出口；</t>
  </si>
  <si>
    <t>绿茶批发和进出口；</t>
  </si>
  <si>
    <t>花果茶批发和进出口；</t>
  </si>
  <si>
    <t>铁观音茶批发和进出口；</t>
  </si>
  <si>
    <t>普洱茶批发和进出口；</t>
  </si>
  <si>
    <t>其他茶叶批发和进出口。</t>
  </si>
  <si>
    <t>未经加工茶叶的批发和进出口，列入5119（其他农牧产品批发）；</t>
  </si>
  <si>
    <t>未经加工的鲜奶的批发和进出口，列入5119（其他农牧产品批发）；</t>
  </si>
  <si>
    <t>经过加工的鲜奶、酸奶的批发和进出口，列入5124（肉、禽、蛋、奶及水产品批发）；</t>
  </si>
  <si>
    <t>补品、保健品饮料的批发和进出口，列入5126（营养和保健品批发）。</t>
  </si>
  <si>
    <t>烟草制品批发</t>
  </si>
  <si>
    <t>指经过加工、生产的烟草制品的批发和进出口活动。</t>
  </si>
  <si>
    <t>包括对下列烟草制品的批发活动：</t>
  </si>
  <si>
    <t>烟叶批发和进出口；</t>
  </si>
  <si>
    <t>烟丝批发和进出口；</t>
  </si>
  <si>
    <t>卷烟批发和进出口；</t>
  </si>
  <si>
    <t>雪茄烟批发和进出口；</t>
  </si>
  <si>
    <t>其他烟草制品批发和进出口。</t>
  </si>
  <si>
    <t>烟草原料的批发和进出口，列入5119（其他农牧产品批发）。</t>
  </si>
  <si>
    <t>其他食品批发</t>
  </si>
  <si>
    <t>包括对下列其他食品的批发活动：</t>
  </si>
  <si>
    <t>奶制品批发和进出口：奶油批发和进出口、黄油批发和进出口、奶酪批发和进出口、干酪批发和进出口、奶粉批发和进出口、其他奶制品批发和进出口；</t>
  </si>
  <si>
    <t>其他未列明食品批发和进出口。</t>
  </si>
  <si>
    <t>513</t>
  </si>
  <si>
    <t>纺织、服装及家庭用品批发</t>
  </si>
  <si>
    <t>指纺织面料、纺织品、服装、鞋、帽及日杂品、家用电器、家具等生活日用品的批发和进出口活动。</t>
  </si>
  <si>
    <t>纺织品、针织品及原料批发</t>
  </si>
  <si>
    <t>包括对下列纺织品、针织品及原料的批发活动：</t>
  </si>
  <si>
    <t>纺织原料批发和进出口</t>
  </si>
  <si>
    <t>纺织纱批发和进出口；</t>
  </si>
  <si>
    <t>纺织毛条批发和进出口；</t>
  </si>
  <si>
    <t>纺织线批发和进出口；</t>
  </si>
  <si>
    <t>纺织品批发和进出口</t>
  </si>
  <si>
    <t>布料批发和进出口；</t>
  </si>
  <si>
    <t>床上用纺织品（床单、床罩、被褥等）批发和进出口；</t>
  </si>
  <si>
    <t>室内装饰用纺织品（窗帘、桌布、地毯、挂毯等）批发和进出口；</t>
  </si>
  <si>
    <t>个人卫生用纺织品（浴巾、毛巾等）批发和进出口；</t>
  </si>
  <si>
    <t>日杂用纺织品批发和进出口；</t>
  </si>
  <si>
    <t>生产及其他用纺织品（生产用毡、毯、麻袋、伞布、锦旗、帆布、遮阳布等）的批发和进出口；</t>
  </si>
  <si>
    <t>各种绳、线、缆及网的批发和进出口；</t>
  </si>
  <si>
    <t>其他纺织品批发和进出口；</t>
  </si>
  <si>
    <t>针织品批发和进出口：床上用针织品批发和进出口、室内装饰用针织品批发和进出口、个人卫生用针织品批发和进出口、其他针织品批发和进出口。</t>
  </si>
  <si>
    <t>服装的批发和进出口，列入5132（服装批发）；</t>
  </si>
  <si>
    <t>针织、编织毛衣、内衣、袜子等的批发和进出口，列入5132（服装批发）；</t>
  </si>
  <si>
    <t>围巾、头巾、领带及其他与服装相关用品的批发和进出口，列入5132（服装批发）。</t>
  </si>
  <si>
    <t>服装批发</t>
  </si>
  <si>
    <t>包括对下列服装的批发活动：</t>
  </si>
  <si>
    <t>男士服装批发和进出口：男士套装、男士外套、男士上衣、男士衬衫、男士T恤衫、男士外裤、男士内衣、男士毛衣毛裤、其他男士服装等批发和进出口；</t>
  </si>
  <si>
    <t>女士服装批发和进出口：女士套装、女士外套、女士上衣、女士衬衫、T恤、裙子、女士外裤、女士内衣：女士毛衣毛裤、其他女士服装等批发和进出口；</t>
  </si>
  <si>
    <t>童装批发和进出口：婴幼儿服装、儿童外衣、儿童内衣、儿童毛衣裤、其他童装等批发和进出口；</t>
  </si>
  <si>
    <t>运动及休闲服装批发和进出口：运动套装、运动衣、运动裤、其他运动及休闲服装等批发和进出口；</t>
  </si>
  <si>
    <t>特殊服装批发和进出口：学生校服、舞台表演服装、职业服装、民族服装、其他特殊服装等批发和进出口；</t>
  </si>
  <si>
    <t>围巾、头巾批发和进出口：羊绒围巾、羊毛围巾、混纺围巾、真丝围巾、纱巾、其他围巾、头巾等批发和进出口；</t>
  </si>
  <si>
    <t>手套批发和进出口：皮手套、毛手套、线手套、绒制手套、棉手套、其他手套等批发和进出口；</t>
  </si>
  <si>
    <t>袜子批发和进出口：男士袜子、女士袜子、儿童袜子、其他袜子等批发和进出口；</t>
  </si>
  <si>
    <t>皮带批发和进出口：男士皮带、女士皮带、儿童皮带等批发和进出口；</t>
  </si>
  <si>
    <t>小件服饰批发和进出口：领带、领结、领带夹及饰物、胸针、其他小件服饰等批发和进出口；</t>
  </si>
  <si>
    <t>其他服装批发和进出口。</t>
  </si>
  <si>
    <t>服装面料的批发和进出口，列入5131（纺织品、针织品及原料批发）。</t>
  </si>
  <si>
    <t>鞋帽批发</t>
  </si>
  <si>
    <t>包括对下列鞋帽的批发活动：</t>
  </si>
  <si>
    <t>鞋批发和进出口：皮鞋批发和进出口、布鞋批发和进出口、塑料鞋批发和进出口、旅游鞋批发和进出口、其他鞋批发和进出口；</t>
  </si>
  <si>
    <t>帽子批发和进出口：男帽批发和进出口、女帽批发和进出口、儿童帽批发和进出口。</t>
  </si>
  <si>
    <t>体育鞋帽批发和进出口。</t>
  </si>
  <si>
    <t>化妆品及卫生用品批发</t>
  </si>
  <si>
    <t>包括对下列化妆品及卫生用品的批发活动：</t>
  </si>
  <si>
    <t>香水和化妆品批发和进出口</t>
  </si>
  <si>
    <t>香水批发和进出口：女士香水、男士香水、香精香水、护肤熏香、其他香水等批发和进出口；</t>
  </si>
  <si>
    <t>护肤用品批发和进出口：脸部化妆品、手足化妆品、身体护理化妆品、其他护肤用品等批发和进出口；</t>
  </si>
  <si>
    <t>头发护理用品批发和进出口：洗发用品、护发用品、染发用品等批发和进出口；</t>
  </si>
  <si>
    <t>其他化妆品批发和进出口；</t>
  </si>
  <si>
    <t>个人卫生用品批发和进出口</t>
  </si>
  <si>
    <t>妇女卫生用品批发和进出口；</t>
  </si>
  <si>
    <t>卫生纸、纸巾批发和进出口：卫生纸、纸巾、餐巾纸、湿纸巾、其他卫生纸、纸巾等批发和进出口；</t>
  </si>
  <si>
    <t>洗漱用品批发和进出口：牙膏、牙刷、香皂、洗浴液、洗手液、其他洗漱用品等批发和进出口；</t>
  </si>
  <si>
    <t>其他个人卫生用品批发和进出口：梳妆镜、梳子、发卡、剃须膏、手动剃须刀、指甲刀、掏耳勺、修脚刀、镊子、其他未列明个人卫生用品等批发和进出口。</t>
  </si>
  <si>
    <t>居室、厨房、卫生间用清洁卫生用品的批发和进出口，列入5135（厨具卫具及日用杂品批发）。</t>
  </si>
  <si>
    <t>厨具卫具及日用杂品批发</t>
  </si>
  <si>
    <t>指灶具、炊具、厨具、餐具及各种容器、器皿等批发和进出口活动；卫生间的用品用具和生活用清洁、清扫用品、用具等批发和进出口活动。</t>
  </si>
  <si>
    <t>包括对下列厨房、卫生间用具及日用杂货的批发活动：</t>
  </si>
  <si>
    <t>厨具、设备、餐具及日用器皿批发和进出口</t>
  </si>
  <si>
    <t>厨房设备批发和进出口：燃气炉、燃煤炉灶、酒精炉、燃气烤箱、手动食品加工机、其他厨房设备等批发和进出口；</t>
  </si>
  <si>
    <t>厨房及餐饮用具批发和进出口：厨房炊事用具、炊事用具附件、餐具等批发和进出口；</t>
  </si>
  <si>
    <t>生活用非电器设备：太阳能热水器、燃气热水器、燃气炉等的批发和进出口；</t>
  </si>
  <si>
    <t>日用器皿批发和进出口：日用玻璃器皿、日用陶瓷器皿、日用搪瓷器皿、日用塑料器皿、日用不锈钢器皿、其他日用器皿等批发和进出口；</t>
  </si>
  <si>
    <t>清洁卫生设备、用具、用品批发和进出口</t>
  </si>
  <si>
    <t>卫生盥洗设备批发和进出口：普通浴缸、多功能浴缸、桑拿设备、蒸汽浴设备、洗面盆、坐便器、小便器、其他卫生盥洗设备等批发和进出口；</t>
  </si>
  <si>
    <t>卫生盥洗用具批发和进出口：盥洗水龙头、淋浴喷头、卫生间毛巾架、洗漱架、其他卫生盥洗用具等批发和进出口；</t>
  </si>
  <si>
    <t>清洁用具批发和进出口：笤帚、扫帚、簸箕、墩布、疏通搋子、纸篓、清洗刷子、其他清洁用具等批发和进出口；</t>
  </si>
  <si>
    <t>清洁用品批发和进出口：洗涤用品、去污用品、去油用品、消毒用品、灭虫用品、除臭用品、其他清洁用品批发和进出口；</t>
  </si>
  <si>
    <t>其他日用杂品批发和进出口。</t>
  </si>
  <si>
    <t>厨房、餐厅用各种电器设备的批发和进出口，列入5138（日用家电批发）；</t>
  </si>
  <si>
    <t>个人卫生用品（牙膏、牙刷、香皂、洗发液等）的批发和进出口，列入5134（化妆品及卫生用品批发）。</t>
  </si>
  <si>
    <t>灯具、装饰物品批发</t>
  </si>
  <si>
    <t>包括对下列灯具、装饰物品的批发活动：</t>
  </si>
  <si>
    <t>灯具及灯头批发和进出口：灯具批发和进出口、灯头批发和进出口；</t>
  </si>
  <si>
    <t>装饰物品批发和进出口：地面覆盖物批发和进出口、墙壁覆盖物批发和进出口、其他装饰物品批发和进出口。</t>
  </si>
  <si>
    <t>电线、插座、开关的批发和进出口，列入5174（五金产品批发）；</t>
  </si>
  <si>
    <t>舞台灯、市政照明灯、生产运输用灯的批发和进出口，列入5175（电气设备批发）。</t>
  </si>
  <si>
    <t>家用视听设备批发</t>
  </si>
  <si>
    <t>包括下列家用视听设备批发活动：</t>
  </si>
  <si>
    <t>电视机批发和进出口：普通彩色电视机、背投式电视机、等离子电视机、液晶电视机、黑白电视机、其他电视机批发和进出口；</t>
  </si>
  <si>
    <t>摄录像设备批发和进出口：数码摄像机、激光影碟机、普通摄像机、录放像机、其他摄录像设备批发和进出口；</t>
  </si>
  <si>
    <t>便携式收录放设备批发和进出口：半导体收音机、便携式收录机、便携式放音机、随身听CD机、随身听MP3机、随身听MP4机、小型录音设备、学习复读机、其他便携式收录放设备批发和进出口；</t>
  </si>
  <si>
    <t>音响设备批发和进出口：台式收录机、台式CD机、组合音响设备、音响功放设备、音响调协设备、音箱及其他音响设备批发和进出口；</t>
  </si>
  <si>
    <t>台式收录机、台式CD机、组合音响设备、音响功放设备、音响调协设备、音箱、其他音响设备批发和进出口；</t>
  </si>
  <si>
    <t>家用电器配套器材批发和进出口：耳机、麦克风、空白录音带、空白录像带、电源接线、家用变压器、电池、其他家用电器配套器材批发和进出口。</t>
  </si>
  <si>
    <t>专用视听设备的批发和进出口，列入5178（广播影视设备批发）；</t>
  </si>
  <si>
    <t>电子乐器的批发和进出口，列入5147(乐器批发)。</t>
  </si>
  <si>
    <t>日用家电批发</t>
  </si>
  <si>
    <t>包括下列日用家电批发活动：</t>
  </si>
  <si>
    <t>室内家用电器批发和进出口：空调、冰箱、洗衣机、电暖气、电热水器、吸尘器、电扇、烘干器、电熨斗、家用换气扇、饮水机、空气净化器、加湿器、电热毯、其他室内家用电器批发和进出口；</t>
  </si>
  <si>
    <t>厨房电器设备批发和进出口：电炉、电磁炉、微波炉、电火锅、电炒锅、电烤设备、抽油烟机、洗碗柜、消毒柜、电饭锅、电水壶、电咖啡壶、电动食品加工机、榨汁机、混合搅拌机、其他厨房电器设备批发和进出口；</t>
  </si>
  <si>
    <t>理发美容电器设备批发和进出口：电动推剪、电动吹风机、电动剃须刀、电动烘发器、电动脱毛器、电动美容仪、电动牙刷、其他理发美容电器设备批发和进出口；</t>
  </si>
  <si>
    <t>电动保健设备批发和进出口：电动护肤设备、电动按摩设备、电子减肥设备、电子足底保健器、其他电动保健设备批发和进出口；</t>
  </si>
  <si>
    <t>其他家用电器批发和进出口。</t>
  </si>
  <si>
    <t>电子乐器的批发和进出口，列入5147(乐器批发)；</t>
  </si>
  <si>
    <t>手机、电话、传真机的批发和进出口，列入5177（通讯设备批发）；</t>
  </si>
  <si>
    <t>电子办公设备（复印机、油印机等）的批发和进出口，列入5179（其他机械设备及电子产品批发）；</t>
  </si>
  <si>
    <t>生活用非电器设备（太阳能热水器、燃气热水器、燃气炉等）的批发和进出口，列入5135（厨具卫具及日用杂品批发）。</t>
  </si>
  <si>
    <t>其他家庭用品批发</t>
  </si>
  <si>
    <t>指上述未列明的其他生活日用品的批发和进出口活动。</t>
  </si>
  <si>
    <t>包括对下列其他家庭用品的批发活动：</t>
  </si>
  <si>
    <t>钟表批发和进出口、时钟、手表批发和进出口；</t>
  </si>
  <si>
    <t>眼镜批发和进出口：近视镜、老花镜、太阳镜等批发和进出口；</t>
  </si>
  <si>
    <t>箱、包批发和进出口：箱、旅行包、旅行袋、书包、女士包及其他包批发和进出口；</t>
  </si>
  <si>
    <t>家具批发和进出口：床、办公台、桌子、椅子、沙发、柜子、组合家具、专用家具及其他家具批发和进出口；</t>
  </si>
  <si>
    <t>婴儿用品批发和进出口：婴儿奶瓶、奶嘴、婴儿护肤用品、婴儿保护用品、婴儿车、婴儿床、婴儿床上用品及其他婴儿用品批发和进出口；</t>
  </si>
  <si>
    <t>小物品及礼品批发和进出口：室内装饰物品、个性化装饰物品、鲜花礼品、生活小物品及其他小物品及礼品批发和进出口；</t>
  </si>
  <si>
    <t>其他未列明日用品批发和进出口：简易保健器材（非电动）、防雨用品、缝纫用品、编织用品及其他未包括日用品批发和进出口。</t>
  </si>
  <si>
    <t>日用杂品的批发和进出口，列入5135（厨具卫具及日用杂品批发）；</t>
  </si>
  <si>
    <t>日用家电的批发和进出口，列入5138（日用家电批发）；</t>
  </si>
  <si>
    <t>514</t>
  </si>
  <si>
    <t>文化、体育用品及器材批发</t>
  </si>
  <si>
    <t>指各类文具用品、体育用品、图书、报刊、音像制品、电子出版物、数字出版物、首饰、工艺美术品、收藏品及其他文化用品、器材的批发和进出口活动。</t>
  </si>
  <si>
    <t>文具用品批发</t>
  </si>
  <si>
    <t>包括对下列文具用品的批发活动：</t>
  </si>
  <si>
    <t>学习用品批发和进出口</t>
  </si>
  <si>
    <t>笔批发和进出口：自来水笔、签字笔、圆珠笔、铅笔、学生绘画笔、白板笔、标记笔、其他笔等批发和进出口；</t>
  </si>
  <si>
    <t>铅笔盒批发和进出口：金属铅笔盒、软面料铅笔盒、其他铅笔盒等批发和进出口；</t>
  </si>
  <si>
    <t>学生用本册批发和进出口：单线练习本、双线练习本、英语练习本、田字格本、其他学生用本册等批发和进出口；</t>
  </si>
  <si>
    <t>其他学习用品批发和进出口：学生用橡皮、涂改液、涂改带、学生用尺子、学生用圆规、铅笔刀、钢笔水、其他未列明学习用品等批发和进出口；</t>
  </si>
  <si>
    <t>办公、绘图、教学用品批发和进出口</t>
  </si>
  <si>
    <t>本册批发和进出口：软硬抄写本、软皮笔记本、硬皮笔记本、活页本、通讯录本、效率手册、账簿、名片册、其他本册等批发和进出口；</t>
  </si>
  <si>
    <t>文件夹、袋批发和进出口：活页夹、塑料文件夹、塑料文件袋、纸文件袋，其他文件夹、袋等批发和进出口；</t>
  </si>
  <si>
    <t>文件装订用品批发和进出口：订书器、打孔机、起钉机、装订机、订书钉、大头针、曲别针、其他文件装订用品等批发和进出口；</t>
  </si>
  <si>
    <t>文具存放用具批发和进出口：笔筒、笔架、文具盒、文具袋、台式文件柜、其他文具存放用具等批发和进出口；</t>
  </si>
  <si>
    <t>绘图用品批发和进出口：绘图规、绘图尺、绘图笔、刻度仪、绘图配件、绘图板、其他绘图用品等批发和进出口；</t>
  </si>
  <si>
    <t>纸批发和进出口：纸浆及原料、文化用纸、其他纸制品等批发和进出口；</t>
  </si>
  <si>
    <t>教学模具批发和进出口：教学用标本、教学用模型、教学用挂图、教学用教具、其他教学模具等批发和进出口；</t>
  </si>
  <si>
    <t>其他办公、教学用品批发和进出口；</t>
  </si>
  <si>
    <t>美术用品批发和进出口</t>
  </si>
  <si>
    <t>绘画笔批发和进出口：中国画画笔、书法用笔、油画画笔、素描笔、其他绘画笔等批发和进出口；</t>
  </si>
  <si>
    <t>雕塑用品批发和进出口：石膏艺术雕刻工具、石雕艺术雕刻工具、木雕艺术雕刻工具、铜雕艺术制作工具、石膏雕塑教具、其他雕塑用品等批发和进出口；</t>
  </si>
  <si>
    <t>绘画颜料批发和进出口：国画、书法用墨，国画颜料，水彩颜料，油画颜料，广告颜料，其他绘画颜料等批发和进出口；</t>
  </si>
  <si>
    <t>画纸、画布、画板批发和进出口：宣纸，国画纸，水彩画纸，油画用纸，油画画布，绘画板，其他画纸、画布、画板等批发和进出口；</t>
  </si>
  <si>
    <t>美术辅助用品批发和进出口：国画、书法砚台、调色盒、油画刀、绘画画架、画框、其他美术辅助用品等批发和进出口；</t>
  </si>
  <si>
    <t>其他未列明的文具用品批发和进出口。</t>
  </si>
  <si>
    <t>体育用品及器材批发</t>
  </si>
  <si>
    <t>包括对下列体育用品及器材的批发活动：</t>
  </si>
  <si>
    <t>球类运动用品和器材批发和进出口</t>
  </si>
  <si>
    <t>篮球运动用品和器械批发和进出口；</t>
  </si>
  <si>
    <t>排球运动用品和器械批发和进出口；</t>
  </si>
  <si>
    <t>足球运动用品和器械批发和进出口；</t>
  </si>
  <si>
    <t>乒乓球运动用品和器械批发和进出口；</t>
  </si>
  <si>
    <t>羽毛球运动用品和器械批发和进出口；</t>
  </si>
  <si>
    <t>网球运动用品和器械批发和进出口；</t>
  </si>
  <si>
    <t>其他球类运动用品和器械批发和进出口；</t>
  </si>
  <si>
    <t>棋牌类运动用品批发和进出口</t>
  </si>
  <si>
    <t>中国象棋运动用品批发和进出口；</t>
  </si>
  <si>
    <t>围棋运动用品批发和进出口；</t>
  </si>
  <si>
    <t>国际象棋运动用品批发和进出口；</t>
  </si>
  <si>
    <t>纸牌运动用品批发和进出口；</t>
  </si>
  <si>
    <t>麻将牌运动用品批发和进出口；</t>
  </si>
  <si>
    <t>其他棋牌类运动用品批发和进出口；</t>
  </si>
  <si>
    <t>其他运动用品和器材批发和进出口</t>
  </si>
  <si>
    <t>田径器材批发和进出口；</t>
  </si>
  <si>
    <t>水上运动器材批发和进出口；</t>
  </si>
  <si>
    <t>冰雪运动器材批发和进出口；</t>
  </si>
  <si>
    <t>体操运动器材批发和进出口；</t>
  </si>
  <si>
    <t>举重运动器材批发和进出口；</t>
  </si>
  <si>
    <t>拳击运动器材批发和进出口；</t>
  </si>
  <si>
    <t>射击运动器材批发和进出口；</t>
  </si>
  <si>
    <t>射箭运动器材批发和进出口；</t>
  </si>
  <si>
    <t>击剑运动器材批发和进出口；</t>
  </si>
  <si>
    <t>摔跤用品和器材批发和进出口；</t>
  </si>
  <si>
    <t>自行车运动用品和器材批发和进出口；</t>
  </si>
  <si>
    <t>武术用品和器材批发和进出口；</t>
  </si>
  <si>
    <t>登山运动用品和器材批发和进出口；</t>
  </si>
  <si>
    <t>钓鱼运动用品和器材批发和进出口；</t>
  </si>
  <si>
    <t>高尔夫运动用品和器材批发和进出口；</t>
  </si>
  <si>
    <t>保龄球运动用品和器材批发和进出口；</t>
  </si>
  <si>
    <t>健身器材、用品的批发和进出口；</t>
  </si>
  <si>
    <t>运动地板、人造运动草坪、运动地胶等运动地面的批发和进出口；</t>
  </si>
  <si>
    <t>其他未列明运动用品和器材批发和进出口。</t>
  </si>
  <si>
    <t>一般自行车（不含山地车等运动型自行车)的批发和进出口，列入5179（其他机械设备及电子产品批发）。</t>
  </si>
  <si>
    <t>图书批发</t>
  </si>
  <si>
    <t>包括对下列图书的批发活动：</t>
  </si>
  <si>
    <t>书籍批发和进出口：政治、哲学、社会科学书籍，经济与工商管理书籍，文学艺术书籍，文化、教育、体育书籍，科学技术书籍，少年儿童课外读物，动漫类书籍，生活类书籍，工具书籍，其他书籍等批发和进出口；</t>
  </si>
  <si>
    <t>课本批发和进出口：小学课本，中学课本，中专、技校课本，大学课本，其他课本等批发和进出口；</t>
  </si>
  <si>
    <t>其他图书批发和进出口：图片、年画、宣传画、挂历、台历、地图、贺卡、其他未列明图书等批发和进出口。</t>
  </si>
  <si>
    <t>报刊批发</t>
  </si>
  <si>
    <t>包括对下列报刊的批发活动：</t>
  </si>
  <si>
    <t>报纸批发和进出口：党政机关报，综合新闻类报纸，专业类报纸，文化、健康、娱乐类报纸及其他报纸批发和进出口；</t>
  </si>
  <si>
    <t>杂志批发和进出口：综合类杂志，经济、哲学、社会科学类杂志，自然科学、技术类杂志，文学艺术类杂志，文化、教育类杂志，体育、休闲类杂志，少儿读物类杂志及其他杂志批发和进出口。</t>
  </si>
  <si>
    <t>音像制品、电子和数字出版物批发</t>
  </si>
  <si>
    <t>包括对下列音像制品及电子出版物的批发活动：</t>
  </si>
  <si>
    <t>音像制品批发和进出口</t>
  </si>
  <si>
    <t>影视故事类光盘、磁带等出版物的批发和进出口；</t>
  </si>
  <si>
    <t>歌曲、音乐类光盘、磁带等出版物的批发和进出口；</t>
  </si>
  <si>
    <t>教育类光盘、磁带等出版物的批发和进出口；</t>
  </si>
  <si>
    <t>生活类光盘、磁带等出版物的批发和进出口；</t>
  </si>
  <si>
    <t>体育类光盘、磁带等出版物的批发和进出口；</t>
  </si>
  <si>
    <t>其他未列明的音像批发和进出口；</t>
  </si>
  <si>
    <t>电子出版物批发和进出口：哲学、社会科学理论电子出版物，文化、地理、体育、娱乐电子出版物，科学技术电子出版物，其他电子出版物等批发和进出口；</t>
  </si>
  <si>
    <t>数字出版物批发和进出口：科学技术、社会人文学、教育、音乐、影视、文化、体育、休闲娱乐等数字出版物批发和进出口。</t>
  </si>
  <si>
    <t>空白磁带的批发和进出口，列入5137（家用视听设备批发）；</t>
  </si>
  <si>
    <t>空白磁盘、光盘的批发和进出口，列入5176（计算机、软件及辅助设备批发）；</t>
  </si>
  <si>
    <t>带有软件、程序的光盘、磁带的批发和进出口，列入5176（计算机、软件及辅助设备批发）。</t>
  </si>
  <si>
    <t>首饰、工艺品及收藏品批发</t>
  </si>
  <si>
    <t>包括对下列首饰、工艺品、收藏品等文化创意及礼仪用品的批发活动：</t>
  </si>
  <si>
    <t>珠宝首饰及相关物品批发和进出口</t>
  </si>
  <si>
    <t>金银首饰批发和进出口：金首饰批发和进出口、银首饰批发和进出口；</t>
  </si>
  <si>
    <t>钻石首饰批发和进出口：钻戒批发和进出口、钻石项链批发和进出口、其他钻石首饰批发和进出口；</t>
  </si>
  <si>
    <t>珠宝翡翠首饰批发和进出口：宝石首饰批发和进出口、玉石首饰批发和进出口、翡翠首饰批发和进出口、玛瑙首饰批发和进出口、水晶首饰批发和进出口；</t>
  </si>
  <si>
    <t>其他首饰相关物品批发和进出口；</t>
  </si>
  <si>
    <t>工艺品批发和进出口</t>
  </si>
  <si>
    <t>雕刻工艺品批发和进出口：玉雕工艺品、牙雕工艺品、骨雕工艺品、石雕工艺品、根雕工艺品、其他雕刻工艺品批发和进出口；</t>
  </si>
  <si>
    <t>金属工艺品批发和进出口：景泰蓝工艺品、仿古铜工艺品、工艺刀剑、金属造型工艺品、其他金属工艺品批发和进出口；</t>
  </si>
  <si>
    <t>漆器工艺品批发和进出口：脱胎漆器工艺品、雕漆制品工艺品、金漆镶嵌工艺品、漆线雕工艺品、其他漆器工艺品批发和进出口；</t>
  </si>
  <si>
    <t>编制工艺品批发和进出口：竹编制工艺品、藤编制工艺品、棕编制工艺品、草编制工艺品、柳编制工艺品、麻编制工艺品、其他编制工艺品批发和进出口；</t>
  </si>
  <si>
    <t>抽纱刺绣工艺品批发和进出口：湘绣工艺品、苏绣工艺品、蜡染工艺品、棉织工艺品、其他抽纱刺绣工艺品等批发和进出口；</t>
  </si>
  <si>
    <t>织制毛毯工艺品批发和进出口：手工编织挂毯、地毯，机织挂毯、地毯，其他织制毛毯工艺品等批发和进出口；</t>
  </si>
  <si>
    <t>花画工艺品批发和进出口：绢花工艺品、金属画工艺品、玻璃画工艺品、其他花画工艺品批发和进出口；</t>
  </si>
  <si>
    <t>民间、民俗工艺品批发和进出口：泥人、面人工艺品，剪纸工艺品，风筝工艺品，宫灯工艺品，脸谱工艺品，内画工艺品，其他民间、民俗工艺品批发和进出口；</t>
  </si>
  <si>
    <t>其他工艺品批发和进出口：工艺扇、工艺伞、工艺蜡烛、其他未列明工艺品批发和进出口；</t>
  </si>
  <si>
    <t>美术作品批发和进出口</t>
  </si>
  <si>
    <t>绘画作品批发和进出口：国画作品、油画作品、版画作品、水粉画作品、素描作品、漫画作品、其他绘画作品批发和进出口；</t>
  </si>
  <si>
    <t>书法作品批发和进出口；</t>
  </si>
  <si>
    <t>雕刻美术作品批发和进出口：石膏雕塑作品、石雕美术作品、木雕美术作品、金属雕塑美术作品、版刻作品、其他雕刻美术作品批发和进出口；</t>
  </si>
  <si>
    <t>艺术摄影作品批发和进出口；</t>
  </si>
  <si>
    <t>其他美术作品批发和进出口；</t>
  </si>
  <si>
    <t>收藏品批发和进出口</t>
  </si>
  <si>
    <t>集邮品批发和进出口：邮票、小型张、邮折、首日封、纪念封、集邮册、其他集邮品批发和进出口；</t>
  </si>
  <si>
    <t>硬币批发和进出口：纪念币批发和进出口、古币批发和进出口、其他硬币批发和进出口；</t>
  </si>
  <si>
    <t>文物批发和进出口；</t>
  </si>
  <si>
    <t>古玩、字画批发和进出口；</t>
  </si>
  <si>
    <t>文化创意及礼仪用品批发和进出口；</t>
  </si>
  <si>
    <t>其他收藏品批发和进出口。</t>
  </si>
  <si>
    <t>室内小装饰物、小礼品的批发和进出口，列入5139（其他家庭用品批发）。</t>
  </si>
  <si>
    <t>乐器批发</t>
  </si>
  <si>
    <t>包括下列乐器批发活动：</t>
  </si>
  <si>
    <t>中国乐器批发和进出口；</t>
  </si>
  <si>
    <t>西洋乐器批发和进出口；</t>
  </si>
  <si>
    <t>电子乐器批发和进出口；</t>
  </si>
  <si>
    <t>其他乐器批发和进出口。</t>
  </si>
  <si>
    <t>其他文化用品批发</t>
  </si>
  <si>
    <t>包括下列其他文化用品批发活动：</t>
  </si>
  <si>
    <t>玩具批发和进出口：木制玩具、拼插玩具、变形玩具、仿真模型玩具、布绒玩具、电动玩具、遥控玩具、益智玩具、婴儿玩具及其他玩具批发和进出口；</t>
  </si>
  <si>
    <t>游艺及娱乐用品批发和进出口：电子游戏机、弹子游戏器材、台球器材、飞镖器材、沙狐球器材、小魔术用品及其他室内娱乐用品批发和进出口；</t>
  </si>
  <si>
    <t>照相器材批发和进出口：照相机、照相辅助器材、胶卷、相纸、冲印药剂、家用冲印设备及其他照相器材批发和进出口；</t>
  </si>
  <si>
    <t>其他文化娱乐用品批发和进出口：望远镜批发和进出口和其他未列明文化娱乐用品批发和进出口。</t>
  </si>
  <si>
    <t>大型照相冲洗、扩印设备的批发和进出口，列入5179（其他机械设备及电子产品批发）；</t>
  </si>
  <si>
    <t>大型露天娱乐设备的批发和进出口，列入5179（其他机械设备及电子产品批发）。</t>
  </si>
  <si>
    <t>515</t>
  </si>
  <si>
    <t>医药及医疗器材批发</t>
  </si>
  <si>
    <t>指各种化学药品、生物药品、中药及医疗器材的批发和进出口活动；包括兽用药的批发和进出口活动。</t>
  </si>
  <si>
    <t>西药批发</t>
  </si>
  <si>
    <t>指人用化学药品和生物药品的批发与进出口活动。</t>
  </si>
  <si>
    <t>包括下列西药批发活动：</t>
  </si>
  <si>
    <t>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t>
  </si>
  <si>
    <t>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t>
  </si>
  <si>
    <t>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t>
  </si>
  <si>
    <t>生物药品批发和进出口：菌苗类药品、疫苗、毒素、血液制品、细胞因子、诊断用生物药品、其他生物药品批发和进出口；</t>
  </si>
  <si>
    <t>其他西药批发和进出口。</t>
  </si>
  <si>
    <t>各类动物用药批发和进出口，列入5153（动物用药品批发）。</t>
  </si>
  <si>
    <t>中药批发</t>
  </si>
  <si>
    <t>指人用中成药、中药材中药饮片（含中药配方颗粒）的批发和进出口活动。</t>
  </si>
  <si>
    <t>包括下列中药批发活动：</t>
  </si>
  <si>
    <t>中药饮片批发和进出口：植物类中药饮片，胶类中药饮片，参类中药饮片，矿物类中药饮片，涂料、颜料类中药饮片，曲类中药饮片，生物类中药饮片及其他中药饮片批发和进出口；</t>
  </si>
  <si>
    <t>中成药批发和进出口：解表中成药、泻下中成药、和解药、清热中成药、温里药、补益中成药、固涩药、安神药、开窍药、理气药、理血药、散风熄风药、治燥药、祛湿药、化痰止咳平喘中成药、消导药、驱虫药及其他中成药批发和进出口；</t>
  </si>
  <si>
    <t>中草药批发和进出口。</t>
  </si>
  <si>
    <t>动物用药品批发</t>
  </si>
  <si>
    <t>包括下列动物用药品批发活动：</t>
  </si>
  <si>
    <t>兽用抗菌素药品批发和进出口；</t>
  </si>
  <si>
    <t>兽用中草药批发和进出口；</t>
  </si>
  <si>
    <t>兽用疫苗批发和进出口；</t>
  </si>
  <si>
    <t>其他动物用药品批发和进出口。</t>
  </si>
  <si>
    <t>医疗用品及器材批发</t>
  </si>
  <si>
    <t>包括对下列医疗用品及器材的批发活动：</t>
  </si>
  <si>
    <t>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t>
  </si>
  <si>
    <t>口腔科用设备及器具批发和进出口：口腔手术器械、口腔治疗专用椅、口腔设备及器具、其他口腔科设备及器具批发和进出口；</t>
  </si>
  <si>
    <t>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t>
  </si>
  <si>
    <t>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t>
  </si>
  <si>
    <t>康复治疗及病房护理设备批发和进出口：物理治疗及康复设备、婴儿保育设备、病房护理设备及器具、植入材料和人工器官、介入器材、其他康复治疗及病房护理设备批发和进出口；</t>
  </si>
  <si>
    <t>医疗卫生材料及用品批发和进出口：医用软填料、医用纱布、医用绷带、医用胶布、无菌外科肠线及外科用无菌材料、医用试剂、牙科粘固剂，相关牙科填料、其他医疗卫生材料及用品批发和进出口；</t>
  </si>
  <si>
    <t>辅助康复器械批发和进出口：轮椅、残障人三轮车、助行架、拐杖、盲人手杖、助听器、其他辅助康复器械批发和进出口；</t>
  </si>
  <si>
    <t>其他医疗用品及器材批发和进出口。</t>
  </si>
  <si>
    <t>家用电动保健设备批发和进出口，列入5138（日用家电批发）；</t>
  </si>
  <si>
    <t>家用非电动保健设备及器材批发和进出口，列入5139（其他家庭用品批发）。</t>
  </si>
  <si>
    <t>516</t>
  </si>
  <si>
    <t>矿产品、建材及化工产品批发</t>
  </si>
  <si>
    <t>指煤及煤制品、石油制品、矿产品及矿物制品、金属材料、建筑和装饰装修材料以及化工产品的批发和进出口活动。</t>
  </si>
  <si>
    <t>煤炭及制品批发</t>
  </si>
  <si>
    <t>包括对下列煤炭及制品的批发活动：</t>
  </si>
  <si>
    <t>煤炭批发和进出口：烟煤、无烟煤、褐煤、其他煤炭批发和进出口；</t>
  </si>
  <si>
    <t>煤制品批发和进出口：蜂窝煤、煤球、煤砖、粉煤、其他煤制品批发和进出口。</t>
  </si>
  <si>
    <t>石油及制品批发</t>
  </si>
  <si>
    <t>包括对下列石油及制品的批发活动：</t>
  </si>
  <si>
    <t>原油批发和进出口；</t>
  </si>
  <si>
    <t>成品油批发和进出口：汽油、柴油、煤油、润滑油、其他成品油批发和进出口；</t>
  </si>
  <si>
    <t>液化石油气批发和进出口；</t>
  </si>
  <si>
    <t>人造原油批发和进出口；</t>
  </si>
  <si>
    <t>炼焦产品批发和进出口：焦炭、煤气、煤焦油、其他炼焦产品批发和进出口；</t>
  </si>
  <si>
    <t>其他石油制品批发和进出口：石油溶剂、石油沥青、石蜡、石油焦、润滑脂类、其他未列明石油制品批发和进出口。</t>
  </si>
  <si>
    <t>管道煤气和天然气的经营，列入451（燃气生产和供应业）相关类别中。</t>
  </si>
  <si>
    <t>非金属矿及制品批发</t>
  </si>
  <si>
    <t>包括对下列非金属矿及制品的批发活动：</t>
  </si>
  <si>
    <t>贵重矿石批发和进出口：宝石、玉石、彩石及其他贵重矿石批发和进出口；</t>
  </si>
  <si>
    <t>化学矿批发和进出口；</t>
  </si>
  <si>
    <t>石棉批发和进出口；</t>
  </si>
  <si>
    <t>云母批发和进出口；</t>
  </si>
  <si>
    <t>石墨批发和进出口；</t>
  </si>
  <si>
    <t>滑石批发和进出口；</t>
  </si>
  <si>
    <t>玻璃纤维及制品批发和进出口：玻璃纤维原料和玻璃纤维制品批发和进出口；</t>
  </si>
  <si>
    <t>玻璃钢及制品批发和进出口：玻璃钢材和玻璃钢制品批发和进出口；</t>
  </si>
  <si>
    <t>云母制品批发和进出口；</t>
  </si>
  <si>
    <t>石墨及石素制品批发和进出口；</t>
  </si>
  <si>
    <t>园林、陈设陶瓷制品批发和进出口：园林陶瓷制品和陈设陶瓷制品批发和进出口；</t>
  </si>
  <si>
    <t>其他未列明的非金属矿及制品批发和进出口。</t>
  </si>
  <si>
    <t>建筑用水泥、石灰和石膏制品的批发和进出口，列入5165（建材批发）；</t>
  </si>
  <si>
    <t>石瓦、石材及其他建筑材料（砖、瓦、石材等）的批发和进出口，列入5165（建材批发）；</t>
  </si>
  <si>
    <t>建筑用耐火材料（石棉、云母制品等）的批发和进出口，列入5165（建材批发）；</t>
  </si>
  <si>
    <t>卫生、日用陶瓷及日用玻璃器皿的批发和进出口，列入5135（厨具卫具及日用杂品批发）；</t>
  </si>
  <si>
    <t>绝缘陶瓷、玻璃及制品的批发和进出口，列入5165（建材批发）。</t>
  </si>
  <si>
    <t>金属及金属矿批发</t>
  </si>
  <si>
    <t>包括对下列金属及金属矿的批发活动：</t>
  </si>
  <si>
    <t>金属矿石批发和进出口：铁矿石、锰矿石、铬矿石、金矿砂、银矿、铜矿石、铅锌矿石、铝矿石、锡矿石、钨矿、稀土金属矿及其他金属矿石批发和进出口；</t>
  </si>
  <si>
    <t>铸铁批发和进出口；</t>
  </si>
  <si>
    <t>钢材批发和进出口：普通钢管、普通钢板、普通线材钢、特种钢材及其他钢材批发和进出口；</t>
  </si>
  <si>
    <t>铜材及铜锭批发和进出口；</t>
  </si>
  <si>
    <t>铝材及铝锭批发和进出口；</t>
  </si>
  <si>
    <t>其他金属材料批发和进出口。</t>
  </si>
  <si>
    <t>建材批发</t>
  </si>
  <si>
    <t>指建筑用材料和装饰装修材料的批发和进出口活动。</t>
  </si>
  <si>
    <t>包括对下列建材的批发活动：</t>
  </si>
  <si>
    <t>木材批发和进出口：建筑竹材、锯材、板材、人造板材及其他木材批发和进出口；</t>
  </si>
  <si>
    <t>石、砖、瓦、砂批发和进出口：石材，建筑用砂及建筑用砖、瓦批发和进出口；</t>
  </si>
  <si>
    <t>水泥产品和制品批发和进出口：水泥熟料、水泥制品及其他水泥产品批发和进出口；</t>
  </si>
  <si>
    <t>石灰、石膏产品及制品批发和进出口：生石灰，熟石灰，建筑石膏，轻质建筑材料及其他石灰、石膏产品和制品批发和进出口；</t>
  </si>
  <si>
    <t>建筑陶瓷批发：釉面砖，瓷质砖、片，琉璃砖、瓦，陶瓷管及其他建筑陶瓷批发和进出口；</t>
  </si>
  <si>
    <t>玻璃及制品批发和进出口：平板玻璃、钢化玻璃、磨光玻璃、中空玻璃、夹层玻璃及其他玻璃批发和进出口；</t>
  </si>
  <si>
    <t>耐火材料制品批发和进出口：石棉制品，耐火砖、瓦及其他耐火材料制品批发和进出口；</t>
  </si>
  <si>
    <t>其他建材批发和进出口。</t>
  </si>
  <si>
    <t>室内装修涂料的批发进出口，列入5169（其他化工产品批发）；</t>
  </si>
  <si>
    <t>木地板、地板革、壁纸的批发和进出口，列入5136（灯具、装饰物品批发）。</t>
  </si>
  <si>
    <t>化肥批发</t>
  </si>
  <si>
    <t>包括对下列化肥的批发活动：</t>
  </si>
  <si>
    <t>氮肥的批发和进出口；</t>
  </si>
  <si>
    <t>磷肥的批发和进出口；</t>
  </si>
  <si>
    <t>钾肥的批发和进出口；</t>
  </si>
  <si>
    <t>复混肥料的批发和进出口；</t>
  </si>
  <si>
    <t>有机肥及微生物肥料的批发和进出口；</t>
  </si>
  <si>
    <t>其他肥料的批发和进出口。</t>
  </si>
  <si>
    <t>农药批发</t>
  </si>
  <si>
    <t>包括对下列农药的批发活动：</t>
  </si>
  <si>
    <t>化学农药批发和进出口；</t>
  </si>
  <si>
    <t>生物化学农药批发和进出口；</t>
  </si>
  <si>
    <t>微生物农药的批发和进出口。</t>
  </si>
  <si>
    <t>农用薄膜批发</t>
  </si>
  <si>
    <t>包括对下列农药薄膜的批发活动：</t>
  </si>
  <si>
    <t>农业用薄膜的批发和进出口。</t>
  </si>
  <si>
    <t>其他化工产品批发</t>
  </si>
  <si>
    <t>包括对下列其他化工产品的批发活动：</t>
  </si>
  <si>
    <t>无机化学原料批发和进出口：硫酸、盐酸、硝酸、烧碱、纯碱及其他无机化学原料批发和进出口；</t>
  </si>
  <si>
    <t>有机化学原料（烃、醚、醛、酮、酯、胺、醇等）批发和进出口；</t>
  </si>
  <si>
    <t>涂料批发和进出口；</t>
  </si>
  <si>
    <t>油墨批发和进出口；</t>
  </si>
  <si>
    <t>颜料批发和进出口；</t>
  </si>
  <si>
    <t>染料批发和进出口；</t>
  </si>
  <si>
    <t>化学合成材料批发和进出口；</t>
  </si>
  <si>
    <t>专业化学产品批发和进出口：化学试剂和助剂、专向化学用品、林产化学产品、炸药及火工产品、焰火和鞭炮、信息化学品、环境污染处理专用药剂材料、动物胶及其他专用化学产品批发和进出口；</t>
  </si>
  <si>
    <t>合成纤维批发和进出口：锦纶纤维、涤纶纤维、腈纶纤维、维纶纤维及其他合成纤维批发和进出口；</t>
  </si>
  <si>
    <t>橡胶制品批发和进出口：橡胶板、管、带，再生橡胶及其他橡胶制品批发和进出口；</t>
  </si>
  <si>
    <t>塑料制品批发和进出口：工业塑料薄膜，塑料板、管、型材，泡沫塑料，塑料人造革、合成革，塑料包装箱及容器，塑料零件和其他塑料制品批发和进出口；</t>
  </si>
  <si>
    <t>其他化工产品批发和进出口。</t>
  </si>
  <si>
    <t>绘画用颜料、水彩和墨水的批发和进出口，列入5141（文具用品批发）；</t>
  </si>
  <si>
    <t>感光材料、感光药剂的批发和进出口，列入5149（其他文化用品批发）；</t>
  </si>
  <si>
    <r>
      <rPr>
        <sz val="10"/>
        <color theme="1"/>
        <rFont val="宋体"/>
        <family val="3"/>
        <charset val="134"/>
      </rPr>
      <t>空白磁带的批发和进出口，列入5137（家用视听设备批发）；</t>
    </r>
  </si>
  <si>
    <t>磁盘、光盘（不含生产原料）的批发和进出口，列入5176（计算机、软件及辅助设备批发）；</t>
  </si>
  <si>
    <t>光纤维通讯材料批发和进出口，列入5177（通讯设备批发）；</t>
  </si>
  <si>
    <t>日用化学产品的批发和进出口，列入513（纺织、服装及家庭用品批发）的相关行业类别中；</t>
  </si>
  <si>
    <t>汽车轮胎的批发和进出口，列入5172（汽车及零配件批发）；</t>
  </si>
  <si>
    <t>橡胶、塑料、人造革制日用品（鞋、服装、箱包、餐具、卫生用具、热水袋等）的批发和进出口，列入513（纺织、服装及家庭用品批发）的相关行业类别中；</t>
  </si>
  <si>
    <t>橡胶、塑料制文化、体育用品（文具、球类、气球、玩具等）的批发和进出口，列入514（文化、体育用品及器材批发）的相关行业类别中；</t>
  </si>
  <si>
    <t>橡胶、塑料制电工用品、用具、五金配件的批发和进出口，列入5174（五金产品批发）。</t>
  </si>
  <si>
    <t>517</t>
  </si>
  <si>
    <t>机械设备、五金产品及电子产品批发</t>
  </si>
  <si>
    <t>指通用机械、专用设备、交通运输设备、电气机械、五金、交通器材、电料、计算机设备、通讯设备、电子产品、仪器仪表及办公用机械的批发和进出口活动。</t>
  </si>
  <si>
    <t>农业机械批发</t>
  </si>
  <si>
    <t>包括对下列农业机械的批发活动：</t>
  </si>
  <si>
    <t>农业种植机械批发和进出口：拖拉机、耕种机械、收割机械、脱粒清选机械及其他农业种植机械批发和进出口；</t>
  </si>
  <si>
    <t>林业机械批发和进出口；</t>
  </si>
  <si>
    <t>畜牧业机械批发和进出口；</t>
  </si>
  <si>
    <t>渔业机械批发和进出口；</t>
  </si>
  <si>
    <t>灌溉机械批发和进出口；</t>
  </si>
  <si>
    <t>喷药机械批发和进出口；</t>
  </si>
  <si>
    <t>其他农业机械批发和进出口。</t>
  </si>
  <si>
    <t>汽车及零配件批发</t>
  </si>
  <si>
    <t>包括下列汽车及零配件批发活动：</t>
  </si>
  <si>
    <t>乘用车批发和进出口；</t>
  </si>
  <si>
    <t>交叉型乘用车批发和进口；</t>
  </si>
  <si>
    <t>轻型客车批发和进出口；</t>
  </si>
  <si>
    <t>大中型客车批发和进出口；</t>
  </si>
  <si>
    <t>轻型货车批发和进出口；</t>
  </si>
  <si>
    <t>中重型货车批发和进出口；</t>
  </si>
  <si>
    <t>汽车零配件批发和进出口；</t>
  </si>
  <si>
    <t>其他汽车批发和进出口。</t>
  </si>
  <si>
    <t>摩托车及零配件批发</t>
  </si>
  <si>
    <t>包括对下列摩托车及零配件的批发活动：</t>
  </si>
  <si>
    <t>两轮摩托车、三轮摩托车批发和进出口；</t>
  </si>
  <si>
    <t>摩托车零配件批发和进出口。</t>
  </si>
  <si>
    <t>五金产品批发</t>
  </si>
  <si>
    <t>指小五金、工具、水暖部件及材料的批发和进出口活动，不包括自行车及零配件的批发和进出口。</t>
  </si>
  <si>
    <t>包括对下列五金产品的批发活动：</t>
  </si>
  <si>
    <t>小五金批发和进出口：门拉手、门窗合页、锁及钥匙、卷帘门窗、自动关门器、插销、扣吊、卷尺、窗纱、钉子、螺丝及螺丝钉、铁丝、铁丝网及其他小五金批发和进出口；</t>
  </si>
  <si>
    <t>管道配件批发和进出口：暖气片、水管、三通、弯头、对丝、水龙头、阀门及其他管道配件批发和进出口；</t>
  </si>
  <si>
    <t>手工工具批发和进出口：扳手、钳子、改锥、锤子、锯和木工工具、工具剪刀、工具刀、锉刀、刨刀及其他手工工具批发和进出口；</t>
  </si>
  <si>
    <t>农用金属工具批发和进出口：铁制小农具、砍伐工具、畜牧农具、园艺工具及其他农用金属工具批发和进出口；</t>
  </si>
  <si>
    <t>电工工具批发和进出口：电工刀、测电笔、万用表、绝缘胶布及其他电工工具批发和进出口；</t>
  </si>
  <si>
    <t>电工器材批发和进出口：绝缘材料、电线电缆、电开关、插座和接线板、低压配电控制设备及其他电工器材批发和进出口。</t>
  </si>
  <si>
    <t>日用照明灯具的批发和进出口，列入5136（灯具、装饰物品批发）；</t>
  </si>
  <si>
    <t>水龙头、淋浴喷头的批发和进出口，列入5135（厨具卫具及日用杂品批发）；</t>
  </si>
  <si>
    <t>家用电器的批发和进出口，分别列入5137（家用视听设备批发）、5138（日用家电批发）。</t>
  </si>
  <si>
    <t>电气设备批发</t>
  </si>
  <si>
    <t>包括对下列电气设备的批发活动：</t>
  </si>
  <si>
    <t>电动机批发和进出口；</t>
  </si>
  <si>
    <t>电力照明设备批发和进出口：城市公共照明设备、舞台照明设备，车站、机场、港口照明设备、其他电力照明设备批发和进出口；</t>
  </si>
  <si>
    <t>电动、风动工具批发和进出口：电钻、电锯、电动锉、风钻、风镐、铆钉枪、射钉枪，其他电动、风动工具批发和进出口；</t>
  </si>
  <si>
    <t>其他电气机械批发和进出口。</t>
  </si>
  <si>
    <t>计算机、软件及辅助设备批发</t>
  </si>
  <si>
    <t>包括对下列计算机、软件及辅助设备的批发活动：</t>
  </si>
  <si>
    <t>计算机整机批发和进出口：服务器、台式计算机、笔记本电脑及其他计算机整机批发和进出口；</t>
  </si>
  <si>
    <t>计算机主机配件批发和进出口：计算机主板、计算机中央处理器、计算机内存卡、计算机硬盘、计算机光盘驱动器、计算机显示卡及其他计算机主机配件批发和进出口；</t>
  </si>
  <si>
    <t>计算机外部设备批发和进出口：计算机显示器、计算机鼠标、计算机键盘、打印机、光盘刻录机、扫描仪、计算机声卡、调制解调器、移动硬盘、可移动闪存（U盘）、计算机多媒体设备、无线上网卡及其他计算机外部设备批发和进出口；</t>
  </si>
  <si>
    <t>计算机消耗材料批发和进出口：光盘、软盘、墨盒、硒鼓、色带、计算机接线及其他计算机消耗材料批发和进出口；</t>
  </si>
  <si>
    <t>微型电子办公设备批发和进出口：掌上电脑、电子词典、电子记事、计算器等批发和进出口；</t>
  </si>
  <si>
    <t>基础软件批发和进出口：操作系统软件、杀毒及安全软件、语言平台软件、办公用软件、图形处理软件、多媒体软件、游戏软件、其他基础软件批发和进出口；</t>
  </si>
  <si>
    <t>应用软件批发和进出口：工业自动化控制软件、通讯软件、财务软件、金融软件、教育软件、政务软件、翻译软件及其他应用软件批发和进出口；</t>
  </si>
  <si>
    <t>其他软件批发和进出口。</t>
  </si>
  <si>
    <t>通讯设备批发</t>
  </si>
  <si>
    <t>指电信设备的批发和进出口活动。</t>
  </si>
  <si>
    <t>包括下列通讯设备批发活动：</t>
  </si>
  <si>
    <t>通讯设备批发和进出口：通讯传输设备、通讯交换设备、雷达及配套设备、通讯卫星传输设备批发和进出口；</t>
  </si>
  <si>
    <t>通讯终端设备批发和进出口：电话机、手机、寻呼机、对讲机、传真机及其他通讯终端设备批发和进出口。</t>
  </si>
  <si>
    <t>广播影视设备批发</t>
  </si>
  <si>
    <t>指广播影视设备的批发和进出口活动。</t>
  </si>
  <si>
    <t>包括下列广播影视设备批发活动：</t>
  </si>
  <si>
    <t>广播设备批发和进出口：广播发射设备、广播节目制作和播控设备、广播转播设备、广播节目采录设备、广播设备配件和附件及其他广播设备批发和进出口；</t>
  </si>
  <si>
    <t>电视设备批发和进出口：电视发射设备、电视节目制作和播控设备、电视转播设备、电视节目采摄设备、电视设备配件和附件及其他电视设备批发和进出口；</t>
  </si>
  <si>
    <t>电影设备批发和进出口；</t>
  </si>
  <si>
    <t>广播电视卫星设备批发和进出口。</t>
  </si>
  <si>
    <t>其他机械设备及电子产品批发</t>
  </si>
  <si>
    <t>包括对下列其他机械设备及电子产品的批发活动：</t>
  </si>
  <si>
    <t>金属制品批发和进出口：金属构件制品、金属门窗、集装箱、金属容器、安全保险设备、消防金属制品及其他金属制品批发和进出口；</t>
  </si>
  <si>
    <t>通用设备批发和进出口：电梯、锅炉产品、内燃机等原动机、金属加工机床、起重设备、泵、阀门设备、压缩机设备、齿轮及装置、轴承、紧固、密封及其他通用设备批发和进出口；</t>
  </si>
  <si>
    <t>专用设备批发和进出口：采矿专用设备、建筑专用设备、石油钻采专用设备、化工专用设备、纺织专用设备、食品专用设备、印刷专用设备、电子工业专用设备及其他专业设备批发和进出口；</t>
  </si>
  <si>
    <t>铁路运输设备批发和进出口：柴油机车、电力机车、牵引机车、铁路客运车辆、铁路货运车辆及其他铁路运输设备批发和进出口；</t>
  </si>
  <si>
    <t>水上运输设备批发和进出口：金属运输船舶、非金属运输船舶、拖船及其他水上运输设备批发和进出口；</t>
  </si>
  <si>
    <t>航空运输设备批发和进出口：客运飞机、货运飞机、小型飞机、直升飞机及其他航空运输设备批发和进出口；</t>
  </si>
  <si>
    <t>管道运输设备批发和进出口；</t>
  </si>
  <si>
    <t>一般自行车（不含跑车、山地车）及配件的批发和进出口；</t>
  </si>
  <si>
    <t>其他交通运输设备批发和进出口；</t>
  </si>
  <si>
    <t>仪器仪表批发和进出口：工业自动化仪器仪表、电工仪器仪表、实验分析仪器、专用仪器仪表、其他仪器仪表批发和进出口；</t>
  </si>
  <si>
    <t>电影及办公设备批发和进出口（部分）：复印机，胶印机，油印机，分页、送纸器及其他电影及办公设备批发和进出口；</t>
  </si>
  <si>
    <t>其他电子产品批发和进出口：电子器件、电子元件及其他未列明电子产品批发和进出口；</t>
  </si>
  <si>
    <t>其他未列明的机械设备批发和进出口。</t>
  </si>
  <si>
    <r>
      <rPr>
        <sz val="10"/>
        <color theme="1"/>
        <rFont val="宋体"/>
        <family val="3"/>
        <charset val="134"/>
      </rPr>
      <t>汽车及零部件的批发和进出口，分别列入5172（汽车及零配件批发）；</t>
    </r>
  </si>
  <si>
    <t>摩托车及零部件的批发和进出口，列入5173（摩托车及零配件批发）；</t>
  </si>
  <si>
    <t>山地车等运动型自行车的批发和进出口，列入5142（体育用品及器材批发）；</t>
  </si>
  <si>
    <t>农业机械的批发和进出口，列入5171（农业机械批发）；</t>
  </si>
  <si>
    <t>医疗器械的批发和进出口，列入5154（医疗用品及器材批发）；</t>
  </si>
  <si>
    <t>家用电器的批发和进出口，分别列入5137（家用视听设备批发）、5138（日用家电批发）；</t>
  </si>
  <si>
    <t>手工工具、园艺工具、建筑家具五金配件、水管道零件等的批发和进出口，列入5174（五金产品批发）；</t>
  </si>
  <si>
    <t>电动风动工具等的批发和进出口，列入5175（电气设备批发）；</t>
  </si>
  <si>
    <t>民用配电器、开关、插座、电线等批发和进出口，列入5174（五金产品批发）；</t>
  </si>
  <si>
    <t>生产、交通、舞台、城市照明设备的批发和进出口，列入5175（电气设备批发）。</t>
  </si>
  <si>
    <t>518</t>
  </si>
  <si>
    <t>贸易经纪与代理</t>
  </si>
  <si>
    <t>指代办商、商品经纪人、拍卖商的活动；专门为某一生产企业做销售代理的活动；为买卖双方提供贸易机会或代表委托人进行商品交易代理活动。</t>
  </si>
  <si>
    <t>贸易代理</t>
  </si>
  <si>
    <t>指不拥有货物的所有权，为实现供求双方达成交易，按协议收取佣金的贸易代理。</t>
  </si>
  <si>
    <t>包括下列贸易代理活动：</t>
  </si>
  <si>
    <t>国际贸易代理服务：农畜及土特产品、粮油及食品、纺织服装、生活日用品、文化用品、体育用品、图书、音像、医药及医疗器械、矿产品、木材、建筑产、化工产品、家用电器、计算机、通信器材、广播电视器材、机械产品及其他国际贸易代理服务；</t>
  </si>
  <si>
    <t>国内贸易代理服务：农畜及土特产品、粮油及食品、纺织服装、生活日用品、文化用品、体育用品、图书、音像、医药及医疗器械、矿产品、木材、建筑产、化工产品、家用电器、计算机、通信器材、广播电视器材、机械产品及其他国内贸易代理服务。</t>
  </si>
  <si>
    <t>专门从事房地产、土地的拍卖，列入7030（房地产中介服务）；</t>
  </si>
  <si>
    <t>一般的进出口贸易活动（自己拥有货物的所有权），列入除本类以外的批发业的相关类别中；</t>
  </si>
  <si>
    <t>一般的国内批发贸易活动（自己拥有货物的所有权），列入除本类以外的批发业的相关类别中；</t>
  </si>
  <si>
    <t>商品期货交易的活动，列入6741（期货市场管理服务）。</t>
  </si>
  <si>
    <t xml:space="preserve">一般物品拍卖 </t>
  </si>
  <si>
    <t>包括下列拍卖活动：</t>
  </si>
  <si>
    <t>大宗物品拍卖服务；</t>
  </si>
  <si>
    <t>行政、司法拍卖服务；</t>
  </si>
  <si>
    <t>其他拍卖服务。</t>
  </si>
  <si>
    <t>专门从事房地产、土地的拍卖，列入7030（房地产中介服务）。</t>
  </si>
  <si>
    <t>艺术品、收藏品拍卖</t>
  </si>
  <si>
    <t>包括下列艺术品、收藏品拍卖活动：</t>
  </si>
  <si>
    <t>艺（美）术品拍卖服务；</t>
  </si>
  <si>
    <t>文物拍卖服务；</t>
  </si>
  <si>
    <t>古董、字画拍卖服务。</t>
  </si>
  <si>
    <t>艺术品代理</t>
  </si>
  <si>
    <t>指艺术品、收藏品销售代理，以及画廊艺术经纪代理。</t>
  </si>
  <si>
    <t>包括下列艺术品代理活动：</t>
  </si>
  <si>
    <t>字画代理；</t>
  </si>
  <si>
    <t>古玩收藏品代理；</t>
  </si>
  <si>
    <t>画廊艺术经纪代理；</t>
  </si>
  <si>
    <t>其他艺术品代理。</t>
  </si>
  <si>
    <t>其他贸易经纪与代理</t>
  </si>
  <si>
    <t>包括下列其他贸易经纪与代理活动：</t>
  </si>
  <si>
    <t>寄卖（指物品所有者委托寄卖行代为销售，寄卖行在物品售出后收取一定数额服务费用的经营活动）；</t>
  </si>
  <si>
    <t>不直接从事货物的批发和进出口，专门为买卖双方提供贸易机会的中介代理；</t>
  </si>
  <si>
    <t>为某一特定生产者的产品做销售代理；</t>
  </si>
  <si>
    <t>供销合作社的统购、统销、代购、代销服务；</t>
  </si>
  <si>
    <t>其他贸易经纪与代理服务。</t>
  </si>
  <si>
    <t>519</t>
  </si>
  <si>
    <t>其他批发业</t>
  </si>
  <si>
    <t>指上述未包括的批发和进出口活动。</t>
  </si>
  <si>
    <t>再生物资回收与批发</t>
  </si>
  <si>
    <t>指将可再生的废旧物资回收，并批发给制造企业作初级原料的活动。</t>
  </si>
  <si>
    <t>包括下列再生物资回收与批发活动：</t>
  </si>
  <si>
    <t>废旧汽车回收与批发服务；</t>
  </si>
  <si>
    <t>废旧金属回收与批发服务；</t>
  </si>
  <si>
    <t>废旧纸张回收与批发服务；</t>
  </si>
  <si>
    <t>废旧生活用品回收与批发服务；</t>
  </si>
  <si>
    <t>其他再生物资回收与批发服务。</t>
  </si>
  <si>
    <t>对废旧物资的简单、初级加工（如拆卸或加工处理成可直接生产的原材料），列入42（废弃资源综合利用业）的相关行业类别中。</t>
  </si>
  <si>
    <t>宠物食品用品批发</t>
  </si>
  <si>
    <t>包括下列宠物食品用品批发活动，宠物犬猫食品用品包括干粮、湿粮、半湿粮、零食、营养保健品、磨牙洁齿用品、窝笼、服饰、玩具、美容用具、清洁洗护消毒用品、护具等。</t>
  </si>
  <si>
    <t>宠物犬食品批发和进出口；</t>
  </si>
  <si>
    <t>宠物犬用品批发和进出口；</t>
  </si>
  <si>
    <t>宠物猫食品批发和进出口；</t>
  </si>
  <si>
    <t>宠物猫用品批发和进出口；</t>
  </si>
  <si>
    <t>观赏鱼食批发和进出口；</t>
  </si>
  <si>
    <t>观赏鱼用品批发和进出口；</t>
  </si>
  <si>
    <t>鸟食批发和进出口；</t>
  </si>
  <si>
    <t>鸟用品批发和进出口；</t>
  </si>
  <si>
    <t>其他宠物食品用品批发和进出口。</t>
  </si>
  <si>
    <t>互联网批发</t>
  </si>
  <si>
    <t>指通过互联网电子商务平台开展的商品批发活动。</t>
  </si>
  <si>
    <t>包括下列互联网批发活动：</t>
  </si>
  <si>
    <t>互联网大宗商品批发；</t>
  </si>
  <si>
    <t>互联网农林牧渔产品批发；</t>
  </si>
  <si>
    <t>互联网食品、饮料、烟酒批发：互联网食品批发、互联网饮料批发、互联网烟酒批发；</t>
  </si>
  <si>
    <t>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t>
  </si>
  <si>
    <t>互联网文化、体育用品及器材批发：互联网文具用品批发、互联网体育用品器材批发、互联网图书报刊批发、互联网音像制品批发、互联网首饰和饰品批发、互联网艺术品收藏品批发、互联网其他文化用品批发；</t>
  </si>
  <si>
    <t>互联网医药及医疗器材批发：互联网药品批发、互联网医疗用品及器械批发、互联网康复辅具批发；</t>
  </si>
  <si>
    <t>互联网矿产品、建材及化工产品批发：互联网矿产品批发、互联网石油及制品批发、互联网金属及金属矿批发、互联网建材批发、互联网化肥批发、互联网农药批发、农用薄膜批发、互联网其他化工产品批发；</t>
  </si>
  <si>
    <t>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t>
  </si>
  <si>
    <t>互联网其他产品批发。</t>
  </si>
  <si>
    <t>提供商品批发电子商务（网络交易）平台，不从事实际交易的网络运营商的活动，列入6431（互联网生产服务平台）；</t>
  </si>
  <si>
    <t>大宗商品期货交易（无论网上网下），列入6741（期货市场管理服务）；</t>
  </si>
  <si>
    <t>仅提供网络交易的代收代付（如支付宝），列入6930（非金融机构支付服务）；</t>
  </si>
  <si>
    <t>网上拍卖，列入5182（一般物品拍卖）或5183（艺术品、收藏品拍卖）；</t>
  </si>
  <si>
    <t>网上贸易代理，列入5181（贸易代理）；</t>
  </si>
  <si>
    <t>网上房地产中介，列入7030（房地产中介服务）；</t>
  </si>
  <si>
    <t>网上银行结算，列入662（货币银行服务）相关行业类别中；</t>
  </si>
  <si>
    <t>网上证券交易结算，列入6712（证券经纪交易服务）；</t>
  </si>
  <si>
    <t>网上商务咨询，列入724（咨询与调查）相关行业类别中；</t>
  </si>
  <si>
    <t>网上铁路、民航等客运票务代理，列入5822（旅客票务代理）；</t>
  </si>
  <si>
    <t>网上其他票务代理（文艺表演、体育赛事、展览等），列入7298（票务代理服务）。</t>
  </si>
  <si>
    <t>其他未列明批发业</t>
  </si>
  <si>
    <t>包括下列其他未列明的批发活动：</t>
  </si>
  <si>
    <t>木炭、薪柴的批发和进出口；</t>
  </si>
  <si>
    <t>其他未列明产品的批发和进出口；</t>
  </si>
  <si>
    <t>其他未列明批发服务。</t>
  </si>
  <si>
    <t>52</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</si>
  <si>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</si>
  <si>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谷物、种子、饲料、牲畜、矿产品、生产用原料、化工原料、农用化工产品、机械设备（乘用车、计算机及通信设备等除外）等生产资料的销售，列入51（批发业）的相关行业类别中；</t>
  </si>
  <si>
    <t>商业零售单位所在商厦的物业管理，列入7020（物业管理）；</t>
  </si>
  <si>
    <t>商业零售单位所在的商品市场、商业大厦的市场管理活动，列入7223（市场管理服务）。</t>
  </si>
  <si>
    <t>521</t>
  </si>
  <si>
    <t>综合零售</t>
  </si>
  <si>
    <t>百货零售</t>
  </si>
  <si>
    <t>指经营的商品品种较齐全，经营规模较大的综合零售活动。</t>
  </si>
  <si>
    <t>包括对下列百货的零售活动：</t>
  </si>
  <si>
    <t>食品百货零售服务：糕点百货，果糖、巧克力百货，果脯及水果罐头百货、糖及原料百货、鲜果品百货、干制果品百货、坚果品百货、其他食品百货零售服务；</t>
  </si>
  <si>
    <t>纺织品百货零售服务：布料百货、床上用纺织品百货、室内装饰用纺织品百货、个人卫生用纺织品百货、其他纺织品百货零售服务；</t>
  </si>
  <si>
    <t>针织品百货零售服务：床上用针织品百货、室内装饰用针织品百货、个人卫生用针织品百货、其他针织品百货零售服务；</t>
  </si>
  <si>
    <t>服装百货零售服务：男士服装百货、女士服装百货、童装百货、运动及休闲服装百货、特殊服装百货、袜子百货、围巾、头巾百货、手套百货、皮带百货、领带百货、其他服装百货零售服务；</t>
  </si>
  <si>
    <t>鞋帽百货零售服务：鞋百货、帽子百货零售服务；</t>
  </si>
  <si>
    <t>厨具、设备、餐具及日用器皿百货零售服务：厨房设备百货、厨房炊事用具百货、炊事用具附件百货、餐具百货、日用器皿百货零售服务；</t>
  </si>
  <si>
    <t>清洁卫生设备、用具、用品百货零售服务：卫生盥洗设备百货、卫生盥洗用具百货、清洁用具百货、清洁用品百货零售服务；</t>
  </si>
  <si>
    <t>香水和化妆品百货零售服务：香水百货、化妆品百货零售服务；</t>
  </si>
  <si>
    <t>个人卫生用品百货零售服务：妇女卫生用品百货，卫生纸、纸巾百货，洗漱用品百货、其他个人卫生用品百货零售服务；</t>
  </si>
  <si>
    <t>日用品百货零售服务：钟表百货、眼镜百货、箱、包百货、家具百货、灯具百货、装饰物百货、婴儿用品百货、小物品及礼品百货、其他日用品百货零售服务；</t>
  </si>
  <si>
    <t>学习用品百货零售服务：笔百货、铅笔盒百货、学生用本册百货、其他学习用品百货零售服务；</t>
  </si>
  <si>
    <t>办公、绘图、教学用品百货零售服务：本册百货，文件夹、袋百货，文件装订用品百货、文具存放用具百货、绘图用品百货、纸张百货、教学模具百货、其他办公、教学用品百货零售服务；</t>
  </si>
  <si>
    <t>首饰百货零售服务：金首饰百货、银首饰百货、钻石首饰百货、珠宝翡翠首饰百货、其他首饰百货零售服务；</t>
  </si>
  <si>
    <t>工艺品百货零售服务：雕刻工艺品百货、金属工艺品百货、漆器工艺品百货、编制工艺品百货、抽纱刺绣工艺品百货、织制毛毯工艺品百货、花画工艺品百货，民间、民俗工艺品百货，其他工艺品百货零售服务；</t>
  </si>
  <si>
    <t>美术用品百货零售服务：绘画笔百货、雕塑用品百货、绘画颜料百货、画纸、画布、画板百货、美术辅助用品百货、其他美术用品百货零售服务；</t>
  </si>
  <si>
    <t>图书百货零售服务：政治、哲学、社会科学书籍百货、经济与工商管理书籍百货、文学艺术书籍百货，文化、教育、体育书籍百货，科学技术书籍百货、少年儿童课外读物百货、生活类书籍百货、工具书籍百货、其他图书百货零售服务；</t>
  </si>
  <si>
    <t>音像及软件百货零售服务：音像制品百货、电子出版物百货、软件百货零售服务；</t>
  </si>
  <si>
    <t>体育用品、器材百货零售服务：球类运动用品和器材百货、棋牌类运动用品百货、其他体育用品和器材百货零售服务；</t>
  </si>
  <si>
    <t>玩具、游艺用品及乐器百货零售服务：玩具百货、游艺及娱乐用品百货、乐器百货零售服务；</t>
  </si>
  <si>
    <t>照相器材及望远镜百货零售服务：照相器材百货、望远镜百货零售服务；</t>
  </si>
  <si>
    <t>家用视听设备百货零售服务：电视机百货、摄像录像器材百货、便携式收录放设备百货、音响设备百货、其他家用视听设备百货零售服务；</t>
  </si>
  <si>
    <t>日用电器百货零售服务：室内家用电器百货、厨房电器设备百货、理发电器设备百货、电动保健设备百货、家用电器配套器材百货、其他日用电器百货零售服务；</t>
  </si>
  <si>
    <t>计算机、通信及电子办公设备百货零售服务：计算机整机百货、计算机主机配件百货、计算机外接设备百货、计算机消耗材料百货、微型电子设备百货、通信设备百货、电子办公设备百货零售服务；</t>
  </si>
  <si>
    <t>五金、工具、自行车百货零售服务：小五金百货、手工工具百货、自行车及配件百货、电工工具百货、电工器材百货、其他五金、工具百货零售服务；</t>
  </si>
  <si>
    <t>其他百货零售服务。</t>
  </si>
  <si>
    <t>经营食品、日用品等的超级市场零售，列入5212（超级市场零售）；</t>
  </si>
  <si>
    <t>商业大厦、购物中心出租摊位的市场管理，列入7223（市场管理服务）；</t>
  </si>
  <si>
    <t>商业大厦、购物中心的物业管理，列入7020（物业管理）；</t>
  </si>
  <si>
    <t>连锁便利店零售，列入5213（便利店零售）；</t>
  </si>
  <si>
    <t>综合日用杂品销售，列入5219（其他综合零售）；</t>
  </si>
  <si>
    <t>在社区内的小型综合便民商店，列入5219（其他综合零售）；</t>
  </si>
  <si>
    <t>为方便居民，在街道、社区内开设的以食品为主的小型综合商店，列入5219（其他综合零售）。</t>
  </si>
  <si>
    <t>超级市场零售</t>
  </si>
  <si>
    <t>指经营生鲜、食品、日用品等大众化实用品的超级市场的综合零售活动。</t>
  </si>
  <si>
    <t>包括对下列超级市场的零售活动：</t>
  </si>
  <si>
    <t>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t>
  </si>
  <si>
    <t>纺织品超市零售服务：布料超市、床上用纺织品超市、室内装饰用纺织品超市、个人卫生用纺织品超市、其他纺织品超市零售服务；</t>
  </si>
  <si>
    <t>针织品超市零售服务：床上用针织品超市、室内装饰用针织品超市、个人卫生用针织品超市、其他针织品超市零售服务；</t>
  </si>
  <si>
    <t>服装超市零售服务：男士服装超市、女士服装超市、童装超市、运动及休闲服装超市、袜子超市、围巾、头巾超市、手套超市、皮带超市、领带超市、其他服装超市零售服务；</t>
  </si>
  <si>
    <t>鞋帽超市零售服务：鞋超市、帽子超市零售服务；</t>
  </si>
  <si>
    <t>厨具、餐具及器皿超市零售服务：厨房设备超市、厨房炊事用具超市、炊事用具附件超市、餐具超市、日用器皿超市零售服务；</t>
  </si>
  <si>
    <t>清洁卫生设备、用具、用品超市零售服务：卫生盥洗设备超市、卫生盥洗用具超市、清洁用具超市、清洁用品超市零售服务；</t>
  </si>
  <si>
    <t>香水和化妆品超市零售服务：香水超市、化妆品超市零售服务；</t>
  </si>
  <si>
    <t>个人卫生用品超市零售服务：妇女卫生用品超市，卫生纸、纸巾超市，洗漱用品超市、其他个人卫生用品超市零售服务；</t>
  </si>
  <si>
    <t>日用品超市零售服务：钟表超市、眼镜超市、箱、包超市、家具超市、灯具超市、婴儿用品超市、小物品及礼品超市、其他日用品超市零售服务；</t>
  </si>
  <si>
    <t>学习用品超市零售服务：笔超市、铅笔盒超市、学生用本册超市、其他学习用品超市零售服务；</t>
  </si>
  <si>
    <t>办公、绘图、教学用品超市零售服务：本册超市、文件夹、袋超市、文件装订用品超市、文具存放用具超市、绘图用品超市、纸张超市、教学模具超市、其他办公、教学用品超市零售服务；</t>
  </si>
  <si>
    <t>美术用品超市零售服务：绘画笔超市、雕塑用品超市、绘画颜料超市、画纸、画布、画板超市、美术辅助用品超市、其他美术用品超市零售服务；</t>
  </si>
  <si>
    <t>体育用品、器材超市零售服务：球类运动用品和器材超市、棋牌类运动用品超市、其他体育用品和器材超市零售服务；</t>
  </si>
  <si>
    <t>玩具、游艺用品及乐器超市零售服务：玩具超市、游艺及娱乐用品超市、乐器超市零售服务；</t>
  </si>
  <si>
    <t>照相器材及望远镜超市零售服务：照相器材超市、望远镜超市零售服务；</t>
  </si>
  <si>
    <t>家用视听设备超市零售服务：电视机超市、摄像录像器材超市、便携式收录放设备超市、音响设备超市、其他家用视听设备超市零售服务；</t>
  </si>
  <si>
    <t>日用电器超市零售服务：室内家用电器超市、厨房电器设备超市、理发电器设备超市、电动保健设备超市、家用电器配套器材超市、其他日用电器超市零售服务；</t>
  </si>
  <si>
    <t>计算机、通信及零配件超市零售服务：计算机整机超市、计算机主机配件超市、计算机外接设备超市、计算机消耗材料超市、微型电子设备超市、通信设备超市零售服务；</t>
  </si>
  <si>
    <t>音像及软件超市零售服务：音像制品超市、电子出版物超市、软件超市零售服务；</t>
  </si>
  <si>
    <t>装饰装修材料、用品超市零售服务：装饰装修材料超市，装饰装修成品、用品超市零售服务；</t>
  </si>
  <si>
    <t>五金、工具、自行车超市零售服务：小五金超市、手工工具超市、自行车及配件超市、电工工具超市、电工器材超市，其他五金、工具超市零售服务；</t>
  </si>
  <si>
    <t>其他超市零售服务。</t>
  </si>
  <si>
    <t>便利店零售</t>
  </si>
  <si>
    <t>指以满足顾客便利性需求为主要目的，以小型超市形式的零售活动。</t>
  </si>
  <si>
    <t>包括下列便利店零售活动：</t>
  </si>
  <si>
    <t>便利店零售服务：便利店食品零售服务、便利店日用品零售服务、其他便利店零售服务；</t>
  </si>
  <si>
    <t>无人便利店、无人超市；</t>
  </si>
  <si>
    <t>其他便民店零售服务：其他便民店食品零售服务、其他便民店日用品零售服务。</t>
  </si>
  <si>
    <t>其他综合零售</t>
  </si>
  <si>
    <t>指日用杂品综合零售活动；在街道、社区、乡镇、农村、工矿区、校区、交通要道口等人口稠密地区开办的小型综合零售店的活动；农村供销社的零售活动；不包括便利店零售。</t>
  </si>
  <si>
    <t>包括下列其他综合零售活动：</t>
  </si>
  <si>
    <t>为社区服务的小型综合商店、小卖部；</t>
  </si>
  <si>
    <t>以食品、日用品零售为主的小商店；</t>
  </si>
  <si>
    <t>综合经营厨具、炊具、餐具、刀具、陶瓷、玻璃器皿，以及清扫、消毒、清洁等日用杂品的杂货商店；</t>
  </si>
  <si>
    <t>旅游景区零售服务：食品综合零售服务、旅游景区工艺品和用品综合零售服务；</t>
  </si>
  <si>
    <t>其他综合零售服务。</t>
  </si>
  <si>
    <t>在社区附近的百货商场及百货商场的连锁店，列入5211（百货零售）；</t>
  </si>
  <si>
    <t>在社区内经营食品、日用品等的连锁超市，列入5212（超级市场零售）。</t>
  </si>
  <si>
    <t>522</t>
  </si>
  <si>
    <t>食品、饮料及烟草制品专门零售</t>
  </si>
  <si>
    <t>指专门经营粮油、食品、饮料及烟草制品的店铺零售活动。</t>
  </si>
  <si>
    <t>粮油零售</t>
  </si>
  <si>
    <t>包括对下列粮油的零售活动：</t>
  </si>
  <si>
    <t>粮食专门零售服务；</t>
  </si>
  <si>
    <t>食用油专门零售服务；</t>
  </si>
  <si>
    <t>粮食制品专门零售服务</t>
  </si>
  <si>
    <t>专营米、面粉、挂面、切面及食用油的零售活动；</t>
  </si>
  <si>
    <t>专营厨房主食食品（馒头、烙饼、面条、米粉等）的零售活动。</t>
  </si>
  <si>
    <t>糕点、面包零售</t>
  </si>
  <si>
    <t>包括对下列糕点、面包的零售活动：</t>
  </si>
  <si>
    <t>糕点专门零售服务</t>
  </si>
  <si>
    <t>专营各种面包、糕点的零售活动；</t>
  </si>
  <si>
    <t>前店销售，后店加工生产，同时提供餐饮服务的面包店、糕点店；</t>
  </si>
  <si>
    <t>固定摊点经营面包、糕点的零售活动。</t>
  </si>
  <si>
    <t>果品、蔬菜零售</t>
  </si>
  <si>
    <t>包括对下列果品、蔬菜的零售活动：</t>
  </si>
  <si>
    <t>水果及食用坚果专门零售服务：水果专门零售服务、食用坚果专门零售服务；</t>
  </si>
  <si>
    <t>蔬菜及蔬菜制品专门零售服务：叶菜类、根茎类、瓜类、茄果类及菌类等蔬菜专门零售服务、蔬菜制品专门零售服务。</t>
  </si>
  <si>
    <t>肉、禽、蛋、奶及水产品零售</t>
  </si>
  <si>
    <t>包括对下列肉、禽、蛋、奶及水产品的零售活动：</t>
  </si>
  <si>
    <t>肉类专门零售服务；</t>
  </si>
  <si>
    <t>蛋类专门零售服务；</t>
  </si>
  <si>
    <t>鲜奶专门零售服务；</t>
  </si>
  <si>
    <t>鲜禽专门零售服务；</t>
  </si>
  <si>
    <t>水产品专门零售服务；</t>
  </si>
  <si>
    <t>熟食专门零售服务；</t>
  </si>
  <si>
    <t>固定摊点的肉、禽、蛋及水产品的零售活动。</t>
  </si>
  <si>
    <t>营养和保健品零售</t>
  </si>
  <si>
    <t>包括对下列营养和保健品的零售活动：</t>
  </si>
  <si>
    <t>营养品专门零售：婴幼儿辅助食品专门零售、运动营养食品专门零售、其他营养食品专门零售；</t>
  </si>
  <si>
    <t>保健品专门零售：运动专用保健品专门零售、保健酒专门零售、胶囊保健食品专门零售、饮片保健食品专门零售、口服液保健食品专门零售、冲剂保健食品专门零售、其他食品、饮品类保健品专门零售。</t>
  </si>
  <si>
    <t>酒、饮料及茶叶零售</t>
  </si>
  <si>
    <t>指专门经营酒、茶叶及各种饮料的店铺零售活动。</t>
  </si>
  <si>
    <t>包括对下列酒、饮料及茶叶的零售活动：</t>
  </si>
  <si>
    <t>饮料及冷饮制品专门零售服务：各种饮料、冷饮专门零售服务；</t>
  </si>
  <si>
    <t>运动功能性饮料专门零售；</t>
  </si>
  <si>
    <t>酒专门零售服务：白酒、葡萄酒、啤酒、香槟酒、黄酒、果露酒及其他酒的专门零售服务；</t>
  </si>
  <si>
    <t>茶叶专门零售服务：红茶、绿茶、花茶、铁观音茶、普洱茶及其他茶叶的专门零售服务；</t>
  </si>
  <si>
    <t>固定摊点的各种饮料、冷饮、酒、茶的零售活动。</t>
  </si>
  <si>
    <t>以品茶、喝茶为主的茶馆，列入6231（茶馆服务）；</t>
  </si>
  <si>
    <t>酒吧、咖啡馆为主的活动，分别列入6233（酒吧服务）、6232（咖啡馆服务）。</t>
  </si>
  <si>
    <t>烟草制品零售</t>
  </si>
  <si>
    <t>包括对下列烟草制品的零售活动：</t>
  </si>
  <si>
    <t>烟叶专门零售服务；</t>
  </si>
  <si>
    <t>烟丝专门零售服务；</t>
  </si>
  <si>
    <t>卷烟专门零售服务；</t>
  </si>
  <si>
    <t>雪茄烟专门零售服务；</t>
  </si>
  <si>
    <t>烟草制品固定摊点零售活动；</t>
  </si>
  <si>
    <t>其他烟草制品零售服务。</t>
  </si>
  <si>
    <t>其他食品零售</t>
  </si>
  <si>
    <t>指上述未列明的店铺食品零售活动。</t>
  </si>
  <si>
    <t>包括对下列其他食品的零售活动：</t>
  </si>
  <si>
    <t>糖及糖果专门零售及固定摊点零售服务；</t>
  </si>
  <si>
    <t>盐、酱油、醋及调味品专门零售服务：食用盐专门零售服务、酱油专门零售服务、醋专门零售服务、调味品专门零售及固定摊点零售服务；</t>
  </si>
  <si>
    <t>综合菜市场的零售活动；</t>
  </si>
  <si>
    <t>综合食品店的零售活动；</t>
  </si>
  <si>
    <t>综合副食店的零售活动；</t>
  </si>
  <si>
    <t>其他食品专门零售服务。</t>
  </si>
  <si>
    <t>523</t>
  </si>
  <si>
    <t>纺织、服装及日用品专门零售</t>
  </si>
  <si>
    <t>指专门经营纺织面料、纺织品、服装、鞋、帽及各种生活日用品的店铺零售活动。</t>
  </si>
  <si>
    <t>纺织品及针织品零售</t>
  </si>
  <si>
    <t>包括对下列纺织品及针织品的零售活动：</t>
  </si>
  <si>
    <t>布料专门零售服务：棉纺面料、毛纺面料、麻纺面料、丝绸面料、混纺面料、化纤面料及其他布的专门零售店；</t>
  </si>
  <si>
    <t>纺织品专门零售服务：床上用纺织品、室内装饰用纺织品、个人卫生用纺织品及其他纺织品的专门零售服务；</t>
  </si>
  <si>
    <t>针织品专门零售服务：床上用针织品专门零售服务，室内装饰用针织品专门零售服务；</t>
  </si>
  <si>
    <t>个人卫生用针织品专门零售服务：毛巾、手绢及其他个人卫生用针织品专门零售服务；</t>
  </si>
  <si>
    <t>纺织品及针织品固定摊点的零售；</t>
  </si>
  <si>
    <t>其他纺织品、针织品专门零售服务。</t>
  </si>
  <si>
    <t>服装零售</t>
  </si>
  <si>
    <t>包括对下列服装的零售活动：</t>
  </si>
  <si>
    <t>男士服装专门零售服务；</t>
  </si>
  <si>
    <t>女士服装专门零售服务；</t>
  </si>
  <si>
    <t>童装专门零售服务；</t>
  </si>
  <si>
    <t>运动及休闲服装专门零售服务；</t>
  </si>
  <si>
    <t>特殊服装专门零售服务；</t>
  </si>
  <si>
    <t>袜子专门零售服务；</t>
  </si>
  <si>
    <t>围巾、头巾专门零售服务；</t>
  </si>
  <si>
    <t>手套专门零售服务；</t>
  </si>
  <si>
    <t>皮带专门零售服务；</t>
  </si>
  <si>
    <t>固定摊点服装零售；</t>
  </si>
  <si>
    <t>其他服装专门零售服务。</t>
  </si>
  <si>
    <t>鞋帽零售</t>
  </si>
  <si>
    <t>包括对下列鞋帽的零售活动：</t>
  </si>
  <si>
    <t>各类鞋专门零售服务；</t>
  </si>
  <si>
    <t>各种帽子专门零售服务；</t>
  </si>
  <si>
    <t>固定摊点鞋帽零售服务。</t>
  </si>
  <si>
    <t>化妆品及卫生用品零售</t>
  </si>
  <si>
    <t>包括对下列化妆品及卫生用品的零售活动：</t>
  </si>
  <si>
    <t>香水专门零售服务；</t>
  </si>
  <si>
    <t>化妆品专门零售服务；</t>
  </si>
  <si>
    <t>个人卫生用品专门零售服务：妇女用品，卫生纸、纸巾，洗漱用品及其他个人卫生用品的专门零售服务；</t>
  </si>
  <si>
    <t>其他未列明的化妆及卫生清洁用品的零售。</t>
  </si>
  <si>
    <t>日常生活清扫、清洗用品的专门零售，列入5239（其他日用品零售）。</t>
  </si>
  <si>
    <t>厨具卫具及日用杂品零售</t>
  </si>
  <si>
    <t>指专门经营炊具、厨具、餐具、日用陶瓷、日用玻璃器皿、塑料器皿、清洁用具和用品的店铺零售活动，以及各种材质其他日用杂品的零售活动。</t>
  </si>
  <si>
    <t>包括对下列厨房用具及日用杂品的零售活动：</t>
  </si>
  <si>
    <t>日用杂品专门零售服务；</t>
  </si>
  <si>
    <t>炊具、厨具、餐具的专门零售和固定摊点零售。</t>
  </si>
  <si>
    <t>钟表、眼镜零售</t>
  </si>
  <si>
    <t>包括对下列钟表、眼镜的零售活动：</t>
  </si>
  <si>
    <t>钟表专门零售服务；</t>
  </si>
  <si>
    <t>眼镜专门零售服务。</t>
  </si>
  <si>
    <t>与医疗难以分开的验光、配眼镜服务，列入8425（门诊部（所））；</t>
  </si>
  <si>
    <t>钟表修理摊点，列入8199（其他未列明日用产品修理业）。</t>
  </si>
  <si>
    <t>箱包零售</t>
  </si>
  <si>
    <t>包括对下列箱、包的零售活动：</t>
  </si>
  <si>
    <t>各种衣箱、提箱及类似容器的专门零售服务；</t>
  </si>
  <si>
    <t>手提包（袋）、背包的专门零售服务；</t>
  </si>
  <si>
    <t>皮革作面类似箱、包容器的专门零售服务；</t>
  </si>
  <si>
    <t>塑料作面类似箱、包容器的专门零售服务；</t>
  </si>
  <si>
    <t>纺织材料作面类似箱、包容器的专门零售服务；</t>
  </si>
  <si>
    <t>其他箱、包的专门零售服务。</t>
  </si>
  <si>
    <t>自行车等代步设备零售</t>
  </si>
  <si>
    <t>包括自行车、助动自行车（包括电力助动自行车和燃油助动自行车）以及平衡车、老年代步车、三轮车等汽车、摩托车以外的代步车及零配件零售。</t>
  </si>
  <si>
    <t>包括对下列自行车和助动自行车的零售活动：</t>
  </si>
  <si>
    <t>普通自行车、三轮车专门零售服务；</t>
  </si>
  <si>
    <t>全地形休闲运动车零售服务；</t>
  </si>
  <si>
    <t>代步休闲运动车零售服务；</t>
  </si>
  <si>
    <t>助动自行车零售服务。</t>
  </si>
  <si>
    <t>山地自行车等运行型自行车的专门零售服务，列入5242（体育用品及器材零售）。</t>
  </si>
  <si>
    <t>其他日用品零售</t>
  </si>
  <si>
    <t>指专门经营小饰物、礼品花卉及其他未列明日用品的店铺零售活动。</t>
  </si>
  <si>
    <t>包括对下列其他日用品的零售活动：</t>
  </si>
  <si>
    <t>陶瓷、玻璃器皿的专门零售和固定摊点零售；</t>
  </si>
  <si>
    <t>清扫、清洗日用品的专门零售和固定摊点零售；</t>
  </si>
  <si>
    <t>简易保健设备及器材（非电动）的专门零售；</t>
  </si>
  <si>
    <t>婴儿用品专门零售和固定摊点零售；</t>
  </si>
  <si>
    <t>木制、塑料、皮革日用品的专门零售和固定摊点零售；</t>
  </si>
  <si>
    <t>小饰物、小礼品的零售店和固定摊点零售；</t>
  </si>
  <si>
    <t>礼品鲜花零售；</t>
  </si>
  <si>
    <t>花盆栽培植物的零售；</t>
  </si>
  <si>
    <t>其他未列明的生活日用品的专门零售和固定摊点零售。</t>
  </si>
  <si>
    <t>花卉种植、苗圃、园艺的活动，列入014（蔬菜、食用菌及园艺作物种植）的相应行业类别中。</t>
  </si>
  <si>
    <t>524</t>
  </si>
  <si>
    <t>文化、体育用品及器材专门零售</t>
  </si>
  <si>
    <t>指专门经营文具、体育用品、图书、报刊、音像制品、电子出版物、数字出版物、首饰、工艺美术品、收藏品、照相器材及其他文化用品的店铺零售活动。</t>
  </si>
  <si>
    <t>文具用品零售</t>
  </si>
  <si>
    <t>包括对下列文具用品的零售活动：</t>
  </si>
  <si>
    <t>学习用品专门零售服务：笔、铅笔盒、学生用本册及其他学习用品的专门零售服务；</t>
  </si>
  <si>
    <t>办公、绘图、教学用品专门零售服务：本册，文件夹、袋，文件装订用品，文具存放用具，绘图用品，纸张，教学模具及其他办公用品专门零售服务；</t>
  </si>
  <si>
    <t>美术用品专门零售服务：绘画笔，雕塑用品，绘画颜料，画纸、画布、画板，美术辅助用品及其他美术用品的专门零售服务；</t>
  </si>
  <si>
    <t>其他文具用品专门零售。</t>
  </si>
  <si>
    <t>美术作品的零售，列入5246（工艺美术品及收藏品零售）。</t>
  </si>
  <si>
    <t>体育用品及器材零售</t>
  </si>
  <si>
    <t>包括对下列体育用品及器材的零售活动：</t>
  </si>
  <si>
    <t>篮球、排球、足球、乒乓球、羽毛球、网球及其他球运动用品和器械零售；</t>
  </si>
  <si>
    <t>中国象棋、围棋、国际象棋、纸牌、麻将及其他运动用品和器械零售；</t>
  </si>
  <si>
    <t>田径、水上、冰雪、体操、举重、拳击、射击、射箭、击剑、摔跤、武术、登山、钓鱼、高尔夫、保龄球、健身器材等运动用品和器械零售；</t>
  </si>
  <si>
    <t>运动地板、人造运动草坪、运动地胶等运动地面的零售；</t>
  </si>
  <si>
    <t>山地自行车等运动型自行车的专门零售服务；</t>
  </si>
  <si>
    <t>其他运动用品和器材专门零售服务。</t>
  </si>
  <si>
    <t>以体育服装为主的零售，列入5232（服装零售）。</t>
  </si>
  <si>
    <t>图书、报刊零售</t>
  </si>
  <si>
    <t>包括对下列图书、报刊的零售活动：</t>
  </si>
  <si>
    <t>图书零售服务：政治、哲学、社会科学书籍，经济与工商管理书籍，文学艺术书籍，文化、教育、体育书籍，科学技术书籍，少年儿童课外读物，动漫类书籍，生活类书籍，工具书籍，课本，其他图书专门零售服务；</t>
  </si>
  <si>
    <t>报纸专门零售服务：党政机关报，综合新闻类报纸，文化、健康、娱乐类报纸，动漫类报纸，其他报纸专门零售服务；</t>
  </si>
  <si>
    <t>杂志专门零售服务：综合类杂志，经济、哲学、社会科学类杂志，自然科学、技术类杂志，文学艺术类杂志，文化、教育类杂志，体育、休闲类杂志，动漫类杂志，少儿读物类杂志，其他杂志专门零售服务；</t>
  </si>
  <si>
    <t>图书、报刊固定摊点零售服务。</t>
  </si>
  <si>
    <t>音像制品、电子和数字出版物零售</t>
  </si>
  <si>
    <t>包括对下列音像制品及电子出版物的零售活动：</t>
  </si>
  <si>
    <t>音像制品专门零售店；</t>
  </si>
  <si>
    <t>电子出版物专门零售服务；</t>
  </si>
  <si>
    <t>音像制品及电子出版物固定摊点零售服务。</t>
  </si>
  <si>
    <t>珠宝首饰零售</t>
  </si>
  <si>
    <t>包括对下列珠宝首饰的零售活动：</t>
  </si>
  <si>
    <t>金首饰专门零售服务；</t>
  </si>
  <si>
    <t>银首饰专门零售服务；</t>
  </si>
  <si>
    <t>钻石首饰专门零售服务；</t>
  </si>
  <si>
    <t>珠宝翡翠首饰专门零售服务；</t>
  </si>
  <si>
    <t>流行饰品专门零售服务；</t>
  </si>
  <si>
    <t>其他首饰专门零售服务。</t>
  </si>
  <si>
    <t>工艺美术品及收藏品零售</t>
  </si>
  <si>
    <t>指专门经营具有收藏价值和艺术价值的工艺品、艺术品、古玩、字画、邮品等店铺零售活动。</t>
  </si>
  <si>
    <t>包括对下列工艺美术品及收藏品的零售活动：</t>
  </si>
  <si>
    <t>雕刻工艺品专门零售服务；</t>
  </si>
  <si>
    <t>金属工艺品专门零售服务；</t>
  </si>
  <si>
    <t>漆器工艺品专门零售服务；</t>
  </si>
  <si>
    <t>编制工艺品专门零售服务；</t>
  </si>
  <si>
    <t>抽纱刺绣工艺品专门零售服务；</t>
  </si>
  <si>
    <t>织制毛毯工艺品专门零售服务；</t>
  </si>
  <si>
    <t>花画工艺品专门零售服务；</t>
  </si>
  <si>
    <t>美术作品专卖店、专门零售；</t>
  </si>
  <si>
    <t>民间、民俗工艺品专门零售服务；</t>
  </si>
  <si>
    <t>邮票、纪念币的专门零售；</t>
  </si>
  <si>
    <t>文物、古玩、字画的专门零售；</t>
  </si>
  <si>
    <t>工艺美术品及收藏品固定摊位零售；</t>
  </si>
  <si>
    <t>文化创意及礼仪用品零售服务；</t>
  </si>
  <si>
    <t>其他工艺美术品及收藏品零售服务。</t>
  </si>
  <si>
    <t>室内小装饰物、小礼品的专门零售店和固定摊点零售，列入5239（其他日用品零售）。</t>
  </si>
  <si>
    <t>乐器零售</t>
  </si>
  <si>
    <t>包括对下列乐器的零售活动：</t>
  </si>
  <si>
    <t>民族乐器专门零售服务；</t>
  </si>
  <si>
    <t>西洋乐器专门零售服务；</t>
  </si>
  <si>
    <t>其他乐器专门零售服务。</t>
  </si>
  <si>
    <t>照相器材零售</t>
  </si>
  <si>
    <t>包括对下列照相器材的零售活动：</t>
  </si>
  <si>
    <t>照相器材专门零售：数码相机、普通相机、照相辅助器材、胶卷、相纸、冲印药剂、家用冲印设备及其他照相器材专门零售。</t>
  </si>
  <si>
    <t>相片扩印服务，列入8060（摄影扩印服务）。</t>
  </si>
  <si>
    <t>其他文化用品零售</t>
  </si>
  <si>
    <t>指专门经营游艺用品及其他未列明文化用品的店铺零售活动。</t>
  </si>
  <si>
    <t>包括对下列其他文化用品的零售活动：</t>
  </si>
  <si>
    <t>玩具专门零售服务；</t>
  </si>
  <si>
    <t>游艺娱乐用品专门零售服务；</t>
  </si>
  <si>
    <t>动漫衍生产品专门零售服务；</t>
  </si>
  <si>
    <t>望远镜专门零售服务。</t>
  </si>
  <si>
    <t>525</t>
  </si>
  <si>
    <t>医药及医疗器材专门零售</t>
  </si>
  <si>
    <t>指专门经营各种化学药品、生物药品、中药、医疗用品及器材的店铺零售活动。</t>
  </si>
  <si>
    <t>西药零售</t>
  </si>
  <si>
    <t>指人用化学药品和生物药品的零售活动。</t>
  </si>
  <si>
    <t>包括下列西药零售活动：</t>
  </si>
  <si>
    <t>西药专门零售：内服药品、注射药品、外用药品、生物药品及其他西药的专门零售；</t>
  </si>
  <si>
    <t>医药、医疗器材一体的专门零售；</t>
  </si>
  <si>
    <t>计划生育和性保健用品零售。</t>
  </si>
  <si>
    <t>中药零售</t>
  </si>
  <si>
    <t>指人用中成药、中药材中药饮片的零售活动。</t>
  </si>
  <si>
    <t>包括下列中药零售活动：</t>
  </si>
  <si>
    <t>中药饮片、中成药、中草药专门等零售；</t>
  </si>
  <si>
    <t>中西药结合的专门零售。</t>
  </si>
  <si>
    <t>动物用药品零售</t>
  </si>
  <si>
    <t>指畜牧业、渔业及禽类等动物用药品的零售。</t>
  </si>
  <si>
    <t>包括下列动物用药零售活动：</t>
  </si>
  <si>
    <t>畜禽用药专门零售；</t>
  </si>
  <si>
    <t>宠物用药专门零售；</t>
  </si>
  <si>
    <t>其他动物用药专门零售。</t>
  </si>
  <si>
    <t>医疗用品及器材零售</t>
  </si>
  <si>
    <t>包括下列医疗用品及器材零售活动：</t>
  </si>
  <si>
    <t>医疗诊断、监护及治疗设备，口腔科用设备及器具，医用消毒、灭菌设备和器具，医疗、外科器械，医疗卫生材料及用品，病房护理及其他医疗器材及用品的专门零售。</t>
  </si>
  <si>
    <t>保健辅助治疗器材零售</t>
  </si>
  <si>
    <t>包括下列保健辅助治疗器材零售：</t>
  </si>
  <si>
    <t>康复治疗设备零售；</t>
  </si>
  <si>
    <t>辅助康复器械零售。</t>
  </si>
  <si>
    <t>家用电动保健设备专门零售，列入5272（日用家电零售）；</t>
  </si>
  <si>
    <t>家用非电动保健设备及器材专门零售，列入5239（其他日用品零售）。</t>
  </si>
  <si>
    <t>526</t>
  </si>
  <si>
    <t>汽车、摩托车、零配件和燃料及其他动力销售</t>
  </si>
  <si>
    <t>指专门经营汽车、摩托车、汽车部件、汽车零配件及燃料、燃气的零售活动以及汽车充电桩服务。</t>
  </si>
  <si>
    <t>汽车新车零售</t>
  </si>
  <si>
    <t>包括下列汽车新车零售活动：</t>
  </si>
  <si>
    <t>乘用车零售；</t>
  </si>
  <si>
    <t>交叉型乘用车零售；</t>
  </si>
  <si>
    <t>其他汽车零售。</t>
  </si>
  <si>
    <t>汽车旧车零售</t>
  </si>
  <si>
    <t>包括下列汽车旧车零售活动：</t>
  </si>
  <si>
    <t>二手狭义乘用车零售；</t>
  </si>
  <si>
    <t>二手交叉型乘用车零售；</t>
  </si>
  <si>
    <t>其他旧车零售。</t>
  </si>
  <si>
    <t>汽车零配件零售</t>
  </si>
  <si>
    <t>包括对下列汽车零配件的零售活动：</t>
  </si>
  <si>
    <t>汽车轮胎及各种配件和零部件的零售。</t>
  </si>
  <si>
    <t>维修、养护服务中的汽车零部件销售，分别列入8111（汽车修理与维护）、8112（大型车辆装备修理与维护）。</t>
  </si>
  <si>
    <t>摩托车及零配件零售</t>
  </si>
  <si>
    <t>包括对下列摩托车及零配件的零售活动：</t>
  </si>
  <si>
    <t>摩托车专门零售服务；</t>
  </si>
  <si>
    <t>摩托车零配件专门零售服务。</t>
  </si>
  <si>
    <t>与汽车通用的零部件的零售，列入5263（汽车零配件零售）。</t>
  </si>
  <si>
    <t>机动车燃油零售</t>
  </si>
  <si>
    <t>指专门经营机动车燃油及相关产品（润滑油）的店铺零售活动。</t>
  </si>
  <si>
    <t>包括下列机动车燃油零售活动：</t>
  </si>
  <si>
    <t>加油站汽油零售；</t>
  </si>
  <si>
    <t>加油站柴油零售；</t>
  </si>
  <si>
    <t>机动车润滑油及其他油品零售。</t>
  </si>
  <si>
    <t>机动车燃气零售</t>
  </si>
  <si>
    <t>包括下列机动车燃气零售活动：</t>
  </si>
  <si>
    <t>车用压缩天然气（CNG)零售；</t>
  </si>
  <si>
    <t>车用液化天然气（LNG)零售；</t>
  </si>
  <si>
    <t>车用液化石油气（LPG)零售；</t>
  </si>
  <si>
    <t>其他机动车燃气零售。</t>
  </si>
  <si>
    <t>机动车充电销售</t>
  </si>
  <si>
    <t>包括下列机动车充电销售活动：</t>
  </si>
  <si>
    <t>机动车充电桩充电活动；</t>
  </si>
  <si>
    <t>机动车其他充电活动。</t>
  </si>
  <si>
    <t>527</t>
  </si>
  <si>
    <t>家用电器及电子产品专门零售</t>
  </si>
  <si>
    <t>指专门经营家用电器和计算机、软件及辅助设备、电子通信设备、电子元器件及办公设备的店铺零售活动。</t>
  </si>
  <si>
    <t>家用视听设备零售</t>
  </si>
  <si>
    <t>指专门经营电视、音响设备、摄录像设备等店铺零售活动。</t>
  </si>
  <si>
    <t>包括对下列家用视听设备的零售活动：</t>
  </si>
  <si>
    <t>电视机专门零售服务；</t>
  </si>
  <si>
    <t>摄像录像器材专门零售服务；</t>
  </si>
  <si>
    <t>随身式收音机、收录机、放音机、CD机、MD机、MP3机及其他随身音响设备的专门零售；</t>
  </si>
  <si>
    <t>音响设备专门零售服务。</t>
  </si>
  <si>
    <t>家用电器零售商厦的物业管理，列入7020（物业管理）；</t>
  </si>
  <si>
    <t>家用电器市场的市场管理，列入7223（市场管理服务）。</t>
  </si>
  <si>
    <t>日用家电零售</t>
  </si>
  <si>
    <t>指专门经营冰箱、洗衣机、空调、吸尘器及其他家用电器设备的店铺零售活动。</t>
  </si>
  <si>
    <t>包括对下列日用家电设备的零售活动：</t>
  </si>
  <si>
    <t>冰箱、洗衣机、空调等室内家用电器专门零售服务；</t>
  </si>
  <si>
    <t>厨房电器设备专门零售服务；</t>
  </si>
  <si>
    <t>理发电器设备专门零售服务；</t>
  </si>
  <si>
    <t>电动保健设备专门零售服务；</t>
  </si>
  <si>
    <t>日用小电器：电池、电筒、电吹风机、电动剔须刀、电动磨碎机等专门零售；</t>
  </si>
  <si>
    <t>家用电器配套器材家电专门零售服务；</t>
  </si>
  <si>
    <t>其他家用电器专门零售服务；</t>
  </si>
  <si>
    <t>家用电器零售固定摊点零售。</t>
  </si>
  <si>
    <t>计算机、软件及辅助设备零售</t>
  </si>
  <si>
    <t>包括对下列计算机、软件及辅助设备的零售活动：</t>
  </si>
  <si>
    <t>计算机整机专门零售服务；</t>
  </si>
  <si>
    <t>计算机主机配件专门零售服务；</t>
  </si>
  <si>
    <t>计算机外接设备专门零售服务；</t>
  </si>
  <si>
    <t>计算机消耗材料专门零售服务；</t>
  </si>
  <si>
    <t>微型电子设备专门零售：掌上电脑、快译通、电子记事本等专门零售；</t>
  </si>
  <si>
    <t>软件专门零售服务；</t>
  </si>
  <si>
    <t>其他计算机及零配件专门零售服务。</t>
  </si>
  <si>
    <t>计算机及辅助设备零售商厦的物业管理，列入7020（物业管理）；</t>
  </si>
  <si>
    <t>计算机及辅助设备零售市场的市场管理，列入7223（市场管理服务）。</t>
  </si>
  <si>
    <t>通信设备零售</t>
  </si>
  <si>
    <t>不包括专业通信设备的销售。</t>
  </si>
  <si>
    <t>包括对下列通信设备的零售活动：</t>
  </si>
  <si>
    <t>电话机、传真机专门零售服务；</t>
  </si>
  <si>
    <t>手机专门零售服务；</t>
  </si>
  <si>
    <t>其他通信设备专门零售服务。</t>
  </si>
  <si>
    <t>通讯传输设备、程控设备和广播电影电视设备的销售，分别列入5177（通讯设备批发）、5178（广播影视设备批发）。</t>
  </si>
  <si>
    <t>其他电子产品零售</t>
  </si>
  <si>
    <t>包括对下列其他电子产品的零售活动：</t>
  </si>
  <si>
    <t>打字机、复印机、文字处理机等专门零售；</t>
  </si>
  <si>
    <t>其他电子产品专门零售服务。</t>
  </si>
  <si>
    <t>与计算机相关的辅助设备的零售，列入5273（计算机、软件及辅助设备零售）。</t>
  </si>
  <si>
    <t>528</t>
  </si>
  <si>
    <t>五金、家具及室内装饰材料专门零售</t>
  </si>
  <si>
    <t>指专门经营五金用品、家具和装修材料的店铺零售活动，以及在家具、家居装饰、建材城（中心）及展销会上设摊位的销售活动。</t>
  </si>
  <si>
    <t>五金零售</t>
  </si>
  <si>
    <t>包括对下列五金的零售活动：</t>
  </si>
  <si>
    <t>建筑用五金专门零售：门锁、锁、门把手、合页、钉子、螺丝、铁丝网、三角铁等零售；</t>
  </si>
  <si>
    <t>水暖管道专门零件：暖气片、水管、接头等零售；</t>
  </si>
  <si>
    <t>手工具专门零售：扳手、钳子、锤子等零售；</t>
  </si>
  <si>
    <t>电工工具专门零售服务；</t>
  </si>
  <si>
    <t>其他未列明的五金零售。</t>
  </si>
  <si>
    <t>电工器材的零售，列入5289（其他室内装饰材料零售）；</t>
  </si>
  <si>
    <t>开关、插座、接线板、电线电缆、绝缘材料等的零售，列入5289（其他室内装饰材料零售）。</t>
  </si>
  <si>
    <t>灯具零售</t>
  </si>
  <si>
    <t>包括对下列灯具的零售活动：</t>
  </si>
  <si>
    <t>各种灯具专门零售服务。</t>
  </si>
  <si>
    <t>家具零售</t>
  </si>
  <si>
    <t>包括对下列家具的零售活动：</t>
  </si>
  <si>
    <t>床专门零售服务；</t>
  </si>
  <si>
    <t>办公台专门零售服务；</t>
  </si>
  <si>
    <t>桌子专门零售服务；</t>
  </si>
  <si>
    <t>椅子专门零售服务；</t>
  </si>
  <si>
    <t>沙发专门零售服务；</t>
  </si>
  <si>
    <t>柜子专门零售服务；</t>
  </si>
  <si>
    <t>组合家具专门零售服务；</t>
  </si>
  <si>
    <t>专用家具专门零售服务；</t>
  </si>
  <si>
    <t>其他家具专门零售服务。</t>
  </si>
  <si>
    <t>家具厂的活动，列入21（家具制造业）的相应类别中；</t>
  </si>
  <si>
    <t>家具城、家具中心的物业管理，列入7020（物业管理）；</t>
  </si>
  <si>
    <t>与家具城、家具中心物业管理分离的家具市场管理，列入7223（市场管理服务）。</t>
  </si>
  <si>
    <t>涂料零售</t>
  </si>
  <si>
    <t>包括对下列涂料的零售活动：</t>
  </si>
  <si>
    <t>各类油漆、清漆、地板漆、涂料、染料、颜料、稀料等产品的专门零售店和固定摊点零售。</t>
  </si>
  <si>
    <t>卫生洁具零售</t>
  </si>
  <si>
    <t>包括对下列卫生洁具的零售活动：</t>
  </si>
  <si>
    <t>各种浴盆、盥洗盆等专门零售服务；</t>
  </si>
  <si>
    <t>各种卫生间用水龙头、喷头等专门零售服务；</t>
  </si>
  <si>
    <t>其他卫生洁具专门零售服务。</t>
  </si>
  <si>
    <t>建筑小五金、电工工具零售，列入5281（五金零售）。</t>
  </si>
  <si>
    <t>木质装饰材料零售</t>
  </si>
  <si>
    <t>指专门经营木质地板、门、窗等店铺零售活动，不包括板材销售活动。</t>
  </si>
  <si>
    <t>包括对下列木质装饰材料的零售活动：</t>
  </si>
  <si>
    <t>各种装饰用木料专门零售服务；</t>
  </si>
  <si>
    <t>各种木地板专门零售服务；</t>
  </si>
  <si>
    <t>各种木门、窗、楼梯等专门零售服务；</t>
  </si>
  <si>
    <t>其他木质装饰材料专门零售服务。</t>
  </si>
  <si>
    <t>陶瓷、石材装饰材料零售</t>
  </si>
  <si>
    <t>指专门经营陶瓷、石材制地板砖、壁砖等店铺零售活动。</t>
  </si>
  <si>
    <t>包括对下列陶瓷、石材装饰材料的零售活动：</t>
  </si>
  <si>
    <t>各种装饰用建筑陶瓷、石材专门零售服务；</t>
  </si>
  <si>
    <t>各种地板砖专门零售服务；</t>
  </si>
  <si>
    <t>各种墙壁瓷片、瓷砖专门零售服务。</t>
  </si>
  <si>
    <t>其他室内装饰材料零售</t>
  </si>
  <si>
    <t>包括对下列其他室内装饰材料的零售活动：</t>
  </si>
  <si>
    <t>装饰用塑料、化纤、石膏、布料等专门零售；</t>
  </si>
  <si>
    <t>其他装饰装修成品、用品专门零售服务；</t>
  </si>
  <si>
    <t>电工器材专门零售服务；</t>
  </si>
  <si>
    <t>开关、插座、接线板、电线电缆、绝缘材料等的专门零售；</t>
  </si>
  <si>
    <t>装修用玻璃的专门零售；</t>
  </si>
  <si>
    <t>其他未列明的室内装修材料、设备、零件的专门零售。</t>
  </si>
  <si>
    <t>529</t>
  </si>
  <si>
    <t>货摊、无店铺及其他零售业</t>
  </si>
  <si>
    <t>流动货摊零售</t>
  </si>
  <si>
    <t>包括下列流动货摊零售活动：</t>
  </si>
  <si>
    <t>货摊食品零售</t>
  </si>
  <si>
    <t>水果流动货摊零售：鲜果品、干制果品、坚果品流动零售；</t>
  </si>
  <si>
    <t>蔬菜及制品流动货摊零售：蔬菜、菌类、蔬菜制品流动零售；</t>
  </si>
  <si>
    <t>货摊纺织、服装及鞋零售</t>
  </si>
  <si>
    <t>纺织、服装及鞋流动货摊零售；</t>
  </si>
  <si>
    <t>货摊日用品零售</t>
  </si>
  <si>
    <t>日用品流动货摊零售；</t>
  </si>
  <si>
    <t>其他小商品流动货摊零售。</t>
  </si>
  <si>
    <t>在农贸市场、小商品市场内有固定摊点的零售，列入52（零售业）相关行业类别中。</t>
  </si>
  <si>
    <t>互联网零售</t>
  </si>
  <si>
    <t>指零售商通过电子商务平台开展零售的活动，不包括仅提供网络支付的活动，以及仅建立或提供网络交易平台和接入的活动。</t>
  </si>
  <si>
    <t>包括下列互联网零售活动：</t>
  </si>
  <si>
    <t>互联网农副产品零售：互联网蔬菜零售、互联网水果坚果零售、互联网花卉零售、互联网其他农副产品零售；</t>
  </si>
  <si>
    <t>互联网食品、饮料零售；</t>
  </si>
  <si>
    <t>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t>
  </si>
  <si>
    <t>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t>
  </si>
  <si>
    <t>互联网家用电器及电子产品零售：互联网家用视听设备零售、互联网日用家电零售、互联网计算机、软件及辅助设备零售、互联网通信设备零售、互联网其他电子产品零售；</t>
  </si>
  <si>
    <t>互联网五金、家具及室内装饰材料零售：互联网五金零售、互联网灯具零售、互联网家具零售、互联网涂料零售、互联网卫生洁具零售、互联网木质装饰材料零售、互联网陶瓷、石材装饰材料零售、互联网其他室内装饰材料零售；</t>
  </si>
  <si>
    <t>互联网其他产品零售。</t>
  </si>
  <si>
    <t>提供商品零售电子商务（网络交易）平台，不从事实际交易的网络运营商的活动，列入6432（互联网生活服务平台）；</t>
  </si>
  <si>
    <t>以实体销售为主，以互联网销售为辅的活动，列入除529（货摊、无店铺及其他零售业）以外的52（零售业）的相关行业类别中；</t>
  </si>
  <si>
    <t>邮购及电视、电话零售</t>
  </si>
  <si>
    <t>指通过寄递及电视、电话等方式进行销售，并送货上门的零售活动。</t>
  </si>
  <si>
    <t>包括对下列邮购及电视、电话的零售活动：</t>
  </si>
  <si>
    <t>邮购销售；</t>
  </si>
  <si>
    <t>电话销售；</t>
  </si>
  <si>
    <t>电视销售。</t>
  </si>
  <si>
    <t>自动售货机零售</t>
  </si>
  <si>
    <t>包括下列自动售货机零售活动：</t>
  </si>
  <si>
    <t>自动售货机零售服务。</t>
  </si>
  <si>
    <t>旧货零售</t>
  </si>
  <si>
    <t>包括对下列旧货的零售活动：</t>
  </si>
  <si>
    <t>旧货零售服务。</t>
  </si>
  <si>
    <t>信托服务，分别列入6911（信托公司）、6919（其他金融信托与管理服务）；</t>
  </si>
  <si>
    <t>寄卖行服务，列入5189（其他贸易经纪与代理）；</t>
  </si>
  <si>
    <t>文物、收藏品销售服务，列入5246（工艺美术品及收藏品零售）；</t>
  </si>
  <si>
    <t>旧车销售服务，列入5262（汽车旧车零售）；</t>
  </si>
  <si>
    <t>典当行的活动，列入6633（典当）。</t>
  </si>
  <si>
    <t>生活用燃料零售</t>
  </si>
  <si>
    <t>指从事生活用煤、煤油、酒精、薪柴、木炭以及罐装液化石油气等专门零售活动。</t>
  </si>
  <si>
    <t>包括对下列生活用燃料零售活动：</t>
  </si>
  <si>
    <t>生活用煤专门零售服务；</t>
  </si>
  <si>
    <t>液化石油气专门零售服务；</t>
  </si>
  <si>
    <t>木炭、薪柴专门零售服务；</t>
  </si>
  <si>
    <t>煤油、酒精专门零售服务。</t>
  </si>
  <si>
    <t>宠物食品用品零售</t>
  </si>
  <si>
    <t>包括下列宠物食品用品零售活动，宠物犬猫食品用品包括干粮、湿粮、半湿粮、零食、营养保健品、磨牙洁齿用品、窝笼、服饰、玩具、美容用具、清洁洗护消毒用品、护具等。</t>
  </si>
  <si>
    <t>宠物犬食品零售；</t>
  </si>
  <si>
    <t>宠物犬用品零售；</t>
  </si>
  <si>
    <t>宠物猫食品零售；</t>
  </si>
  <si>
    <t>宠物猫用品零售；</t>
  </si>
  <si>
    <t>观赏鱼食零售；</t>
  </si>
  <si>
    <t>观赏鱼用品零售；</t>
  </si>
  <si>
    <t>鸟食零售；</t>
  </si>
  <si>
    <t>鸟用品零售；</t>
  </si>
  <si>
    <t>其他宠物食品用品零售。</t>
  </si>
  <si>
    <t>其他未列明零售业</t>
  </si>
  <si>
    <t>包括下列其他未列明零售业活动：</t>
  </si>
  <si>
    <t>其他未列明零售服务。</t>
  </si>
  <si>
    <t>G</t>
  </si>
  <si>
    <t>交通运输、仓储和邮政业</t>
  </si>
  <si>
    <t>本门类包括53—60大类。</t>
  </si>
  <si>
    <t>53</t>
  </si>
  <si>
    <t>铁路运输业</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</si>
  <si>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</si>
  <si>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不从事具体运营活动，具有法人资格的铁路局（集团公司）、分局（总公司）的总部等，列入7211（企业总部管理）；</t>
  </si>
  <si>
    <t>铁路系统所属的机车、车辆及信号通信设备的制造、修理厂（公司）、建筑工程公司、商店、学校、科研所、医院等，分别列入C（制造业）、E（建筑业）、F（批发和零售业）、P（教育）、M（科学研究和技术服务业）、Q（卫生和社会工作）的相关类别中。</t>
  </si>
  <si>
    <t>531</t>
  </si>
  <si>
    <t>铁路旅客运输</t>
  </si>
  <si>
    <t>高速铁路旅客运输</t>
  </si>
  <si>
    <t>包括下列高速铁路旅客运输活动：</t>
  </si>
  <si>
    <t>高速铁路旅客列车运输服务；</t>
  </si>
  <si>
    <t>动车组旅客列车运输服务。</t>
  </si>
  <si>
    <t>城际铁路旅客运输</t>
  </si>
  <si>
    <t>包括下列城际铁路旅客运输活动：</t>
  </si>
  <si>
    <t>城际快速旅客列车运输服务。</t>
  </si>
  <si>
    <t>普通铁路旅客运输</t>
  </si>
  <si>
    <t>包括下列普通铁路旅客运输活动：</t>
  </si>
  <si>
    <t>国际联运旅客列车运输服务；</t>
  </si>
  <si>
    <t>港澳铁路直通旅客列车运输服务；</t>
  </si>
  <si>
    <t>直达特快旅客列车运输服务；</t>
  </si>
  <si>
    <t>特快旅客列车运输服务；</t>
  </si>
  <si>
    <t>快速旅客列车运输服务；</t>
  </si>
  <si>
    <t>普通旅客快车运输服务；</t>
  </si>
  <si>
    <t>普通旅客列车运输服务；</t>
  </si>
  <si>
    <t>其他铁路旅客列车客运服务；</t>
  </si>
  <si>
    <t>铁路旅游列车客运服务；</t>
  </si>
  <si>
    <t>铁路旅客列车行李包裹邮政运输服务。</t>
  </si>
  <si>
    <t>532</t>
  </si>
  <si>
    <t>铁路货物运输</t>
  </si>
  <si>
    <t>指专门从事铁路货物运输的活动。</t>
  </si>
  <si>
    <t>包括下列铁路货物运输活动：</t>
  </si>
  <si>
    <t>铁路班列运输服务：货运五定班列运输服务、行包专列运输服务、行邮专列运输服务；</t>
  </si>
  <si>
    <t>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t>
  </si>
  <si>
    <t>铁路零担运输服务；</t>
  </si>
  <si>
    <t>货车编组站的活动；</t>
  </si>
  <si>
    <t>铁路集装箱运输服务。</t>
  </si>
  <si>
    <t>独立（相对独立）的货运车站，列入5332（货运火车站（场））。</t>
  </si>
  <si>
    <t>533</t>
  </si>
  <si>
    <t>铁路运输辅助活动</t>
  </si>
  <si>
    <t>客运火车站</t>
  </si>
  <si>
    <t>指从事旅客运输服务的火车站。</t>
  </si>
  <si>
    <t>包括下列客运火车站服务：</t>
  </si>
  <si>
    <t>铁路旅客车站服务：客运站售票服务、客运站旅客候车服务、客运列车停靠站服务、其他铁路旅客车站服务；</t>
  </si>
  <si>
    <t>客运站行李包裹服务：行李包裹托运服务、行李包裹寄存服务、行李包裹接取服务、其他客运站行李包裹服务；</t>
  </si>
  <si>
    <t>铁路客服中心服务；</t>
  </si>
  <si>
    <t>旅客火车站其他管理活动。</t>
  </si>
  <si>
    <t>轨道交通旅客信息系统与服务；</t>
  </si>
  <si>
    <t>自动售检票系统与服务。</t>
  </si>
  <si>
    <t>与邮政有关的小件货物托运、打包活动，列入60（邮政业）的相关行业类别中；</t>
  </si>
  <si>
    <t>火车站内独立的餐饮和零售服务，列入62（餐饮业）、52（零售业）的相关行业类别中。</t>
  </si>
  <si>
    <t>货运火车站（场）</t>
  </si>
  <si>
    <t>指专门从事货物运输服务的火车站。</t>
  </si>
  <si>
    <t>包括下列货运火车站服务：</t>
  </si>
  <si>
    <t>货运列车停靠站活动；</t>
  </si>
  <si>
    <t>货运站货物管理活动；</t>
  </si>
  <si>
    <t>货物托运交付活动；</t>
  </si>
  <si>
    <t>铁路货运打包活动；</t>
  </si>
  <si>
    <t>货物火车站其他管理活动。</t>
  </si>
  <si>
    <t>与邮政有关的小件货物运输、打包活动，列入60（邮政业）的相关行业类别中；</t>
  </si>
  <si>
    <t>货车编组站的活动，列入5320（铁路货物运输）；</t>
  </si>
  <si>
    <t>与火车站分开的货物装卸服务（独立或相对独立），列入5910（装卸搬运）；</t>
  </si>
  <si>
    <t>与火车站分开的货场、仓库服务（独立或相对独立），列入5920（通用仓储）。</t>
  </si>
  <si>
    <t>铁路运输维护活动</t>
  </si>
  <si>
    <t>指车辆运用及维护、线桥遂涵运用及维护、牵引供电运用及维护、通信信号运用及维护、铁路专用线运用及维护等。</t>
  </si>
  <si>
    <t>包括下列铁路运输维护活动：</t>
  </si>
  <si>
    <t>机车、车辆运用及维护：动车组运用与维护、机车运用与维护、车辆运用与维护；</t>
  </si>
  <si>
    <t>铁路沿线维护管理服务：铁路修理、维护、管理服务，铁路道岔、路口修理、维护、管理服务，其他铁路沿线维护管理服务；</t>
  </si>
  <si>
    <t>铁路桥遂涵运用及维护：铁路桥梁运用及维护、铁路隧道运用及维护、铁路涵洞运用及维护；</t>
  </si>
  <si>
    <t>牵引供电运用及维护：铁路电力、铁路牵引供电运用及维护；</t>
  </si>
  <si>
    <t>通信信号运用及维护：铁路通信、信号管理服务；</t>
  </si>
  <si>
    <t>铁路专用线、专用铁路运用及维护。</t>
  </si>
  <si>
    <t>车载安全防护系统与服务；</t>
  </si>
  <si>
    <t>牵引供电遥控、遥监、遥测系统与服务；</t>
  </si>
  <si>
    <t>能馈式牵引供电系统与服务；</t>
  </si>
  <si>
    <t>列车网络控制系统与服务；</t>
  </si>
  <si>
    <t>牵引控制系统与服务；</t>
  </si>
  <si>
    <t>铁路专用牵引供电系统与服务；</t>
  </si>
  <si>
    <t>混合动力机车控制及电能管理系统与服务；</t>
  </si>
  <si>
    <t>轨道交通调度指挥、调度集中系统与服务；</t>
  </si>
  <si>
    <t>综合监控系统及关键设备与服务；</t>
  </si>
  <si>
    <t>轨道交通应急管理系统及关键设备与服务；</t>
  </si>
  <si>
    <t>轨道交通路基状态监测和预警系统与服务；</t>
  </si>
  <si>
    <t>轨道交通桥梁状态监测和预警系统与服务；</t>
  </si>
  <si>
    <t>轨道交通隧道状态监测和预警系统与服务；</t>
  </si>
  <si>
    <t>轨道交通轨道状态监测和预警系统与服务。</t>
  </si>
  <si>
    <t>其他铁路运输辅助活动</t>
  </si>
  <si>
    <t>指除铁路旅客和货物公共运输、专用铁路运输和为其服务的铁路场站、机车车辆、线桥隧涵、牵引供电、通信信号的运用及维修养护，以及铁路专用线外的运输辅助活动。</t>
  </si>
  <si>
    <t>包括下列其他铁路运输辅助活动：</t>
  </si>
  <si>
    <t>铁路运输网管理服务：铁路车站站房及设备设施维护服务、其他铁路运输网管理服务；</t>
  </si>
  <si>
    <t>铁路供水服务；</t>
  </si>
  <si>
    <t>其他未列明铁路运输服务。</t>
  </si>
  <si>
    <t>铁路系统向社会提供的通信服务，列入631（电信）的相关行业类别中；</t>
  </si>
  <si>
    <t>独立（或相对独立）的货物、行李装卸，列入5910（装卸搬运）；</t>
  </si>
  <si>
    <t>独立（或相对独立）的货场管理，列入5990（其他仓储业）；</t>
  </si>
  <si>
    <t>铁路警察、乘警，列入9223（公共安全管理机构）。</t>
  </si>
  <si>
    <t>54</t>
  </si>
  <si>
    <t>道路运输业</t>
  </si>
  <si>
    <t>541</t>
  </si>
  <si>
    <t>城市公共交通运输</t>
  </si>
  <si>
    <t>指城市旅客运输活动。</t>
  </si>
  <si>
    <t>公共电汽车客运</t>
  </si>
  <si>
    <t>包括下列公共电汽车客运活动：</t>
  </si>
  <si>
    <t>城市公共汽车客运服务</t>
  </si>
  <si>
    <t>公共汽车客运服务：公共汽车正常班客运服务、公共汽车夜班客运服务；</t>
  </si>
  <si>
    <t>小公共汽车客运服务：城市小公共汽车客运服务、城郊小公共汽车客运服务；</t>
  </si>
  <si>
    <t>无轨电车客运服务；</t>
  </si>
  <si>
    <t>城市快速公交客运服务（BRT）；</t>
  </si>
  <si>
    <t>旅游观光车客运服务。</t>
  </si>
  <si>
    <t>公交卡、月票的代售活动，列入5822（旅客票务代理）。</t>
  </si>
  <si>
    <t>城市轨道交通</t>
  </si>
  <si>
    <t>指城市地铁、轻轨、有轨电车等活动。</t>
  </si>
  <si>
    <t>包括下列城市轨道交通服务：</t>
  </si>
  <si>
    <t>有轨电车客运服务；</t>
  </si>
  <si>
    <t>地铁客运服务；</t>
  </si>
  <si>
    <t>轻轨客运服务；</t>
  </si>
  <si>
    <t>单轨客运服务；</t>
  </si>
  <si>
    <t>索道客运服务；</t>
  </si>
  <si>
    <t>其他轨道交通服务。</t>
  </si>
  <si>
    <t>出租车客运</t>
  </si>
  <si>
    <t>指出租车公司以及与出租车公司签协议的出租车驾驶员的服务，还包括网络约车公司以及承揽网络预约客运的驾驶员的服务。</t>
  </si>
  <si>
    <t>包括下列出租车客运活动：</t>
  </si>
  <si>
    <t>轿车出租客运服务：轿车出租计程客运服务、轿车出租包车客运服务；</t>
  </si>
  <si>
    <t>客车出租客运服务：中型客车出租客运服务、大型客车出租客运服务；</t>
  </si>
  <si>
    <t>网络约车客运服务（司机通过网络接单提供客运服务）。</t>
  </si>
  <si>
    <t>没有驾驶员的汽车租赁，列入7111（汽车租赁）；</t>
  </si>
  <si>
    <t>专业旅游大巴公司为旅行社提供的客运服务，列入5422（旅游客运）。</t>
  </si>
  <si>
    <t>公共自行车服务</t>
  </si>
  <si>
    <t>指政府、社会机构或企业以低价格为居民提供的自行车出行服务。</t>
  </si>
  <si>
    <t>包括下列公共自行车服务活动：</t>
  </si>
  <si>
    <t>固定停放租赁自行车服务；</t>
  </si>
  <si>
    <t>无固定停放租赁自行车服务；</t>
  </si>
  <si>
    <t>城市租赁电动自行车服务。</t>
  </si>
  <si>
    <t>其他城市公共交通运输</t>
  </si>
  <si>
    <t>指其他未列明的城市旅客运输活动。</t>
  </si>
  <si>
    <t>包括下列其他城市公共交通运输活动：</t>
  </si>
  <si>
    <t>城市摩托车客运；</t>
  </si>
  <si>
    <t>城市三轮车、人力车客运；</t>
  </si>
  <si>
    <t>其他未列明的城市旅客运输。</t>
  </si>
  <si>
    <t>公路旅客运输</t>
  </si>
  <si>
    <t>指城市以外道路的旅客运输活动。</t>
  </si>
  <si>
    <t>长途客运</t>
  </si>
  <si>
    <t>指由始发站至终点站定线、定站、定班运行和停靠的旅客运输。</t>
  </si>
  <si>
    <t>包括下列长途客运活动：</t>
  </si>
  <si>
    <t>省际间长途客运；</t>
  </si>
  <si>
    <t>省内、市内长途客运；</t>
  </si>
  <si>
    <t>其他长途客运。</t>
  </si>
  <si>
    <t>长途汽车终点站的经营管理活动，列入5441（客运汽车站）。</t>
  </si>
  <si>
    <t>旅游客运</t>
  </si>
  <si>
    <t>指专门为观光消遣为目的的团体或个人提供的，或者在特定旅游线路上提供的客运服务。</t>
  </si>
  <si>
    <t>包括下列旅游客运活动：</t>
  </si>
  <si>
    <t>定线旅游客运；</t>
  </si>
  <si>
    <t>非定线旅游客运。</t>
  </si>
  <si>
    <t>其他公路客运</t>
  </si>
  <si>
    <t>指其他未列明的公路旅客运输活动。</t>
  </si>
  <si>
    <t>包括下列其他公路客运活动：</t>
  </si>
  <si>
    <t>公路班车客运服务、公路包车客运服务；</t>
  </si>
  <si>
    <t>城市电动自行车旅客运输服务；</t>
  </si>
  <si>
    <t>公路摩托车旅客运输服务；</t>
  </si>
  <si>
    <t>人力车旅客运输活动、畜力车旅客运输活动，其他旅客运输活动（抬轿子、滑杆的旅客运输活动）。</t>
  </si>
  <si>
    <t>城市内的旅客运输，列入541（城市公共交通运输）相关行业类别中；</t>
  </si>
  <si>
    <t>长途汽车终点站的经营管理活动，列入5441（客运汽车站）；</t>
  </si>
  <si>
    <t>婚庆抬轿子，列入8070（婚姻服务）。</t>
  </si>
  <si>
    <t>道路货物运输</t>
  </si>
  <si>
    <t>指所有道路的货物运输活动。</t>
  </si>
  <si>
    <t>普通货物道路运输</t>
  </si>
  <si>
    <t>指对运输、装卸、保管没有特殊要求的道路货物运输活动。</t>
  </si>
  <si>
    <t>包括下列普通货物道路运输活动：</t>
  </si>
  <si>
    <t>普通货车整车道路运输服务；</t>
  </si>
  <si>
    <t>罐车道路运输服务；</t>
  </si>
  <si>
    <t>小型货车道路运输服务；</t>
  </si>
  <si>
    <t>小件货物（含小面包车）运输服务；</t>
  </si>
  <si>
    <t>其他普通货物道路运输。</t>
  </si>
  <si>
    <t>汽车货运站（场），列入5442（货运枢纽（站））；</t>
  </si>
  <si>
    <t>小件物品速递、宅急送，列入6020（快递服务）；</t>
  </si>
  <si>
    <t>道路货物运输打包服务，列入5449（其他道路运输辅助活动）；</t>
  </si>
  <si>
    <t>道路货运代办服务，列入5821（货物运输代理）；</t>
  </si>
  <si>
    <t>货物装卸站、货场、仓库的经营管理活动，列入5990（其他仓储业）。</t>
  </si>
  <si>
    <t>冷藏车道路运输</t>
  </si>
  <si>
    <t>指农产品、食品、植物等货物始终处于适宜温度环境下，保证产品质量的配有专门运输设备的道路货物运输活动。</t>
  </si>
  <si>
    <t>包括下列冷藏车道路运输活动：</t>
  </si>
  <si>
    <t>冷藏车道路运输服务。</t>
  </si>
  <si>
    <t>汽车货运站（场），列入5442（货运枢纽（站））。</t>
  </si>
  <si>
    <t>集装箱道路运输</t>
  </si>
  <si>
    <t>指以集装箱为承载货物容器的道路运输活动。</t>
  </si>
  <si>
    <t>包括下列集装箱道路运输活动：</t>
  </si>
  <si>
    <t>集装箱道路运输服务。</t>
  </si>
  <si>
    <t>大型货物道路运输</t>
  </si>
  <si>
    <t>指具备长度超过6m，高度超过2.7m，宽度超过2.5m，质量超过4t中一个及以上条件货物的道路运输活动。</t>
  </si>
  <si>
    <t>包括下列大型物件道路运输活动：</t>
  </si>
  <si>
    <t>大型物件道路运输服务。</t>
  </si>
  <si>
    <t>危险货物道路运输</t>
  </si>
  <si>
    <t>指具有燃烧、爆炸、腐蚀、有毒、放射性等物质，在运输、装卸、保管过程中可能引起人身伤亡和财产毁损而需要特别防护的货物道路运输活动。</t>
  </si>
  <si>
    <t>包括下列危险货物道路运输活动：</t>
  </si>
  <si>
    <t>经营性危险货物道路运输服务；</t>
  </si>
  <si>
    <t>非经营性危险货物道路运输服务。</t>
  </si>
  <si>
    <t>邮件包裹道路运输</t>
  </si>
  <si>
    <t>包括下列邮件包裹道路运输活动：</t>
  </si>
  <si>
    <t>国家邮政道路运输；</t>
  </si>
  <si>
    <t>快递包裹道路运输；</t>
  </si>
  <si>
    <t>其他邮件包裹道路运输。</t>
  </si>
  <si>
    <t>城市配送</t>
  </si>
  <si>
    <t>指服务于城区以及市近郊的货物配送活动的货物临时存放地，在经济合理区域内，根据客户的要求对物品进行加工、包装、分割、组配等作业，并按时送达指定地点的物流活动。</t>
  </si>
  <si>
    <t>包括下列城市配送活动：</t>
  </si>
  <si>
    <t>专门为超市、连锁店、加盟店、药店、住宿、餐饮提供配送的活动；</t>
  </si>
  <si>
    <t>超市、连锁店、加盟店、药店等营业场所或个人为消费者提供的配送服务。</t>
  </si>
  <si>
    <t>城市配送冷藏运输，列入5432（冷藏车道路运输）；</t>
  </si>
  <si>
    <t>城市配送中的快递服务，列入6020（快递服务）；</t>
  </si>
  <si>
    <t>城市配送中的其他寄递服务，列入6090（其他寄递服务）。</t>
  </si>
  <si>
    <t>搬家运输</t>
  </si>
  <si>
    <t>包括下列搬家运输活动：</t>
  </si>
  <si>
    <t>搬家运输服务。</t>
  </si>
  <si>
    <t>其他道路货物运输</t>
  </si>
  <si>
    <t>指其他未列明的道路货物运输活动。</t>
  </si>
  <si>
    <t>包括下列其他道路货物运输活动：</t>
  </si>
  <si>
    <t>非机动车货物运输活动；</t>
  </si>
  <si>
    <t>其他道路货物运输活动。</t>
  </si>
  <si>
    <t>544</t>
  </si>
  <si>
    <t>道路运输辅助活动</t>
  </si>
  <si>
    <t>指与道路运输相关的运输辅助活动。</t>
  </si>
  <si>
    <t>客运汽车站</t>
  </si>
  <si>
    <t>指长途旅客运输汽车站的服务。</t>
  </si>
  <si>
    <t>包括下列客运汽车站服务：</t>
  </si>
  <si>
    <t>一级汽车客运站服务；</t>
  </si>
  <si>
    <t>二级汽车客运站服务；</t>
  </si>
  <si>
    <t>三级汽车客运站服务；</t>
  </si>
  <si>
    <t>四级汽车客运站服务；</t>
  </si>
  <si>
    <t>五级汽车客运站服务。</t>
  </si>
  <si>
    <t>货运汽车中转站的经营管理活动，列入5442（货运枢纽（站））；</t>
  </si>
  <si>
    <t>市内公交车站的经营管理活动，列入5411（公共电汽车客运）。</t>
  </si>
  <si>
    <t>货运枢纽（站）</t>
  </si>
  <si>
    <t>指以货物运输中转为目的的货物临时停放场地。在一种或多种运输方式交通干线的交叉与衔接之处，共同为办理货物中转、发送、到达所建设的多种运输设施的综合体。</t>
  </si>
  <si>
    <t>包括下列货运枢纽（站）活动：</t>
  </si>
  <si>
    <t>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t>
  </si>
  <si>
    <t>港口物流枢纽（具有很多航线的中转港的港口）；</t>
  </si>
  <si>
    <t>公路货运枢纽（在公路运输网络的节点上形成的货物流、及货物信息流的转换中心）；</t>
  </si>
  <si>
    <t>其他枢纽。</t>
  </si>
  <si>
    <t>货运火车站、货运港口、货运机场的服务，列入5332（货运火车站（场））、5532（货运港口）、5639（其他航空运输辅助活动）；</t>
  </si>
  <si>
    <t>各类非中转用仓库，列入59（装卸搬运和仓储业）相关行业类别中。</t>
  </si>
  <si>
    <t>公路管理与养护</t>
  </si>
  <si>
    <t>包括下列公路管理与养护活动：</t>
  </si>
  <si>
    <t>公路运营服务：高速公路收费服务、桥梁收费服务、隧道收费服务、其他公路运营服务；</t>
  </si>
  <si>
    <t>公路养护服务：高速公路养护服务、桥梁养护服务、隧道养护服务、其他公路养护服务；</t>
  </si>
  <si>
    <t>收费站和以公路养护为目的的车辆过秤活动；</t>
  </si>
  <si>
    <t>其他公路管理服务。</t>
  </si>
  <si>
    <t>城市内道路、桥梁、隧道的管理和养护活动，列入7810（市政设施管理）；</t>
  </si>
  <si>
    <t>道路、桥梁、隧道的抢修、重建活动，列入4811（铁路工程建筑）。</t>
  </si>
  <si>
    <t>其他道路运输辅助活动</t>
  </si>
  <si>
    <t>包括下列其他道路运输辅助活动：</t>
  </si>
  <si>
    <t>专业停车场服务：高速公路停车休息服务、城市停车场服务、其他专业停车场服务；</t>
  </si>
  <si>
    <t>运输货物打包服务；</t>
  </si>
  <si>
    <t>其他未列明道路运输服务。</t>
  </si>
  <si>
    <t>城市内的道路管理与养护，列入7810（市政设施管理）；</t>
  </si>
  <si>
    <t>货运站、货物运输中转站、货场，列入5442（货运枢纽（站））；</t>
  </si>
  <si>
    <t>为故障车提供拖车的服务活动，列入8111（汽车修理与维护）或8112（大型车辆装备修理与维护）。</t>
  </si>
  <si>
    <t>55</t>
  </si>
  <si>
    <t>水上运输业</t>
  </si>
  <si>
    <t>551</t>
  </si>
  <si>
    <t>水上旅客运输</t>
  </si>
  <si>
    <t>海上旅客运输</t>
  </si>
  <si>
    <t>指沿海、远洋客轮的运输活动和以客运为主的沿海、远洋运输活动。</t>
  </si>
  <si>
    <t>包括下列海洋旅客运输活动：</t>
  </si>
  <si>
    <t>远洋客轮的旅客运输活动；</t>
  </si>
  <si>
    <t>以客运为主的远洋运输活动；</t>
  </si>
  <si>
    <t>沿海旅客运输服务：沿海定期客轮运输服务、沿海轮渡旅客运输服务、沿海游览船客运服务、沿海滚装客船运输服务、其他沿海旅客运输服务。</t>
  </si>
  <si>
    <t>城市市区的沿海轮渡客运，列入5513（客运轮渡运输）；</t>
  </si>
  <si>
    <t>不配备驾驶人员的非娱乐性载客船只的出租，列入7119（其他机械与设备经营租赁）；</t>
  </si>
  <si>
    <t>不配备驾驶人员的娱乐船只（定时）出租，列入9090（其他娱乐业）。</t>
  </si>
  <si>
    <t>内河旅客运输</t>
  </si>
  <si>
    <t>指江、河、湖泊、水库的水上旅客运输活动。</t>
  </si>
  <si>
    <t>包括下列内河旅客运输活动：</t>
  </si>
  <si>
    <t>内河定期客轮运输服务；</t>
  </si>
  <si>
    <t>内河轮渡旅客运输服务；</t>
  </si>
  <si>
    <t>内河游览船客运服务；</t>
  </si>
  <si>
    <t>内河滚装客船运输服务；</t>
  </si>
  <si>
    <t>其他内河旅客运输服务。</t>
  </si>
  <si>
    <t>城市市区的轮渡运输，列入5513（客运轮渡运输）；</t>
  </si>
  <si>
    <t>以货物为主的江、河、湖、泊、水库的摆渡活动，列入5523（内河货物运输）；</t>
  </si>
  <si>
    <t>客运轮渡运输</t>
  </si>
  <si>
    <t>指城市及其他水域旅客轮渡运输活动。</t>
  </si>
  <si>
    <t>包括下列客运轮渡运输活动：</t>
  </si>
  <si>
    <t>沿海轮渡旅客运营服务；</t>
  </si>
  <si>
    <t>江、河、湖泊的轮渡旅客运营服务。</t>
  </si>
  <si>
    <t>货物轮渡运输，列入552（水上货物运输）的相应行业类别中；</t>
  </si>
  <si>
    <t>城市市区以外的沿海、江、河、湖、泊、水库的旅客轮渡，列入551（水上旅客运输）的相关行业类别中。</t>
  </si>
  <si>
    <t>552</t>
  </si>
  <si>
    <t>水上货物运输</t>
  </si>
  <si>
    <t>远洋货物运输</t>
  </si>
  <si>
    <t>包括下列远洋货物运输活动：</t>
  </si>
  <si>
    <t>国际杂货船运输服务；</t>
  </si>
  <si>
    <t>国际散货船运输服务；</t>
  </si>
  <si>
    <t>国际冷藏船运输服务；</t>
  </si>
  <si>
    <t>国际油轮运输服务；</t>
  </si>
  <si>
    <t>国际集装箱船运输服务；</t>
  </si>
  <si>
    <t>配备驾驶员国际船舶租赁服务；</t>
  </si>
  <si>
    <t>其他国际货物运输服务。</t>
  </si>
  <si>
    <t>沿海轮船的货物运输活动，列入5522（沿海货物运输）；</t>
  </si>
  <si>
    <t>以客运为主的远洋轮船运输活动，列入5511（海上旅客运输）；</t>
  </si>
  <si>
    <t>不配备操作人员的远洋货轮的出租活动，列入7119（其他机械与设备经营租赁）。</t>
  </si>
  <si>
    <t>沿海货物运输</t>
  </si>
  <si>
    <t>包括下列沿海货物运输活动：</t>
  </si>
  <si>
    <t>沿海杂货船货运服务；</t>
  </si>
  <si>
    <t>沿海散货船货运服务；</t>
  </si>
  <si>
    <t>沿海冷藏船货运服务；</t>
  </si>
  <si>
    <t>沿海集装箱船运输服务；</t>
  </si>
  <si>
    <t>沿海油轮运输服务；</t>
  </si>
  <si>
    <t>沿海化学品船运输服务；</t>
  </si>
  <si>
    <t>沿海液化气船运输服务；</t>
  </si>
  <si>
    <t>沿海滚装货船运输服务；</t>
  </si>
  <si>
    <t>沿海货物轮渡服务；</t>
  </si>
  <si>
    <t>配备驾驶员沿海船舶租赁服务；</t>
  </si>
  <si>
    <t>沿海船舶拖推运输服务；</t>
  </si>
  <si>
    <t>其他沿海货物运输服务。</t>
  </si>
  <si>
    <t>远洋轮船的货物运输活动，列入5521（远洋货物运输）；</t>
  </si>
  <si>
    <t>以客运为主的沿海轮船运输活动，列入5511（海上旅客运输）；</t>
  </si>
  <si>
    <t>通过管道运输原油、成品油，分别列入5710（海底管道运输）、5720（陆地管道运输）；</t>
  </si>
  <si>
    <t>不配备操作人员的沿海货轮的出租活动，列入7119（其他机械与设备经营租赁）。</t>
  </si>
  <si>
    <t>内河货物运输</t>
  </si>
  <si>
    <t>指江、河、湖泊、水库的水上货物运输活动。</t>
  </si>
  <si>
    <t>包括下列内河货物运输活动：</t>
  </si>
  <si>
    <t>内河杂货船货运服务；</t>
  </si>
  <si>
    <t>内河散货船货运服务；</t>
  </si>
  <si>
    <t>内河冷藏船货运服务；</t>
  </si>
  <si>
    <t>内河集装箱船运输服务；</t>
  </si>
  <si>
    <t>内河油轮运输服务；</t>
  </si>
  <si>
    <t>内河化学品船运输服务；</t>
  </si>
  <si>
    <t>内河液化气船运输服务；</t>
  </si>
  <si>
    <t>内河滚装货船运输服务；</t>
  </si>
  <si>
    <t>内河货物轮渡服务；</t>
  </si>
  <si>
    <t>配备驾驶员内河船舶租赁服务；</t>
  </si>
  <si>
    <t>内河船舶拖推运输服务；</t>
  </si>
  <si>
    <t>其他内河货物运输服务。</t>
  </si>
  <si>
    <t>以旅客为主的江、河、湖、泊、水库的运输活动，列入5512（内河旅客运输）；</t>
  </si>
  <si>
    <t>在江、河、湖、泊、水库上不配备操作人员的货船出租，列入7119（其他机械与设备经营租赁）。</t>
  </si>
  <si>
    <t>553</t>
  </si>
  <si>
    <t>水上运输辅助活动</t>
  </si>
  <si>
    <t>客运港口</t>
  </si>
  <si>
    <t>含水上运动码头。</t>
  </si>
  <si>
    <t>包括下列客运港口服务：</t>
  </si>
  <si>
    <t>客运票务服务；</t>
  </si>
  <si>
    <t>客运旅客服务；</t>
  </si>
  <si>
    <t>客运船舶停靠和物资供应服务；</t>
  </si>
  <si>
    <t>水上运动码头（运动帆船码头、赛艇码头、龙舟码头、皮划艇码头、其他水上运动码头）。</t>
  </si>
  <si>
    <t>其他客运服务。</t>
  </si>
  <si>
    <t>客运票务代理服务，列入5821（货物运输代理）；</t>
  </si>
  <si>
    <t>客运中心（站）内独立的零售、餐饮服务，列入52（零售业）、62（餐饮业）的相关行业类别中。</t>
  </si>
  <si>
    <t>货运港口</t>
  </si>
  <si>
    <t>指货运港口的管理活动。</t>
  </si>
  <si>
    <t>包括下列货运港口服务：</t>
  </si>
  <si>
    <t>沿海货运港口活动：沿海港口货物管理活动，沿海港口船舶停靠活动，沿海港口货物打包、拆卸活动，其他沿海货运港口活动；</t>
  </si>
  <si>
    <t>内河货运港口活动：内河港口货物管理活动，内河港口船舶停靠活动，内河港口货物打包、拆卸活动，其他内河货运港口活动。</t>
  </si>
  <si>
    <t>客运港口或以客运为主的港口，列入5531（客运港口）；</t>
  </si>
  <si>
    <t>货运代理服务，列入5821（货物运输代理）；</t>
  </si>
  <si>
    <t>独立（或相对独立）的理货服务，列入5821（货物运输代理）；</t>
  </si>
  <si>
    <t>与港口分开的货物装卸服务（独立或相对独立），列入5910（装卸搬运）；</t>
  </si>
  <si>
    <t>与港口分开的货场、仓库服务（独立或相对独立），列入5920（通用仓储）；</t>
  </si>
  <si>
    <t>不从事具体港口作业，具有法人资格的港务局机关，列入7211（企业总部管理）。</t>
  </si>
  <si>
    <t>其他水上运输辅助活动</t>
  </si>
  <si>
    <t>指其他未列明的水上运输辅助活动。</t>
  </si>
  <si>
    <t>包括下列其他水上运输辅助活动：</t>
  </si>
  <si>
    <t>港务船舶调度服务；</t>
  </si>
  <si>
    <t>船舶通信服务；</t>
  </si>
  <si>
    <t>航道服务；</t>
  </si>
  <si>
    <t>灯塔、航标管理服务；</t>
  </si>
  <si>
    <t>船舶引航服务；</t>
  </si>
  <si>
    <t>进出港船舶推拖服务；</t>
  </si>
  <si>
    <t>船舶人员救助服务；</t>
  </si>
  <si>
    <t>船舶财产救助服务；</t>
  </si>
  <si>
    <t>水上救助服务；</t>
  </si>
  <si>
    <t>沉船沉物打捞服务；</t>
  </si>
  <si>
    <t>海上船舶溢油清除服务；</t>
  </si>
  <si>
    <t>防止船只漏油服务；</t>
  </si>
  <si>
    <t>过船建筑物服务；</t>
  </si>
  <si>
    <t>水上交通管理服务；</t>
  </si>
  <si>
    <t>船舶管理服务；</t>
  </si>
  <si>
    <t>其他水路运输辅助服务。</t>
  </si>
  <si>
    <t>与水资源供应、分配有关的水利枢纽、水闸、泵站的管理，列入7630（天然水收集与分配）；</t>
  </si>
  <si>
    <t>水上缉私、治安、警务、消防，列入9223（公共安全管理机构）；</t>
  </si>
  <si>
    <t>水上运输检查、检察，列入9226（行政监督检查机构）；</t>
  </si>
  <si>
    <t>船只的专业清洗、消毒服务，列入8219（其他清洁服务）；</t>
  </si>
  <si>
    <t>船只检测，列入7452（检测服务）。</t>
  </si>
  <si>
    <t>56</t>
  </si>
  <si>
    <t>航空运输业</t>
  </si>
  <si>
    <t>561</t>
  </si>
  <si>
    <t>航空客货运输</t>
  </si>
  <si>
    <t>航空旅客运输</t>
  </si>
  <si>
    <t>指以旅客运输为主的航空运输活动。</t>
  </si>
  <si>
    <t>包括下列航空旅客运输活动：</t>
  </si>
  <si>
    <t>航空旅客运输活动：定期航班飞机客运活动（国内航班客运活动、国际航班客运活动）、不定期航班旅客运输活动；</t>
  </si>
  <si>
    <t>客货同机的以客运为主的航空运输活动。</t>
  </si>
  <si>
    <t>旅游观光飞行活动，列入5622（观光游览航空服务）；</t>
  </si>
  <si>
    <t>客货同机的以货运为主的航空运输活动，列入5612（航空货物运输）。</t>
  </si>
  <si>
    <t>航空货物运输</t>
  </si>
  <si>
    <t>指以货物或邮件为主的航空运输活动。</t>
  </si>
  <si>
    <t>包括下列航空货物运输活动：</t>
  </si>
  <si>
    <t>定期航班飞机货运服务：定期航班邮政运输服务、其他定期航班飞机货运服务；</t>
  </si>
  <si>
    <t>不定期航班货物运输服务。</t>
  </si>
  <si>
    <t>下列服务列入本分类</t>
  </si>
  <si>
    <t>现代航空物流。</t>
  </si>
  <si>
    <t>客货同机的以客运为主的航空运输，列入5611（航空旅客运输）。</t>
  </si>
  <si>
    <t>通用航空服务</t>
  </si>
  <si>
    <t>指使用民用航空器从事除公共航空运输以外的民用航空活动。</t>
  </si>
  <si>
    <t>通用航空生产服务</t>
  </si>
  <si>
    <t>指通用航空为农业、测绘、航拍、抢险、救援等活动的服务。</t>
  </si>
  <si>
    <t>包括下列通用航空生产服务活动：</t>
  </si>
  <si>
    <r>
      <rPr>
        <sz val="10"/>
        <color theme="1"/>
        <rFont val="黑体"/>
        <family val="3"/>
        <charset val="134"/>
      </rPr>
      <t>载客</t>
    </r>
    <r>
      <rPr>
        <sz val="10"/>
        <color theme="1"/>
        <rFont val="宋体"/>
        <family val="3"/>
        <charset val="134"/>
      </rPr>
      <t>类</t>
    </r>
  </si>
  <si>
    <t>短途运输定期载客飞行；</t>
  </si>
  <si>
    <t>短途运输包机载客飞行；</t>
  </si>
  <si>
    <t>公务包机载客飞行；</t>
  </si>
  <si>
    <t>医疗救护飞行；</t>
  </si>
  <si>
    <t>通勤运输飞行；</t>
  </si>
  <si>
    <t>运输类航空器代管飞行；</t>
  </si>
  <si>
    <t>载货类</t>
  </si>
  <si>
    <t>短途运输定期载货飞行；</t>
  </si>
  <si>
    <t>短途运输包机载货飞行；</t>
  </si>
  <si>
    <t>作业类</t>
  </si>
  <si>
    <t>航空喷洒/撒飞行（农业植保、人工降水、城市消防、航空护林等）；</t>
  </si>
  <si>
    <t>跳伞飞行服务；</t>
  </si>
  <si>
    <t>非运输类航空器代管飞行；</t>
  </si>
  <si>
    <t>直升机外载荷飞行（石油服务、电力作业等）；</t>
  </si>
  <si>
    <t>表演及特技飞行；</t>
  </si>
  <si>
    <t>一般飞行（航空探矿、航空摄影、海洋监测、渔业飞行、空中巡查、空中拍照、空中广告、科学实验、气象探测等）；</t>
  </si>
  <si>
    <t>培训类</t>
  </si>
  <si>
    <t>运动驾驶员执照飞行；</t>
  </si>
  <si>
    <t>私用驾驶员执照飞行；</t>
  </si>
  <si>
    <t>商用驾驶员执照飞行；</t>
  </si>
  <si>
    <t>航线驾驶员执照飞行；</t>
  </si>
  <si>
    <r>
      <rPr>
        <sz val="10"/>
        <color theme="1"/>
        <rFont val="黑体"/>
        <family val="3"/>
        <charset val="134"/>
      </rPr>
      <t>其他类</t>
    </r>
  </si>
  <si>
    <t>租机飞行（个人娱乐飞行）；</t>
  </si>
  <si>
    <t>通航企业从事除上述四类之外的飞行活动。</t>
  </si>
  <si>
    <t>观光游览航空服务</t>
  </si>
  <si>
    <t>包括直升机、热气球的游览服务。</t>
  </si>
  <si>
    <t>包括下列观光游览航空服务活动：</t>
  </si>
  <si>
    <t>飞机、直升机游览飞行服务；</t>
  </si>
  <si>
    <t>气球、飞艇游览飞行服务；</t>
  </si>
  <si>
    <t>其他航空器游览飞行服务。</t>
  </si>
  <si>
    <t>体育航空运动服务</t>
  </si>
  <si>
    <t>指通过各种航空器进行运动活动的服务，包括航空俱乐部服务。</t>
  </si>
  <si>
    <t>包括下列体育航空运动服务：</t>
  </si>
  <si>
    <t>航空器运动服务：热气球、氦气球、混合气球运动服务，热气飞艇、氦气飞艇运动服务，滑翔机（含动力）、自转旋翼机、运动飞机等运动服务；</t>
  </si>
  <si>
    <t>航空体育器材运动服务：跳伞（含室内）、滑翔伞、动力伞、悬挂滑翔翼、动力悬挂滑翔机等运动服务；</t>
  </si>
  <si>
    <t>航空模型运动服务：航空模型、无人穿越机等运动服务；</t>
  </si>
  <si>
    <t>其他体育航空运动服务：模拟飞行等运动服务。</t>
  </si>
  <si>
    <t>热气球游览服务，列入5622（观光游览航空服务）。</t>
  </si>
  <si>
    <t>其他通用航空服务</t>
  </si>
  <si>
    <t>包括下列其他通用航空服务活动：</t>
  </si>
  <si>
    <t>无人驾驶航空器通用航空服务；</t>
  </si>
  <si>
    <t>其他未列明通用航空服务。</t>
  </si>
  <si>
    <t>563</t>
  </si>
  <si>
    <t>航空运输辅助活动</t>
  </si>
  <si>
    <t>机场</t>
  </si>
  <si>
    <t>指机场向旅客或航空公司等服务对象提供的服务活动。</t>
  </si>
  <si>
    <t>包括下列机场业务：</t>
  </si>
  <si>
    <t>航空器起降服务；</t>
  </si>
  <si>
    <t>航空器停场服务；</t>
  </si>
  <si>
    <t>航空器客桥服务；</t>
  </si>
  <si>
    <t>航空器地面服务；</t>
  </si>
  <si>
    <t>旅客服务（航空性）；</t>
  </si>
  <si>
    <t>旅客服务（非航空性）；</t>
  </si>
  <si>
    <t>安检服务；</t>
  </si>
  <si>
    <t>机场摆渡车活动；</t>
  </si>
  <si>
    <t>机场货物搬运活动；</t>
  </si>
  <si>
    <t>停机坪管理活动；</t>
  </si>
  <si>
    <t>机场候机厅管理服务；</t>
  </si>
  <si>
    <t>其他机场活动。</t>
  </si>
  <si>
    <t>机场内的边防检查，列入9299（其他未列明国家机构）；</t>
  </si>
  <si>
    <t>机场内的海关，列入9221（综合事务管理机构）；</t>
  </si>
  <si>
    <t>机场内的各航空公司的活动，列入561（航空客货运输）和562（通用航空服务）的相关行业类别中；</t>
  </si>
  <si>
    <t>机场内的银行服务，列入66（货币金融服务）的相关行业类别中；</t>
  </si>
  <si>
    <t>机场内独立（或相对独立）的商店、餐厅、酒吧服务，列入52（零售业）、62（餐饮业）的相关行业类别中；</t>
  </si>
  <si>
    <t>与机场分开的货物装卸服务（独立或相对独立），列入5910（装卸搬运）；</t>
  </si>
  <si>
    <t>与机场分开的货场、仓库服务（独立或相对独立），列入5920（通用仓储）；</t>
  </si>
  <si>
    <t>专门的飞机清洁、消毒服务，列入8219（其他清洁服务）；</t>
  </si>
  <si>
    <t>民航票务代理，列入5822（旅客票务代理）。</t>
  </si>
  <si>
    <t>空中交通管理</t>
  </si>
  <si>
    <t>包括下列空中交通管理活动：</t>
  </si>
  <si>
    <t>空中交通服务；</t>
  </si>
  <si>
    <t>空中交通流量管理；</t>
  </si>
  <si>
    <t>空域管理；</t>
  </si>
  <si>
    <t>通信导航监视服务；</t>
  </si>
  <si>
    <t>航行情报服务；</t>
  </si>
  <si>
    <t>航空气象服务；</t>
  </si>
  <si>
    <t>其他空中交通管理服务。</t>
  </si>
  <si>
    <t>其他航空运输辅助活动</t>
  </si>
  <si>
    <t>指其他未列明的航空运输辅助活动。</t>
  </si>
  <si>
    <t>包括下列其他航空运输辅助活动：</t>
  </si>
  <si>
    <t>航空油料服务；</t>
  </si>
  <si>
    <t>航空器采购及租赁；</t>
  </si>
  <si>
    <t>航空器材保障服务；</t>
  </si>
  <si>
    <t>航空信息技术服务；</t>
  </si>
  <si>
    <t>机场能源服务；</t>
  </si>
  <si>
    <t>其他未列明航空运输辅助活动。</t>
  </si>
  <si>
    <t>空中交通管理活动，列入5632（空中交通管理）；</t>
  </si>
  <si>
    <t>民航警察、民航消防，列入9223（公共安全管理机构）；</t>
  </si>
  <si>
    <t>机场内独立（或相对独立）的货物装卸服务，列入5910（装卸搬运）；</t>
  </si>
  <si>
    <t>机场内独立（或相对独立）的货场、仓库服务，列入5920（通用仓储）；</t>
  </si>
  <si>
    <t>航空器维修服务，列入4343（航空航天器修理）。</t>
  </si>
  <si>
    <t>57</t>
  </si>
  <si>
    <t>管道运输业</t>
  </si>
  <si>
    <t>海底管道运输</t>
  </si>
  <si>
    <t>指通过海底管道对气体、液体等运输活动。</t>
  </si>
  <si>
    <t>包括下列海底管道运输活动：</t>
  </si>
  <si>
    <t>海底管道气体运输；</t>
  </si>
  <si>
    <t>海底管道液体运输；</t>
  </si>
  <si>
    <t>其他海底管道运输。</t>
  </si>
  <si>
    <t>陆地管道运输</t>
  </si>
  <si>
    <t>指通过陆地管道对气体、液体等运输活动。</t>
  </si>
  <si>
    <t>包括下列陆地管道运输业活动：</t>
  </si>
  <si>
    <t>原油及成品油管道运输服务；</t>
  </si>
  <si>
    <t>水管道运输服务；</t>
  </si>
  <si>
    <t>其他液体管道运输服务；</t>
  </si>
  <si>
    <t>天然气管道运输服务；</t>
  </si>
  <si>
    <t>其他气体管道运输服务；</t>
  </si>
  <si>
    <t>其他管道运输服务。</t>
  </si>
  <si>
    <t>向用户提供天然气、煤气、热气和水的服务，列入D（电力、热力、燃气及水生产和供应业）相关行业类别中。</t>
  </si>
  <si>
    <t>58</t>
  </si>
  <si>
    <t>多式联运和运输代理业</t>
  </si>
  <si>
    <t>多式联运</t>
  </si>
  <si>
    <t>指由两种及其以上的交通工具相互衔接、转运而共同完成的货物复合运输活动。</t>
  </si>
  <si>
    <t>包括下列多式联运活动：</t>
  </si>
  <si>
    <t>海上运输与其他形式运输联运代理；</t>
  </si>
  <si>
    <t>航空运输与其他形式运输联运代理；</t>
  </si>
  <si>
    <t>铁路运输与其他形式运输联运代理；</t>
  </si>
  <si>
    <t>道路运输与其他形式运输联运代理。</t>
  </si>
  <si>
    <t>582</t>
  </si>
  <si>
    <t>运输代理业</t>
  </si>
  <si>
    <t>指与运输有关的代理及服务活动。</t>
  </si>
  <si>
    <t>货物运输代理</t>
  </si>
  <si>
    <t>包括下列货物运输代理活动：</t>
  </si>
  <si>
    <t>铁路运输代理活动：铁路货物运输代理活动、其他铁路运输代理活动；</t>
  </si>
  <si>
    <t>水路运输代理活动：水上货物运输代理活动、船舶管理活动、船舶代理活动、货船理货活动、航运交易中心活动、其他水路运输代理活动；</t>
  </si>
  <si>
    <t>航空运输代理活动：航空货物运输代理活动、其他航空运输代理活动；</t>
  </si>
  <si>
    <t>道路运输代理活动：道路货物运输代理活动、快件递寄代理活动；</t>
  </si>
  <si>
    <t>货物检验代理服务；</t>
  </si>
  <si>
    <t>货物报关、退税代理服务；</t>
  </si>
  <si>
    <t>物流代理服务；</t>
  </si>
  <si>
    <t>仓储代理服务；</t>
  </si>
  <si>
    <t>其他货物运输代理。</t>
  </si>
  <si>
    <t>旅客票务代理</t>
  </si>
  <si>
    <t>包括下列旅客票务代理活动：</t>
  </si>
  <si>
    <t>铁路客运票务代理服务；</t>
  </si>
  <si>
    <t>水上客运票务代理服务；</t>
  </si>
  <si>
    <t>航空客运票务代理服务；</t>
  </si>
  <si>
    <t>道路旅客运输票务代理服务</t>
  </si>
  <si>
    <t>城市公共交通车票代理服务、公交卡代理服务；</t>
  </si>
  <si>
    <t>旅客联运票务代理服务。</t>
  </si>
  <si>
    <t>其他运输代理业</t>
  </si>
  <si>
    <t>包括下列其他运输代理业活动：</t>
  </si>
  <si>
    <t>打包、装卸、运输全套服务代理；</t>
  </si>
  <si>
    <t>其他未列明运输代理服务。</t>
  </si>
  <si>
    <t>联合运输代理服务，列入5810（多式联运）。</t>
  </si>
  <si>
    <t>59</t>
  </si>
  <si>
    <t>装卸搬运和仓储业</t>
  </si>
  <si>
    <t>指装卸搬运活动和专门从事货物仓储、货物运输中转仓储，以及以仓储为主的货物送配活动，还包括以仓储为目的的收购活动。</t>
  </si>
  <si>
    <t>装卸搬运</t>
  </si>
  <si>
    <t>包括下列装卸搬运活动：</t>
  </si>
  <si>
    <t>运输货物装卸活动：铁路运输货物装卸活动、道路运输货物装卸活动、港口货物装卸活动、飞机场货物装卸活动、其他运输货物装卸活动；</t>
  </si>
  <si>
    <t>非运输机械装卸搬运活动：一般货物装卸搬运活动、集装箱装卸搬运活动、托盘周转箱装卸搬运活动、大型机械设备装卸搬运活动、其他非运输机械装卸搬运活动；</t>
  </si>
  <si>
    <t>为建筑工程、市政设施及大型机械设备等提供的专业装卸、起重活动；</t>
  </si>
  <si>
    <t>人力装卸搬运活动。</t>
  </si>
  <si>
    <t>货场、仓库内的货物装卸服务，列入5920（通用仓储）；</t>
  </si>
  <si>
    <t>集装箱码头的装卸活动，列入5532（货运港口）；</t>
  </si>
  <si>
    <t>专门为船舶、飞机、火车提供装卸服务，分别列入5532（货运港口）、5639（其他航空运输辅助活动）、5631（机场）、5332（货运火车站（场））；</t>
  </si>
  <si>
    <t>与港口、机场、火车站管理一体的装卸活动，分别列入5532（货运港口）、5639（其他航空运输辅助活动）、5631（机场）、5332（货运火车站（场））。</t>
  </si>
  <si>
    <t>通用仓储</t>
  </si>
  <si>
    <t>指除冷藏冷冻物品、危险物品、谷物、棉花、中药材等具有特殊要求以外的物品的仓储活动。</t>
  </si>
  <si>
    <t>包括下列通用仓储活动：</t>
  </si>
  <si>
    <t>普通货物仓储服务；</t>
  </si>
  <si>
    <t>百货仓储服务；</t>
  </si>
  <si>
    <t>连锁零售仓储服务；</t>
  </si>
  <si>
    <t>专卖店仓储服务；</t>
  </si>
  <si>
    <t>其他商业流通仓储服务。</t>
  </si>
  <si>
    <t>与港口、码头、机场、货运火车站、停车场一体的货场，分别列入5532（货运港口）、5639（其他航空运输辅助活动）、5631（机场）、5332（货运火车站（场））、5442（货运枢纽（站））相关行业类别中；</t>
  </si>
  <si>
    <t>铁路货运站货场、港口码头货场、航空运输货场、道路运输货场，列入5442（货运枢纽（站））。</t>
  </si>
  <si>
    <t>低温仓储</t>
  </si>
  <si>
    <t>指对冷藏冷冻物品等低温货物的仓储活动。</t>
  </si>
  <si>
    <t>包括下列低温仓储活动：</t>
  </si>
  <si>
    <t>普通冷库服务；</t>
  </si>
  <si>
    <t>超低温冷库服务。</t>
  </si>
  <si>
    <t>危险品仓储</t>
  </si>
  <si>
    <t>指对具有易燃易爆物品、危险化学品、放射性物品等能够危及人身安全和财产安全的物品的仓储活动。</t>
  </si>
  <si>
    <t>油气仓储</t>
  </si>
  <si>
    <t>包括下列油气仓储活动：</t>
  </si>
  <si>
    <t>原油、成品油仓储服务；</t>
  </si>
  <si>
    <t>燃气仓储服务。</t>
  </si>
  <si>
    <t>危险化学品仓储</t>
  </si>
  <si>
    <t>包括下列危险化学品仓储活动：</t>
  </si>
  <si>
    <t>易燃易爆物品仓储服务；</t>
  </si>
  <si>
    <t>腐蚀物品仓储服务；</t>
  </si>
  <si>
    <t>辐射物品仓储服务；</t>
  </si>
  <si>
    <t>其他危险化学品仓储服务。</t>
  </si>
  <si>
    <t>其他危险品仓储</t>
  </si>
  <si>
    <t>包括下列其他危险仓储活动：</t>
  </si>
  <si>
    <t>其他危险品仓储服务。</t>
  </si>
  <si>
    <t>谷物、棉花等农产品仓储</t>
  </si>
  <si>
    <t>谷物仓储</t>
  </si>
  <si>
    <t>指国家储备及其他谷物仓储活动。</t>
  </si>
  <si>
    <t>包括下列谷物仓储活动：</t>
  </si>
  <si>
    <t>粮食仓储服务；</t>
  </si>
  <si>
    <t>食用油仓储服务。</t>
  </si>
  <si>
    <t>棉花仓储</t>
  </si>
  <si>
    <t>指棉花加工厂仓储、中转仓储、棉花专业仓储、棉花物流配送活动，还包括在棉花仓储、物流配送过程中的棉花信息化管理活动。</t>
  </si>
  <si>
    <t>包括下列棉花仓储活动：</t>
  </si>
  <si>
    <t>各类棉花仓储服务。</t>
  </si>
  <si>
    <t>其他农产品仓储</t>
  </si>
  <si>
    <t>指未列明的其他农产品仓储活动，包括林产品的仓储。</t>
  </si>
  <si>
    <t>包括下列其他农产品仓储活动：</t>
  </si>
  <si>
    <t>林产品仓储服务；</t>
  </si>
  <si>
    <t>畜牧产品仓储服务；</t>
  </si>
  <si>
    <t>其他农产品仓储服务。</t>
  </si>
  <si>
    <t>渔业产品仓储，列入5930（低温仓储）；</t>
  </si>
  <si>
    <t>鲜肉、鲜蛋等畜牧产品仓储，列入5930（低温仓储）；</t>
  </si>
  <si>
    <t>易燃易爆化肥仓储，列入5942（危险化学品仓储）；</t>
  </si>
  <si>
    <t>普通化肥仓储，列入5920（通用仓储）。</t>
  </si>
  <si>
    <t>中药材仓储</t>
  </si>
  <si>
    <t>包括下列中药材仓储活动：</t>
  </si>
  <si>
    <t>中草药仓储；</t>
  </si>
  <si>
    <t>中成药仓储；</t>
  </si>
  <si>
    <t>其他中药仓储。</t>
  </si>
  <si>
    <t>其他仓储业</t>
  </si>
  <si>
    <t>包括下列其他仓储业活动：</t>
  </si>
  <si>
    <t>包装物（托盘周转箱纸箱等）运营服务，存储加工包装服务；</t>
  </si>
  <si>
    <t>其他未列明的仓储。</t>
  </si>
  <si>
    <t>60</t>
  </si>
  <si>
    <t>邮政业</t>
  </si>
  <si>
    <t>邮政基本服务</t>
  </si>
  <si>
    <t>指邮政企业或者受邮政企业委托的企业提供的信件、印刷品、包裹、汇兑、报刊发行等邮政服务，以及国家规定的其他邮政服务；不包括邮政企业提供的快递服务。</t>
  </si>
  <si>
    <t>包括下列邮政基本服务：</t>
  </si>
  <si>
    <t>函件、印刷品寄递服务；</t>
  </si>
  <si>
    <t>邮政包裹寄递服务；</t>
  </si>
  <si>
    <t>邮政汇兑服务；</t>
  </si>
  <si>
    <t>报刊邮政服务；</t>
  </si>
  <si>
    <t>邮政柜台服务；</t>
  </si>
  <si>
    <t>电子邮政服务；</t>
  </si>
  <si>
    <t>其他邮政服务（邮箱出租、邮政礼仪）。</t>
  </si>
  <si>
    <t>邮政企业提供的快递服务，列入6020（快递服务）；</t>
  </si>
  <si>
    <t>快递企业提供的寄递服务，列入6020（快递服务）；</t>
  </si>
  <si>
    <t>邮政企业和快递企业之外的企业提供的寄递服务，列入6090（其他寄递服务）；</t>
  </si>
  <si>
    <t>邮政储蓄活动，列入6621（商业银行服务）；</t>
  </si>
  <si>
    <t>以电信（电话、电报业务）为主的基层邮电局（所）的服务，列入631（电信）的相应类别中。</t>
  </si>
  <si>
    <t>快递服务</t>
  </si>
  <si>
    <t>指快递服务组织在承诺的时限内快速完成的寄递服务。</t>
  </si>
  <si>
    <t>包括下列快递服务活动：</t>
  </si>
  <si>
    <t>邮政企业提供的快递服务；</t>
  </si>
  <si>
    <t>快递企业提供的寄递服务；</t>
  </si>
  <si>
    <t>智能快件箱运营企业提供的寄递服务。</t>
  </si>
  <si>
    <t>邮政企业和快递企业之外的企业提供的寄递服务，列入6090（其他寄递服务）。</t>
  </si>
  <si>
    <t>其他寄递服务</t>
  </si>
  <si>
    <t>指邮政企业和快递企业之外的企业提供的多种类型的寄递服务。</t>
  </si>
  <si>
    <t>包括下列其他寄递服务活动：</t>
  </si>
  <si>
    <t>邮政企业和快递企业之外的企业提供的邮（快）件收寄、运输、分拣、投递等服务；</t>
  </si>
  <si>
    <t>邮政企业和快递企业之外的企业提供的其他寄递服务；</t>
  </si>
  <si>
    <t>末端代收代投服务；</t>
  </si>
  <si>
    <t>即时递送服务。</t>
  </si>
  <si>
    <t>广告宣传品的发送活动，列入725（广告业）相关行业类别中。</t>
  </si>
  <si>
    <t>H</t>
  </si>
  <si>
    <t>住宿和餐饮业</t>
  </si>
  <si>
    <t>本门类包括61和62大类。</t>
  </si>
  <si>
    <t>61</t>
  </si>
  <si>
    <t>住宿业</t>
  </si>
  <si>
    <t>指为旅行者提供短期留宿场所的活动，有些单位只提供住宿，也有些单位提供住宿、饮食、商务、娱乐一体的服务，本类不包括主要按月或按年长期出租房屋住所的活动。</t>
  </si>
  <si>
    <t>提供长期住宿场所的活动（如出租房屋、公寓等），列入70（房地产业）相关类别中。</t>
  </si>
  <si>
    <t>611</t>
  </si>
  <si>
    <t>旅游饭店</t>
  </si>
  <si>
    <t>指按照国家有关规定评定的旅游饭店和具有同等质量、水平的饭店活动。</t>
  </si>
  <si>
    <t>包括下列旅游饭店服务：</t>
  </si>
  <si>
    <t>旅游星级饭店住宿服务：五星级饭店住宿服务、四星级饭店住宿服务、三星级饭店住宿服务、二星级饭店住宿服务、一星级饭店住宿服务；</t>
  </si>
  <si>
    <t>旅游非星级住宿服务：会议中心住宿服务、会所（俱乐部）住宿服务、公寓饭店住宿服务、商务饭店住宿服务、度假村住宿服务、其他旅游非星级住宿服务；</t>
  </si>
  <si>
    <t>具有旅游饭店服务水平的宾馆、饭店、酒店、旅馆；</t>
  </si>
  <si>
    <t>具有同等水平的公寓式饭店、商务饭店；</t>
  </si>
  <si>
    <t>具有同等水平的度假村、避暑山庄；</t>
  </si>
  <si>
    <t>各单位办的具有旅游饭店服务水平的招待所；</t>
  </si>
  <si>
    <t>以对外提供住宿服务（提供给散客、团组的旅游、出差、商务、休闲等住宿）为主，具有旅游饭店同等水平的会议中心、会所（俱乐部）、培训中心、疗养所。</t>
  </si>
  <si>
    <t>以培训本单位职工为主的培训中心，列入8391（职业技能培训）；</t>
  </si>
  <si>
    <t>以提供各种商务会议为主的会议中心，列入728（会议、展览及相关服务）相关类别中；</t>
  </si>
  <si>
    <t>以提供疗养、康复、护理服务为主的疗养所，列入8416（疗养院）；</t>
  </si>
  <si>
    <t>在旅游景区办的老干部休养所，列入8511（干部休养所）。</t>
  </si>
  <si>
    <t>一般旅馆</t>
  </si>
  <si>
    <t>指不具备评定旅游饭店和同等水平饭店的一般旅馆的活动。</t>
  </si>
  <si>
    <t>经济型连锁酒店</t>
  </si>
  <si>
    <t>指以客房为唯一或核心产品，以连锁为经营模式，统一装修风格，统一服务标准，面向大众、价格经济、满足消费者在外出住宿时对安全、卫生、便捷等方面基本要求的有限服务型住宿企业。</t>
  </si>
  <si>
    <t>包括下列经济型连锁酒店活动：</t>
  </si>
  <si>
    <t>商务连锁酒店；</t>
  </si>
  <si>
    <t>快捷连锁酒店；</t>
  </si>
  <si>
    <t>其他经济连锁酒店。</t>
  </si>
  <si>
    <t>其他一般旅馆</t>
  </si>
  <si>
    <t>包括下列其他一般旅馆活动：</t>
  </si>
  <si>
    <t>旅馆住宿服务；</t>
  </si>
  <si>
    <t>招待所住宿服务；</t>
  </si>
  <si>
    <t>青年旅社住宿服务；</t>
  </si>
  <si>
    <t>汽车旅馆住宿服务；</t>
  </si>
  <si>
    <t>其他经济型住宿服务。</t>
  </si>
  <si>
    <t>民宿服务</t>
  </si>
  <si>
    <t>指城乡居民及社会机构利用闲置房屋开展的住宿活动和短期出租公寓服务。</t>
  </si>
  <si>
    <t>包括下列民宿服务活动：</t>
  </si>
  <si>
    <t>城市家庭住宿服务；</t>
  </si>
  <si>
    <t>农村家庭住宿服务；</t>
  </si>
  <si>
    <t>牧民家庭民宿服务；</t>
  </si>
  <si>
    <t>特色古镇、古村家庭民宿服务；</t>
  </si>
  <si>
    <t>民族乡、村（寨）民宿服务；</t>
  </si>
  <si>
    <t>短租公寓服务；</t>
  </si>
  <si>
    <t>其他民宿。</t>
  </si>
  <si>
    <t>房屋租赁活动，列入7040（房地产租赁经营）；</t>
  </si>
  <si>
    <t>长租公寓服务，列入7040（房地产租赁经营）。</t>
  </si>
  <si>
    <t>露营地服务</t>
  </si>
  <si>
    <t>指在游览景区或其他地区，为自驾游、自行车游客及其他游客外出旅行提供使用自备露营设施（如帐篷、房车）或租借小木屋、移动别墅、房车等住宿和生活场所。</t>
  </si>
  <si>
    <t>包括下列露营地服务活动：</t>
  </si>
  <si>
    <t>自驾游露营地服务；</t>
  </si>
  <si>
    <t>自行车游客及其他游客露营地服务；</t>
  </si>
  <si>
    <t>夏令营营地服务；</t>
  </si>
  <si>
    <t>房车营地服务；</t>
  </si>
  <si>
    <t>运动飞行营地服务；</t>
  </si>
  <si>
    <t>其他露营地服务。</t>
  </si>
  <si>
    <t>其他住宿业</t>
  </si>
  <si>
    <t>指上述未列明的住宿服务。</t>
  </si>
  <si>
    <t>包括下列其他住宿业活动：</t>
  </si>
  <si>
    <t>学生公寓住宿服务；</t>
  </si>
  <si>
    <t>车船住宿服务；</t>
  </si>
  <si>
    <t>分时度假住宿服务；</t>
  </si>
  <si>
    <t>分时住宿服务；</t>
  </si>
  <si>
    <t>其他未列明住宿服务。</t>
  </si>
  <si>
    <t>房屋出租活动，列入70（房地产业）相关行业类别中。</t>
  </si>
  <si>
    <t>62</t>
  </si>
  <si>
    <t>餐饮业</t>
  </si>
  <si>
    <t>指通过即时制作加工、商业销售和服务性劳动等，向消费者提供食品和消费场所及设施的服务。</t>
  </si>
  <si>
    <t>621</t>
  </si>
  <si>
    <t>正餐服务</t>
  </si>
  <si>
    <t>指在一定场所内提供以中餐、晚餐为主的各种中西式炒菜和主食，并由服务员送餐上桌的餐饮活动。</t>
  </si>
  <si>
    <t>包括下列正餐服务：</t>
  </si>
  <si>
    <t>宾馆、饭店、酒店内独立（或相对独立）的酒楼、餐厅；</t>
  </si>
  <si>
    <t>各种以正餐为主的酒楼、饭店、饭馆及其他用餐场所；</t>
  </si>
  <si>
    <t>各种自助式餐饮服务；</t>
  </si>
  <si>
    <t>各种以涮、烤为主的餐饮服务；</t>
  </si>
  <si>
    <t>车站、机场、码头内设的独立的餐饮服务；</t>
  </si>
  <si>
    <t>火车、轮船上独立的餐饮服务。</t>
  </si>
  <si>
    <t>提供单一类食品的餐饮服务（如饺子、包子、面条、米粉等），列入6291（小吃服务）。</t>
  </si>
  <si>
    <t>622</t>
  </si>
  <si>
    <t>快餐服务</t>
  </si>
  <si>
    <t>指在一定场所内或通过特定设备提供快捷、便利的餐饮服务。</t>
  </si>
  <si>
    <t>包括下列快餐服务：</t>
  </si>
  <si>
    <t>中式快餐服务；</t>
  </si>
  <si>
    <t>外国快餐服务。</t>
  </si>
  <si>
    <t>各种特色小吃的餐饮服务（如清真小吃、四川小吃等），列入6291（小吃服务）。</t>
  </si>
  <si>
    <t>623</t>
  </si>
  <si>
    <t>饮料及冷饮服务</t>
  </si>
  <si>
    <t>指在一定场所内以提供饮料和冷饮为主的服务。</t>
  </si>
  <si>
    <t>茶馆服务</t>
  </si>
  <si>
    <t>包括下列茶馆服务：</t>
  </si>
  <si>
    <t>各类茶馆服务。</t>
  </si>
  <si>
    <t>咖啡馆服务</t>
  </si>
  <si>
    <t>包括下列咖啡馆服务：</t>
  </si>
  <si>
    <t>各类咖啡馆服务。</t>
  </si>
  <si>
    <t>以就餐为主的咖啡馆，列入6210（正餐服务）。</t>
  </si>
  <si>
    <t>酒吧服务</t>
  </si>
  <si>
    <t>包括下列酒吧服务：</t>
  </si>
  <si>
    <t>各类酒吧服务。</t>
  </si>
  <si>
    <t>演艺吧（以演艺、歌舞及蹦迪、交谊舞等为主，辅有饮料、食品的场所），列入9011（歌舞厅娱乐活动）。</t>
  </si>
  <si>
    <t>其他饮料及冷饮服务</t>
  </si>
  <si>
    <t>包括下列其他饮料及冷饮服务：</t>
  </si>
  <si>
    <t>冰激凌店、冷饮店；</t>
  </si>
  <si>
    <t>其他饮料服务。</t>
  </si>
  <si>
    <t>可乐、矿泉水等饮料的柜台销售及流动销售，列入5226（酒、饮料及茶叶零售）或5291（流动货摊零售）。</t>
  </si>
  <si>
    <t>餐饮配送及外卖送餐服务</t>
  </si>
  <si>
    <t>餐饮配送服务</t>
  </si>
  <si>
    <t>指根据协议或合同，为民航、铁路、学校、公司、机关等机构提供餐饮配送服务。</t>
  </si>
  <si>
    <t>包括下列餐饮配送服务：</t>
  </si>
  <si>
    <t>民航餐饮配送服务；</t>
  </si>
  <si>
    <t>铁路餐饮配送服务；</t>
  </si>
  <si>
    <t>学校餐饮配送服务；</t>
  </si>
  <si>
    <t>机构餐饮配送服务；</t>
  </si>
  <si>
    <t>其他餐饮配送服务。</t>
  </si>
  <si>
    <t>为连锁快餐店送货的服务，列入5437（城市配送）。</t>
  </si>
  <si>
    <t>外卖送餐服务</t>
  </si>
  <si>
    <t>指根据消费者的订单和食品安全的要求，选择适当的交通工具、设备，按时、按质、按量送达消费者，并提供相应单据的服务。</t>
  </si>
  <si>
    <t>包括下列外卖送餐服务活动：</t>
  </si>
  <si>
    <t>酒楼餐馆外卖送餐服务；</t>
  </si>
  <si>
    <t>网络送餐服务；</t>
  </si>
  <si>
    <t>其他外卖送餐服务。</t>
  </si>
  <si>
    <t>629</t>
  </si>
  <si>
    <t>其他餐饮业</t>
  </si>
  <si>
    <t>小吃服务</t>
  </si>
  <si>
    <t>指提供全天就餐的简便餐饮服务，包括路边小饭馆、农家饭馆、流动餐饮和单一小吃等餐饮服务。</t>
  </si>
  <si>
    <t>包括下列小吃服务：</t>
  </si>
  <si>
    <t>清真小吃服务；</t>
  </si>
  <si>
    <t>茶点式小吃服务；</t>
  </si>
  <si>
    <t>饺子店餐饮服务；</t>
  </si>
  <si>
    <t>包子店餐饮服务；</t>
  </si>
  <si>
    <t>面条店餐饮服务；</t>
  </si>
  <si>
    <t>米粉店餐饮服务；</t>
  </si>
  <si>
    <t>粥店餐饮服务；</t>
  </si>
  <si>
    <t>汤圆店餐饮服务；</t>
  </si>
  <si>
    <t>烤肉串餐饮服务；</t>
  </si>
  <si>
    <t>以就餐为主的饼屋、糕点店的服务；</t>
  </si>
  <si>
    <t>其他特色风味及小吃服务；</t>
  </si>
  <si>
    <t>以出售蛋糕、面包为主的乳品店、面包房，列入5222（糕点、面包零售）。</t>
  </si>
  <si>
    <t>其他未列明餐饮业</t>
  </si>
  <si>
    <t>包括下列其他未列明餐饮业活动：</t>
  </si>
  <si>
    <t>餐饮私人定制服务；</t>
  </si>
  <si>
    <t>餐饮上门定做服务；</t>
  </si>
  <si>
    <t>机构餐饮服务；</t>
  </si>
  <si>
    <t>其他未列明餐饮服务。</t>
  </si>
  <si>
    <t>I</t>
  </si>
  <si>
    <t>信息传输、软件和信息技术服务业</t>
  </si>
  <si>
    <t>本门类包括63～65大类。</t>
  </si>
  <si>
    <t>63</t>
  </si>
  <si>
    <t>电信、广播电视和卫星传输服务</t>
  </si>
  <si>
    <t>631</t>
  </si>
  <si>
    <t>电信</t>
  </si>
  <si>
    <t>指利用有线、无线的电磁系统或者光电系统，传送、发射或者接收语音、文字、数据、图像以及其他任何形式信息的活动。</t>
  </si>
  <si>
    <t>固定电信服务</t>
  </si>
  <si>
    <t>指从事固定通信业务活动。</t>
  </si>
  <si>
    <t>包括下列固定电信服务：</t>
  </si>
  <si>
    <t>本地电话服务；</t>
  </si>
  <si>
    <t>国内长途电话服务；</t>
  </si>
  <si>
    <t>港澳台长途电话服务；</t>
  </si>
  <si>
    <t>国际长途电话服务；</t>
  </si>
  <si>
    <t>IP电话服务；</t>
  </si>
  <si>
    <t>固定数据通信服务；</t>
  </si>
  <si>
    <t>光纤宽带运营服务；</t>
  </si>
  <si>
    <t>其他固定电话服务：114查号台服务、电话卡服务、电话会议服务、电话业务代理服务、其他未列明固定电话服务。</t>
  </si>
  <si>
    <t>部门专用电话网（如电力、公安、石油、煤炭、民航、铁路等）的通讯活动，列入各部门所属的行业类别中；</t>
  </si>
  <si>
    <t>非电信业务的信息台，列入6591（呼叫中心）。</t>
  </si>
  <si>
    <t>移动电信服务</t>
  </si>
  <si>
    <t>指从事移动通信业务活动。</t>
  </si>
  <si>
    <t>包括下列移动电信服务：</t>
  </si>
  <si>
    <t>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t>
  </si>
  <si>
    <t>其他移动电信服务：移动电话卡服务、移动电话咨询服务、其他未列明的移动电信服务。</t>
  </si>
  <si>
    <t>其他电信服务</t>
  </si>
  <si>
    <t>指除固定电信服务、移动电信服务外，利用固定、移动通信网从事的信息服务。</t>
  </si>
  <si>
    <t>包括下列其他电信服务：</t>
  </si>
  <si>
    <t>增值电信服务（部分）：固定网增值电信服务、移动网增值电信服务、其他增值电信服务；</t>
  </si>
  <si>
    <t>通信数据传送服务；</t>
  </si>
  <si>
    <t>其他电信服务：通信设施管理服务、集群通信服务、载波服务、私人通信服务、网元出租服务、其他未列明电信服务。</t>
  </si>
  <si>
    <t>移动话音服务；</t>
  </si>
  <si>
    <t>移动数据通信服务；</t>
  </si>
  <si>
    <t>可视电话服务；</t>
  </si>
  <si>
    <t>多媒体彩信服务；</t>
  </si>
  <si>
    <t>彩铃服务；</t>
  </si>
  <si>
    <t>手机阅读服务；</t>
  </si>
  <si>
    <t>光纤接入的其他相关服务；</t>
  </si>
  <si>
    <t>基于物联网的行业应用服务；</t>
  </si>
  <si>
    <t>基于物联网的公共事业服务；</t>
  </si>
  <si>
    <t>基于物联网的支撑性服务；</t>
  </si>
  <si>
    <t>IPTV服务；</t>
  </si>
  <si>
    <t>便携手持设备电视服务；</t>
  </si>
  <si>
    <t>固定移动融合服务；</t>
  </si>
  <si>
    <t>位置服务；</t>
  </si>
  <si>
    <t>互联网运营服务（基于IPv6技术以及IPv4/IPv6过渡技术的骨干网、城域网、接入网、内容分发网络、数据中心及业务平台的运营）；</t>
  </si>
  <si>
    <t>其他相关接入服务（指其他与光纤接入有关的设备、组网服务，如用户驻地网的建设、服务等）；</t>
  </si>
  <si>
    <t>光纤出租服务（指运营商为客户提供的管道和通信光纤、波长等光纤出租业务）；</t>
  </si>
  <si>
    <t>出租数字电路服务（指出租数字电路，为用户提供高速数字信息传送的服务）；</t>
  </si>
  <si>
    <t>数字内容多网络通道传输。</t>
  </si>
  <si>
    <t>网络公司提供的网络信息服务，列入642（互联网信息服务）相关类别中；</t>
  </si>
  <si>
    <t>支持网络服务的计算机及各种设备的管理，分别列入6531（信息系统集成服务）、6540（运行维护服务）；</t>
  </si>
  <si>
    <t>移动电话网的管理服务，列入6312（移动电信服务）；</t>
  </si>
  <si>
    <t>广播电视信号发射、中转、接收服务，列入632（广播电视传输服务）的相关类别中；</t>
  </si>
  <si>
    <t>广播电视网管理，列入632（广播电视传输服务）的相关类别中。</t>
  </si>
  <si>
    <t>632</t>
  </si>
  <si>
    <t>广播电视传输服务</t>
  </si>
  <si>
    <t>有线广播电视传输服务</t>
  </si>
  <si>
    <t>指有线广播电视网络及其信息传输分发交换接入服务和信号的传输服务。</t>
  </si>
  <si>
    <t>包括下列有线广播电视传输服务：</t>
  </si>
  <si>
    <t>有线广播传输服务：有线广播信号传输服务、有线广播信号接收服务、有线广播网设计、安装、调试服务、有线广播网监测、安全服务、互联网广播传输服务、其他有线广播传输服务；</t>
  </si>
  <si>
    <t>有线电视传输服务：有线电视信号传输服务、有线电视信号接收服务、有线电视网设计、安装、调试服务、有线电视网监测、安全服务、互联网电视传输服务、其他有线电视传输服务；</t>
  </si>
  <si>
    <t>为有线广播电视用户提供维修、咨询等服务；</t>
  </si>
  <si>
    <t>有线广播电视网络维护、运行、监测、安全管理服务；</t>
  </si>
  <si>
    <t>互联网广播电视节目的传输、接入、咨询等服务；</t>
  </si>
  <si>
    <t>其他未列明的有线广播电视和网上广播电视服务。</t>
  </si>
  <si>
    <t>高清/超高清电视服务；</t>
  </si>
  <si>
    <t>3D电视服务；</t>
  </si>
  <si>
    <t>交互电视服务；</t>
  </si>
  <si>
    <t>视频点播服务；</t>
  </si>
  <si>
    <t>时移播放服务；</t>
  </si>
  <si>
    <t>有线广播电视网；</t>
  </si>
  <si>
    <t>有线网与无线网、卫星等互联互通服务；</t>
  </si>
  <si>
    <t>有线网广播电视网音视频服务；</t>
  </si>
  <si>
    <t>有线广播电视网数据及信息服务；</t>
  </si>
  <si>
    <t>有线广播电视网语音业务；</t>
  </si>
  <si>
    <t>数字电视接收机；</t>
  </si>
  <si>
    <t>数字电视发射机。</t>
  </si>
  <si>
    <t>有线广播节目的制作、播音、导播、播出等服务，列入8710（广播）；</t>
  </si>
  <si>
    <t>有线电视节目的制作、主持、导播、播出等服务，列入8720（电视）。</t>
  </si>
  <si>
    <t>无线广播电视传输服务</t>
  </si>
  <si>
    <t>指无线广播电视传输覆盖网及其信息传输分发交换服务信号的传输服务。</t>
  </si>
  <si>
    <t>包括下列无线广播电视传输服务：</t>
  </si>
  <si>
    <t>无线广播信号传送、覆盖服务（含中波、短波、调频发射台、发射塔、中继服务、微波站等）；</t>
  </si>
  <si>
    <t>无线电视信号传送、覆盖服务（含电视发射塔、发射台、微波中继站、接收天线等服务）；</t>
  </si>
  <si>
    <t>无线广播电视节目播出安全、质量、内容和覆盖效果的监测服务；</t>
  </si>
  <si>
    <t>为无线广播电视用户提供咨询等服务；</t>
  </si>
  <si>
    <t>其他未列明的无线广播电视服务。</t>
  </si>
  <si>
    <t>无线广播电视网；</t>
  </si>
  <si>
    <t>无线网与有线网、卫星互联互通服务；</t>
  </si>
  <si>
    <t>无线广播电视网音视频服务；</t>
  </si>
  <si>
    <t>无线广播电视网数据及信息服务；</t>
  </si>
  <si>
    <t>无线广播电视网语音业务。</t>
  </si>
  <si>
    <t>卫星传输服务</t>
  </si>
  <si>
    <t>指利用卫星提供通讯传输和广播电视传输服务、以及导航、定位、测绘、气象、地质勘查、空间信息等应用服务。</t>
  </si>
  <si>
    <t>广播电视卫星传输服务</t>
  </si>
  <si>
    <t>包括下列卫星传输服务活动：</t>
  </si>
  <si>
    <t>卫星广播电视信号的传输、覆盖与接收服务；</t>
  </si>
  <si>
    <t>卫星广播电视传输、覆盖、接收系统的设计、安装、调试、测试、监测等服务；</t>
  </si>
  <si>
    <t>卫星广播服务；</t>
  </si>
  <si>
    <t>与卫星固定通信业务；</t>
  </si>
  <si>
    <t>卫星移动通信业务；</t>
  </si>
  <si>
    <t>基于卫星直播技术的数字内容投递服务；</t>
  </si>
  <si>
    <t>天地一体化信息网络服务；</t>
  </si>
  <si>
    <t>卫星直播电视业务（指基于卫星广播传输技术的电视业务）。</t>
  </si>
  <si>
    <t>其他卫星传输服务</t>
  </si>
  <si>
    <t>包括下列其他卫星传输服务活动：</t>
  </si>
  <si>
    <t>卫星通信服务；</t>
  </si>
  <si>
    <t>卫星国际专线服务；</t>
  </si>
  <si>
    <t>陆地卫星通信服务；</t>
  </si>
  <si>
    <t>航空卫星通信服务；</t>
  </si>
  <si>
    <t>海事卫星通信服务；</t>
  </si>
  <si>
    <t>应急通信服务；</t>
  </si>
  <si>
    <t>其他新一代卫星传输服务；</t>
  </si>
  <si>
    <t>卫星通信系统的运营服务(基于移动、宽带等的卫星运营服务)；</t>
  </si>
  <si>
    <t>导航定位、高精度网络同步和授时运营服务(基于北斗卫星导航系统、北斗地基增强系统的导航定位、高精度网络同步和授时运营服务)；</t>
  </si>
  <si>
    <t>其他非广播电视的声音、数据、文本、视听图像等信号的卫星通信传输。</t>
  </si>
  <si>
    <t>广播电视卫星传播，列入6331（广播电视卫星传输服务）。</t>
  </si>
  <si>
    <t>64</t>
  </si>
  <si>
    <t>互联网和相关服务</t>
  </si>
  <si>
    <t>641</t>
  </si>
  <si>
    <t>互联网接入及相关服务</t>
  </si>
  <si>
    <t>指除基础电信运营商外，基于基础传输网络为存储数据、数据处理及相关活动，提供接入互联网的有关应用设施的服务。</t>
  </si>
  <si>
    <t>包括下列互联网接入及相关服务：</t>
  </si>
  <si>
    <t>因特网虚拟专用网服务；</t>
  </si>
  <si>
    <t>互联网国际出口、网络通信、线路、服务器、注册等管理；</t>
  </si>
  <si>
    <t>互联网管理服务：互联网高速链路服务、互联网接入服务、网络工程监管服务、其他互联网管理服务。</t>
  </si>
  <si>
    <t>支持网络服务的计算机及各种设备的管理，分别列入6531（信息系统集成服务）、6540（运行维护服务）。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</si>
  <si>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</si>
  <si>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</si>
  <si>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互联网搜索服务</t>
  </si>
  <si>
    <t>指互联网中的特殊站点，专门用来帮助人们查找存储在其他站点上的信息。</t>
  </si>
  <si>
    <t>包括下列互联网搜索服务活动：</t>
  </si>
  <si>
    <t>互联网综合搜索服务；</t>
  </si>
  <si>
    <t>互联网垂直搜索服务；</t>
  </si>
  <si>
    <t>互联网内容搜索服务；</t>
  </si>
  <si>
    <t>语义分析及搜索服务；</t>
  </si>
  <si>
    <t>智能搜索系统；</t>
  </si>
  <si>
    <t>其他互联网搜索服务。</t>
  </si>
  <si>
    <t>互联网游戏服务</t>
  </si>
  <si>
    <t>含互联网电子竞技服务。</t>
  </si>
  <si>
    <t>包括下列互联网游戏服务活动：</t>
  </si>
  <si>
    <t>休闲类网络游戏（如下棋、扑克等）；</t>
  </si>
  <si>
    <t>网络电子竞技服务；</t>
  </si>
  <si>
    <t>角色扮演类网络游戏；</t>
  </si>
  <si>
    <t>其他网络游戏。</t>
  </si>
  <si>
    <t>互联网其他信息服务</t>
  </si>
  <si>
    <t>包括下列互联网其他信息服务活动：</t>
  </si>
  <si>
    <t>网上新闻服务；</t>
  </si>
  <si>
    <t>网站导航服务；</t>
  </si>
  <si>
    <t>网上软件下载服务；</t>
  </si>
  <si>
    <t>网上音乐服务；</t>
  </si>
  <si>
    <t>网上视频服务；</t>
  </si>
  <si>
    <t>网上表演（直播）服务；</t>
  </si>
  <si>
    <t>营业性演出网上直播服务；</t>
  </si>
  <si>
    <t>网上图片服务；</t>
  </si>
  <si>
    <t>网上动漫服务；</t>
  </si>
  <si>
    <t>网上文学服务；</t>
  </si>
  <si>
    <t>网上电子邮件服务；</t>
  </si>
  <si>
    <t>网上新媒体服务；</t>
  </si>
  <si>
    <t>网上信息发布服务；</t>
  </si>
  <si>
    <t>网上智能翻译服务；</t>
  </si>
  <si>
    <t>网上智能客服系统服务；</t>
  </si>
  <si>
    <t>网络基础应用服务；</t>
  </si>
  <si>
    <t>网络图书馆服务；</t>
  </si>
  <si>
    <t>网络广播服务；</t>
  </si>
  <si>
    <t>互联网社交服务；</t>
  </si>
  <si>
    <t>手机新媒体服务；</t>
  </si>
  <si>
    <t>其他互联网信息服务。</t>
  </si>
  <si>
    <t>互联网销售平台（第三方），列入6432(互联网生活服务平台）或6431（互联网生产服务平台）；</t>
  </si>
  <si>
    <t>互联网国际出口、网络通信、线路、服务器、注册等管理，列入6410（互联网接入及相关服务）；</t>
  </si>
  <si>
    <t>互联网上广播电视传输、接入服务，列入6321（有线广播电视传输服务）；</t>
  </si>
  <si>
    <t>数据库开发，列入6511（基础软件开发）；</t>
  </si>
  <si>
    <t>提供上网服务（网吧），列入9013（网吧活动）；</t>
  </si>
  <si>
    <t>互联网地图服务，列入6571（地理遥感信息服务）。</t>
  </si>
  <si>
    <t>互联网平台</t>
  </si>
  <si>
    <t>互联网生产服务平台</t>
  </si>
  <si>
    <t>指专门为生产服务提供第三方服务平台的互联网活动，包括互联网大宗商品交易平台、互联网货物运输平台等。</t>
  </si>
  <si>
    <t>包括下列互联网生产服务平台活动：</t>
  </si>
  <si>
    <t>互联网大宗商品交易平台；</t>
  </si>
  <si>
    <t>互联网商品批发平台；</t>
  </si>
  <si>
    <t>互联网物流平台；</t>
  </si>
  <si>
    <t>互联网货物运输平台；</t>
  </si>
  <si>
    <t>互联网货物仓储平台；</t>
  </si>
  <si>
    <t>互联网寄递服务平台；</t>
  </si>
  <si>
    <t>互联网订货平台；</t>
  </si>
  <si>
    <t>互联网供货平台；</t>
  </si>
  <si>
    <t>互联网商品交易平台；</t>
  </si>
  <si>
    <t>互联网商品交易平台（包括互联网大宗商品交易平台）；</t>
  </si>
  <si>
    <t>互联网货物租赁平台；</t>
  </si>
  <si>
    <t>互联网商务服务平台；</t>
  </si>
  <si>
    <t>互联网智能制造服务平台；</t>
  </si>
  <si>
    <t>互联网协同制造平台；</t>
  </si>
  <si>
    <t>互联网生产监测感知平台；</t>
  </si>
  <si>
    <t>互联网大数据服务平台；</t>
  </si>
  <si>
    <t>其他互联网生产服务平台。</t>
  </si>
  <si>
    <t>互联网大宗商品现货批发，列入5193（互联网批发）；</t>
  </si>
  <si>
    <t>通过互联网，从事商品实际交易批发，列入5193（互联网批发）；</t>
  </si>
  <si>
    <t>通过互联网，从事物流、运输、仓储等实体活动，列入G（交通运输、仓储和邮政业）相关行业类别中；</t>
  </si>
  <si>
    <t>通过互联网，从事订货、供货、商品交易等实体活动，列入51（批发业）相关行业类别中；</t>
  </si>
  <si>
    <t>通过互联网，从事制造生产等实体活动，列入C（制造业)相关行业类别中。</t>
  </si>
  <si>
    <t>互联网生活服务平台</t>
  </si>
  <si>
    <t>指专门为居民生活服务提供第三方服务平台的互联网活动，包括互联网销售平台、互联网约车服务平台、互联网旅游出行服务平台、互联网体育平台等。</t>
  </si>
  <si>
    <t>包括下列互联网生活服务平台活动：</t>
  </si>
  <si>
    <t>互联网零售平台；</t>
  </si>
  <si>
    <t>互联网物品交换平台；</t>
  </si>
  <si>
    <t>互联网约车平台；</t>
  </si>
  <si>
    <t>互联网汽车租赁平台；</t>
  </si>
  <si>
    <t>互联网共享单车平台；</t>
  </si>
  <si>
    <t>互联网房屋租赁平台；</t>
  </si>
  <si>
    <t>互联网地图服务平台；</t>
  </si>
  <si>
    <t>互联网酒店住宿平台；</t>
  </si>
  <si>
    <t>互联网出行购票平台；</t>
  </si>
  <si>
    <t>互联网旅游平台；</t>
  </si>
  <si>
    <t>互联网演出购票平台；</t>
  </si>
  <si>
    <t>互联网订餐平台；</t>
  </si>
  <si>
    <t>互联网送餐平台；</t>
  </si>
  <si>
    <t>互联网搬家平台；</t>
  </si>
  <si>
    <t>互联网快递平台；</t>
  </si>
  <si>
    <t>互联网法律咨询平台；</t>
  </si>
  <si>
    <t>互联网法律援助平台；</t>
  </si>
  <si>
    <t>互联网就业招聘平台；</t>
  </si>
  <si>
    <t>互联网家政服务平台；</t>
  </si>
  <si>
    <t>互联网婚恋交友平台；</t>
  </si>
  <si>
    <t>互联网养老互助平台；</t>
  </si>
  <si>
    <t>互联网教育培训平台；</t>
  </si>
  <si>
    <t>互联网科普平台；</t>
  </si>
  <si>
    <t>互联网娱乐应用服务平台；</t>
  </si>
  <si>
    <t>互联网音视频服务平台；</t>
  </si>
  <si>
    <t>互联网读书平台；</t>
  </si>
  <si>
    <t>互联网挂号就医平台；</t>
  </si>
  <si>
    <t>互联网在线问诊平台；</t>
  </si>
  <si>
    <t>互联网艺术品展览交易平台；</t>
  </si>
  <si>
    <t>互联网艺术品鉴定拍卖平台；</t>
  </si>
  <si>
    <t>互联网文化艺术平台；</t>
  </si>
  <si>
    <t>互联网体育健身与赛事服务平台；</t>
  </si>
  <si>
    <t>社区和家庭远程健康管理平台；</t>
  </si>
  <si>
    <t>其他互联网生活服务平台。</t>
  </si>
  <si>
    <t>通过互联网，从事的零售活动，列入5292（互联网零售）；</t>
  </si>
  <si>
    <t>通过互联网，从事上述实体生活服务，列入国民经济行业分类相关行业类别中。</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</si>
  <si>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</si>
  <si>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</si>
  <si>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包括下列互联网科技创新平台活动：</t>
  </si>
  <si>
    <t>为创业空间实体机构提供第三方互联网共享平台：互联网众创平台、互联网众创空间平台；</t>
  </si>
  <si>
    <t>互联网众包平台；</t>
  </si>
  <si>
    <t>互联网众扶平台；</t>
  </si>
  <si>
    <t>互联网协同办公平台；</t>
  </si>
  <si>
    <t>互联网创新创意平台；</t>
  </si>
  <si>
    <t>互联网技术推广平台；</t>
  </si>
  <si>
    <t>互联网技术交易平台；</t>
  </si>
  <si>
    <t>互联网知识产权平台；</t>
  </si>
  <si>
    <t>互联网科技成果平台；</t>
  </si>
  <si>
    <t>互联网开源社区平台；</t>
  </si>
  <si>
    <t>物联网创新服务平台；</t>
  </si>
  <si>
    <t>开源的软件开发平台；</t>
  </si>
  <si>
    <t>其他互联网科技创新平台。</t>
  </si>
  <si>
    <t>开发者社群平台；</t>
  </si>
  <si>
    <t>资源共享平台；</t>
  </si>
  <si>
    <t>创业沙龙平台；</t>
  </si>
  <si>
    <t>人工智能服务平台。</t>
  </si>
  <si>
    <t>互联网借贷平台（P2P），列入6637（网络借贷服务）；</t>
  </si>
  <si>
    <t>众筹平台（网上募集资金），列入6739（其他非公开募集证券投资基金）；</t>
  </si>
  <si>
    <t>物联网技术支持服务（非网络平台服务），列入6532（物联网技术服务）；</t>
  </si>
  <si>
    <t>通过互联网，从事上述实体科技创新活动，列入国民经济行业分类相关行业类别中。</t>
  </si>
  <si>
    <t>互联网公共服务平台</t>
  </si>
  <si>
    <t>指专门为公共服务提供第三方服务平台的互联网活动。</t>
  </si>
  <si>
    <t>包括下列互联网公共服务平台活动：</t>
  </si>
  <si>
    <t>互联网政务平台；</t>
  </si>
  <si>
    <t>互联网公共安全服务平台；</t>
  </si>
  <si>
    <t>互联网交通服务平台；</t>
  </si>
  <si>
    <t>互联网市政服务平台；</t>
  </si>
  <si>
    <t>互联网节能平台；</t>
  </si>
  <si>
    <t>互联网环境保护平台；</t>
  </si>
  <si>
    <t>互联网野生动植物保护平台；</t>
  </si>
  <si>
    <t>互联网水电气服务平台；</t>
  </si>
  <si>
    <t>互联网工商服务平台；</t>
  </si>
  <si>
    <t>互联网税务服务平台；</t>
  </si>
  <si>
    <t>互联网地理信息公共服务平台；</t>
  </si>
  <si>
    <t>互联网信息无障碍服务平台；</t>
  </si>
  <si>
    <t>物联网公共服务平台；</t>
  </si>
  <si>
    <t>人工智能平台服务：人工智能公共服务平台、人工智能公共数据平台、人工智能基础资源与技术平台、人工智能双创服务平台；</t>
  </si>
  <si>
    <t>物联网数据开放平台；</t>
  </si>
  <si>
    <t>开放数据平台；</t>
  </si>
  <si>
    <t>捐赠平台；</t>
  </si>
  <si>
    <t>基础资源与技术平台；</t>
  </si>
  <si>
    <t>双创服务平台；</t>
  </si>
  <si>
    <t>互联网可信身份服务平台；</t>
  </si>
  <si>
    <t>其他互联网公共服务平台。</t>
  </si>
  <si>
    <t>通过互联网，从事上述实体公共服务活动，列入国民经济行业分类相关行业类别中。</t>
  </si>
  <si>
    <t>其他互联网平台</t>
  </si>
  <si>
    <t>包括下列其他互联网平台活动：</t>
  </si>
  <si>
    <t>其他未列明的互联网平台。</t>
  </si>
  <si>
    <t>互联网安全服务</t>
  </si>
  <si>
    <t>包括网络安全监控，以及网络服务质量、可信度和安全等评估测评活动。</t>
  </si>
  <si>
    <t>包括下列互联网安全服务活动：</t>
  </si>
  <si>
    <t>网络安全集成服务；</t>
  </si>
  <si>
    <t>网络安全运维服务；</t>
  </si>
  <si>
    <t>网络安全灾备服务；</t>
  </si>
  <si>
    <t>网络安全监测和应急服务；</t>
  </si>
  <si>
    <t>网络安全认证、检测服务；</t>
  </si>
  <si>
    <t>网络安全风险评估服务；</t>
  </si>
  <si>
    <t>网络安全咨询服务；</t>
  </si>
  <si>
    <t>网络安全培训服务；</t>
  </si>
  <si>
    <t>其他网络安全服务。</t>
  </si>
  <si>
    <t>互联网数据服务</t>
  </si>
  <si>
    <t>指以互联网技术为基础的大数据处理、云存储、云计算、云加工等服务。</t>
  </si>
  <si>
    <t>包括下列互联网数据服务活动：</t>
  </si>
  <si>
    <t>大数据资源服务；</t>
  </si>
  <si>
    <t>数据库和云数据库服务；</t>
  </si>
  <si>
    <t>云计算服务；</t>
  </si>
  <si>
    <t>云存储服务；</t>
  </si>
  <si>
    <t>软件即服务（SaaS）；</t>
  </si>
  <si>
    <t>平台即服务（PaaS）；</t>
  </si>
  <si>
    <t>设施即服务（IaaS）；</t>
  </si>
  <si>
    <t>区块链技术相关软件和服务；</t>
  </si>
  <si>
    <t>其他互联网数据处理服务。</t>
  </si>
  <si>
    <t>线上线下相结合的智能诊疗生态系统；</t>
  </si>
  <si>
    <t>应用人工智能技术的综合生物验证系统。</t>
  </si>
  <si>
    <t>专门提供文件、数据的录入、排版和打印等商务服务，列入7293（办公服务）；</t>
  </si>
  <si>
    <t>为客户提供软件的设计，列入65（软件和信息技术服务业）相关行业类别中。</t>
  </si>
  <si>
    <t>649</t>
  </si>
  <si>
    <t>其他互联网服务</t>
  </si>
  <si>
    <t>指除基础电信运营商服务、互联网接入及相关服务、互联网信息服务以外的其他未列明互联网服务。</t>
  </si>
  <si>
    <t>包括下列其他互联网服务：</t>
  </si>
  <si>
    <t>物联网服务：工业、农业、智能交通、医疗、环保、物流、安防、电网、水务、供热、供气、监控、公共安全等物联网应用服务，其他物联网服务；</t>
  </si>
  <si>
    <t>互联网资源协作服务；</t>
  </si>
  <si>
    <t>基于IPv6技术提供的网络平台服务；</t>
  </si>
  <si>
    <t>其他未列明互联网服务。</t>
  </si>
  <si>
    <t>电子商务（如网络销售、网络银行支付、网络证券交易、网络保险、网络拍卖、网络咨询、网络教学、网络医疗等），列入相应的行业中；</t>
  </si>
  <si>
    <t>数据库开发，列入651（软件开发）相关类别中；</t>
  </si>
  <si>
    <t>提供上网服务（网吧），列入9013（网吧活动）。</t>
  </si>
  <si>
    <t>65</t>
  </si>
  <si>
    <t>软件和信息技术服务业</t>
  </si>
  <si>
    <t>指对信息传输、信息制作、信息提供和信息接收过程中产生的技术问题或技术需求所提供的服务。</t>
  </si>
  <si>
    <t>软件开发</t>
  </si>
  <si>
    <t>基础软件开发</t>
  </si>
  <si>
    <t>指能够对硬件资源进行调度和管理、为应用软件提供运行支撑的软件，包括操作系统、数据库、中间件、各类固件等。</t>
  </si>
  <si>
    <t>包括下列基础软件开发活动：</t>
  </si>
  <si>
    <t>搜索引擎开发；</t>
  </si>
  <si>
    <t>操作系统软件开发：桌面、服务器、智能终端等操作系统软件开发，其他操作系统软件开发；</t>
  </si>
  <si>
    <t>数据库系统软件开发；</t>
  </si>
  <si>
    <t>中间件软件开发：物联网中间件软件开发、其他中间件软件开发；</t>
  </si>
  <si>
    <t>其他基础软件开发服务。</t>
  </si>
  <si>
    <t>下列产品开发活动列入本分类</t>
  </si>
  <si>
    <t>虚拟化系统；</t>
  </si>
  <si>
    <t>云管理系统；</t>
  </si>
  <si>
    <t>关键信息基础设施配套的基础软件；</t>
  </si>
  <si>
    <t>通用基础软件；</t>
  </si>
  <si>
    <t>新型网络化基础软件；</t>
  </si>
  <si>
    <t>人工智能优化操作系统；</t>
  </si>
  <si>
    <t>函数库。</t>
  </si>
  <si>
    <t>软件售后的测试及培训，列入6560（信息技术咨询服务）。</t>
  </si>
  <si>
    <t>支撑软件开发</t>
  </si>
  <si>
    <t>指软件开发过程中使用到的支撑软件开发的工具和集成环境、测试工具软件等。</t>
  </si>
  <si>
    <t>包括下列支撑软件开发活动：</t>
  </si>
  <si>
    <t>需求分析软件开发；</t>
  </si>
  <si>
    <t>软件建模软件开发；</t>
  </si>
  <si>
    <t>集成开发环境软件开发；</t>
  </si>
  <si>
    <t>测试软件开发；</t>
  </si>
  <si>
    <t>逆向工程与再工程软件开发；</t>
  </si>
  <si>
    <t>环境数据库软件开发；</t>
  </si>
  <si>
    <t>网络平台软件开发；</t>
  </si>
  <si>
    <t>系统接口软件开发；</t>
  </si>
  <si>
    <t>软件维护工具开发；</t>
  </si>
  <si>
    <t>网络控制配置工具开发；</t>
  </si>
  <si>
    <t>其他支撑软件开发。</t>
  </si>
  <si>
    <t>关键信息基础设施配套的支撑软件；</t>
  </si>
  <si>
    <t>智能移动终端软件系统；</t>
  </si>
  <si>
    <t>广播电视网络运维支撑软件(指网络管理、用户管理、数字媒体内容管理、运营支撑系统、中间件、智能电视操作系统软件等)；</t>
  </si>
  <si>
    <t>IT咨询设计支撑工具软件；</t>
  </si>
  <si>
    <t>系统集成实施支撑工具软件；</t>
  </si>
  <si>
    <t>系统运维支撑工具软件；</t>
  </si>
  <si>
    <t>数据处理支撑工具软件；</t>
  </si>
  <si>
    <t>数据共享交换平台软件系统；</t>
  </si>
  <si>
    <t>工业物联网平台软件；</t>
  </si>
  <si>
    <t>工业互联网工控软件；</t>
  </si>
  <si>
    <t>集成平台类（EIP）软件；</t>
  </si>
  <si>
    <t>嵌入式数据库系统；</t>
  </si>
  <si>
    <t>嵌入式开发与仿真软件；</t>
  </si>
  <si>
    <t>弹性计算子系统；</t>
  </si>
  <si>
    <t>存储子系统；</t>
  </si>
  <si>
    <t>业务发放子系统；</t>
  </si>
  <si>
    <t>操作维护子系统；</t>
  </si>
  <si>
    <t>文字编辑处理软件；</t>
  </si>
  <si>
    <t>系统管理工具软件；</t>
  </si>
  <si>
    <t>信息检索和翻译软件；</t>
  </si>
  <si>
    <t>遥感应用支撑数据库、软件；</t>
  </si>
  <si>
    <t>云计算软件；</t>
  </si>
  <si>
    <t>新一代海量信息智能搜索软件；</t>
  </si>
  <si>
    <t>数据挖掘软件；</t>
  </si>
  <si>
    <t>云端融合应用运行支撑平台软件。</t>
  </si>
  <si>
    <t>应用软件开发</t>
  </si>
  <si>
    <t>指独立销售的面向应用需求的软件和解决方案软件等，包括通用软件、工业软件、行业软件、嵌入式应用软件等。</t>
  </si>
  <si>
    <t>包括下列应用软件开发活动：</t>
  </si>
  <si>
    <t>通用应用软件：办公软件、开发管理软件、企业管理软件、多媒体软件、网络通讯软件、游戏动漫软件、数字出版软件、科学和工程计算软件；</t>
  </si>
  <si>
    <t>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t>
  </si>
  <si>
    <t>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t>
  </si>
  <si>
    <t>工业软件：计算机辅助设计软件（CAD）、计算机辅助工程软件（CAE）、计算机辅助工艺过程设计软件（CAPP）、计算机辅助制造软件（CAM)、产品全生命周期管理软件（PLM）、企业资源计划软件（ERP）、供应链管理软件（SCM）、客户关系管理软件（CRM )、制造执行系统软件（MES）、高级计划排产系统软件（APS）、工业仿真软件、工业监测软件、工业数据管理平台软件、计算机集成制造系统（CIMS）、 可编程逻辑控制器(PLC)、其他工业软件；</t>
  </si>
  <si>
    <t>专业平台软件开发：基础和平台类安全软件、其他专业平台软件；</t>
  </si>
  <si>
    <t>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t>
  </si>
  <si>
    <t>人工智能软件：人工智能理论与算法服务、人工智能基础软件、人工智能应用软件；</t>
  </si>
  <si>
    <t>其他应用软件开发：计算机视听觉软件、生物特征识别软件、复杂环境识别软件、新型人机交互软件、自然语言理解软件、机器翻译软件、数字文化创意软件、数字文化产品制作软件、家庭娱乐产品软件、其他应用软件。</t>
  </si>
  <si>
    <t>嵌入式操作系统；</t>
  </si>
  <si>
    <t>虚拟化管理软件；</t>
  </si>
  <si>
    <t>产品研发设计软件；</t>
  </si>
  <si>
    <t>产品制造过程管理和控制软件；</t>
  </si>
  <si>
    <t>经营管理和协作软件；</t>
  </si>
  <si>
    <t>逆向工程软件和再工程软件；</t>
  </si>
  <si>
    <t>生产控制类软件；</t>
  </si>
  <si>
    <t>智能决策控制软件；</t>
  </si>
  <si>
    <t>动漫游戏制作引擎软件和开发系统。</t>
  </si>
  <si>
    <t>软件售后的测试及培训，列入6560（信息技术咨询服务）；</t>
  </si>
  <si>
    <t>测绘地理信息相关的软件产品开发，列入6571（地理遥感信息服务）。</t>
  </si>
  <si>
    <t>其他软件开发</t>
  </si>
  <si>
    <t>指未列明的软件开发，如平台软件、信息安全软件等。</t>
  </si>
  <si>
    <t>包括下列其他软件开发活动：</t>
  </si>
  <si>
    <t>软件外包服务；</t>
  </si>
  <si>
    <t>其他软件技术服务。</t>
  </si>
  <si>
    <t>集成电路设计</t>
  </si>
  <si>
    <t>指IC设计服务，即企业开展的集成电路功能研发、设计等服务。</t>
  </si>
  <si>
    <t>包括下列集成电路设计服务：</t>
  </si>
  <si>
    <t>MOS微器件；</t>
  </si>
  <si>
    <t>逻辑电路；</t>
  </si>
  <si>
    <t>MOS存储器；</t>
  </si>
  <si>
    <t>模拟电路；</t>
  </si>
  <si>
    <t>专用电路；</t>
  </si>
  <si>
    <t>智能卡芯片及电子标签芯片；</t>
  </si>
  <si>
    <t>传感器电路（设计）；</t>
  </si>
  <si>
    <t>微波集成电路；</t>
  </si>
  <si>
    <t>混合集成电路；</t>
  </si>
  <si>
    <t>模拟电路设计；</t>
  </si>
  <si>
    <t>数字电路设计。</t>
  </si>
  <si>
    <t>信息系统集成和物联网技术服务</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</si>
  <si>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</si>
  <si>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t>
  </si>
  <si>
    <t>包括下列信息系统集成服务活动：</t>
  </si>
  <si>
    <t>信息系统设计和运行维护服务：信息系统设计服务、信息系统运行维护服务；</t>
  </si>
  <si>
    <t>硬件设备系统集成服务：综合布线技术服务、楼宇自动控制服务、通信技术服务、计算机网络系统集成、网络互联技术服务、多媒体应用技术服务、网络安全技术服务等；</t>
  </si>
  <si>
    <t>集成实施服务：主机系统集成、存储系统集成、网络系统集成、信息系统集成、智能建筑系统集成、安全防护系统集成、数据集成、应用集成、其他集成实施服务；</t>
  </si>
  <si>
    <t>人工智能系统服务：人工智能通用应用系统、人工智能行业应用系统、工业人工智能网络系统、生产领域人工智能系统、智能家居系统、智能汽车系统、智能无人系统、智能安防系统、智慧健康系统；</t>
  </si>
  <si>
    <t>航空和卫星信息系统集成服务：航空气象综合探测系统与客观预报系统，航空气象四维资料共享平台与决策支持系统，适航审定系统，综合航空电子、航空遥感应用系统，遥感、卫星通信、卫星导航综合信息服务平台；</t>
  </si>
  <si>
    <t>空中交通信息系统服务：空中交通流量管理系统及协同决策系统、空域设计与评估系统、空中交通进离港排序辅助决策系统、空管监视数据融合处理系统、飞行计划集成系统；</t>
  </si>
  <si>
    <t>其他计算机系统服务：办公用计算机系统服务、专业用计算机系统服务、生产用计算机系统服务、计算机机房系统服务、其他未列明计算机系统服务。</t>
  </si>
  <si>
    <t>系统运行维护服务，列入6540（运行维护服务）；</t>
  </si>
  <si>
    <t>计算机销售，列入5176（计算机、软件及辅助设备批发）、5273（计算机、软件及辅助设备零售）的相关类别中；</t>
  </si>
  <si>
    <t>计算机系统的咨询，列入6560（信息技术咨询服务）；</t>
  </si>
  <si>
    <t>计算机维修，列入8121（计算机和辅助设备修理）；</t>
  </si>
  <si>
    <t>计算机硬件的制造（组装），列入3911（计算机整机制造）。</t>
  </si>
  <si>
    <t>物联网技术服务</t>
  </si>
  <si>
    <t>指提供各种物联网技术支持服务。</t>
  </si>
  <si>
    <t>包括下列物联网技术服务活动：</t>
  </si>
  <si>
    <t>物联网信息感知技术服务；</t>
  </si>
  <si>
    <t>物联网信息传感技术服务；</t>
  </si>
  <si>
    <t>物联网数据通讯技术服务；</t>
  </si>
  <si>
    <t>物联网信息处理技术服务；</t>
  </si>
  <si>
    <t>物联网信息安全技术服务；</t>
  </si>
  <si>
    <t>其他物联网技术服务。</t>
  </si>
  <si>
    <t>仓库识别系统；</t>
  </si>
  <si>
    <t>货物识别系统。</t>
  </si>
  <si>
    <t>物联网创新服务平台，列入6433（互联网科技创新平台）；</t>
  </si>
  <si>
    <t>物联网公共服务平台，列入6434（互联网公共服务平台）。</t>
  </si>
  <si>
    <t>运行维护服务</t>
  </si>
  <si>
    <t>指基础环境运行维护、网络运行维护、软件运行维护、硬件运行维护、其他运行维护服务。</t>
  </si>
  <si>
    <t>包括下列运行维护服务活动：</t>
  </si>
  <si>
    <t>运行维护服务：基础环境运行维护、网络运行维护、局域网维护、软件运行维护、硬件运行维护、其他运行维护服务；</t>
  </si>
  <si>
    <t>局域网安装、调试服务，局域网维护服务，其他网络技术支持服务。</t>
  </si>
  <si>
    <t>信息系统集成服务，列入6531（信息系统集成服务）。</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</si>
  <si>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</si>
  <si>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</si>
  <si>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包括下列信息处理和存储支持服务活动：</t>
  </si>
  <si>
    <t>信息和数据的存储、分析、整理、计算、编辑、转发、传输、备份等加工处理服务；</t>
  </si>
  <si>
    <t>数据集成服务；</t>
  </si>
  <si>
    <t>多元数据管理规模化、信息处理系统；</t>
  </si>
  <si>
    <t>因特网数据中心服务、存储转发类服务；</t>
  </si>
  <si>
    <t>数据处理服务：数据加工服务、业务流程外包服务、网站内容更新服务、其他数据加工处理服务；</t>
  </si>
  <si>
    <t>信息系统基础设施运营服务（IaaS）：服务器/机柜租用服务、服务器托管服务、计算能力租用和虚拟主机服务；</t>
  </si>
  <si>
    <t>企业对个人（B2C）电子商务服务；</t>
  </si>
  <si>
    <t>软件运营服务（SaaS）；</t>
  </si>
  <si>
    <t>软件支持与运行平台服务（PaaS）；</t>
  </si>
  <si>
    <t>在线IT企业资源规划服务、在线杀毒服务；</t>
  </si>
  <si>
    <t>客户交互服务；</t>
  </si>
  <si>
    <t>其他数据处理和存储服务。</t>
  </si>
  <si>
    <t>互联网平台的运营服务，列入643（互联网平台）相关行业类别中；</t>
  </si>
  <si>
    <t>供应链管理企业提供的在线资源规划服务，列入7224（供应链管理服务）；</t>
  </si>
  <si>
    <t>其他在线非IT企业资源规划服务，列入724（咨询与调查）相关行业类别中；</t>
  </si>
  <si>
    <t>为客户提供软件的设计，列入651（软件开发）相关行业类别中。</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</si>
  <si>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</si>
  <si>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</si>
  <si>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包括下列信息技术咨询服务：</t>
  </si>
  <si>
    <t>网络咨询服务；</t>
  </si>
  <si>
    <t>信息化规划服务；</t>
  </si>
  <si>
    <t>信息技术管理咨询服务：信息技术治理咨询、信息技术服务管理咨询、质量管理咨询、信息安全管理咨询、过程能力成熟度咨询、其他信息技术管理咨询服务；</t>
  </si>
  <si>
    <t>信息系统工程监理服务；</t>
  </si>
  <si>
    <t>测试评估服务：软件测试、硬件测试、网络测试、信息安全测试、质量管理评估、过程能力成熟度评估、信息技术服务管理评估、信息安全管理评估、其他测试评估服务；</t>
  </si>
  <si>
    <t>软件售后服务；</t>
  </si>
  <si>
    <t>信息技术培训服务：信息技术标准培训、信息技术应用培训、其他信息技术培训服务；</t>
  </si>
  <si>
    <t>计算机咨询；</t>
  </si>
  <si>
    <t>其他信息技术咨询服务。</t>
  </si>
  <si>
    <t>专门的软件培训（与销售无关），列入8391（职业技能培训）。</t>
  </si>
  <si>
    <t>数字内容服务</t>
  </si>
  <si>
    <t>指数字内容的加工处理，即将图片、文字、视频、音频等信息内容运用数字化技术进行加工处理并整合应用的服务。</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</si>
  <si>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</si>
  <si>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</si>
  <si>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包括下列地理遥感信息服务活动：</t>
  </si>
  <si>
    <t>地理信息系统基础软件开发；</t>
  </si>
  <si>
    <t>地理信息系统专业软件开发；</t>
  </si>
  <si>
    <t>测绘软件开发；</t>
  </si>
  <si>
    <t>遥感软件开发；</t>
  </si>
  <si>
    <t>导航定位软件开发；</t>
  </si>
  <si>
    <t>地图制图软件开发；</t>
  </si>
  <si>
    <t>地理信息系统服务：包括运用数字化技术将基础地理信息和专题地理信息进行加工处理并整合应用的服务，地理信息系统工程；</t>
  </si>
  <si>
    <t>地图服务：包括导航电子地图制作、地图编制、互联网地图服务；</t>
  </si>
  <si>
    <t>其他地理信息数据加工处理服务。</t>
  </si>
  <si>
    <t>卫星遥感数据处理、存储系统；</t>
  </si>
  <si>
    <t>卫星遥感数据分发系统；</t>
  </si>
  <si>
    <t>全球导航卫星系统技术服务；</t>
  </si>
  <si>
    <t>空间定位技术服务；</t>
  </si>
  <si>
    <t>卫星遥感系统综合应用平台；</t>
  </si>
  <si>
    <t>卫星导航多模增强应用服务系统(含连续观测网络、实时通信网络、数据处理中心和公共服务平台)；</t>
  </si>
  <si>
    <t>遥感数据增值服务；</t>
  </si>
  <si>
    <t>地球系统科学与数字地球应用服务；</t>
  </si>
  <si>
    <t>卫星遥感区域应用系统；</t>
  </si>
  <si>
    <t>城市空间信息服务。</t>
  </si>
  <si>
    <t>地理信息大数据服务，列入6450（互联网数据服务）；</t>
  </si>
  <si>
    <t>按照用户需求进行的地理信息集成、开发服务，地理信息系统运行维护服务，列入6531（信息系统集成服务）；</t>
  </si>
  <si>
    <t>基于地理信息和定位的互联网信息服务，列入6432（互联网生活服务平台）；</t>
  </si>
  <si>
    <t>地图文化创意，列入8810（文艺创作与表演）。</t>
  </si>
  <si>
    <t>动漫、游戏数字内容服务</t>
  </si>
  <si>
    <t>指将动漫和游戏中的图片、文字、视频、音频等信息内容运用数字化技术进行加工、处理、制作并整合应用的服务，使其通过互联网传播，在计算机、手机、电视等终端播放，在存储介质上保存。</t>
  </si>
  <si>
    <t>包括下列动漫、游戏数字内容服务活动：</t>
  </si>
  <si>
    <t>动漫图书数字内容服务；</t>
  </si>
  <si>
    <t>动漫电影数字内容服务；</t>
  </si>
  <si>
    <t>动漫刊物数字内容服务；</t>
  </si>
  <si>
    <t>动漫舞台剧数字内容服务；</t>
  </si>
  <si>
    <t>电子竞技数字内容服务；</t>
  </si>
  <si>
    <t>数字动漫开发制作；</t>
  </si>
  <si>
    <t>数字游戏开发制作；</t>
  </si>
  <si>
    <t>其他游戏数字内容服务。</t>
  </si>
  <si>
    <t>动漫、游戏的设计活动，列入7492（专业设计服务）；</t>
  </si>
  <si>
    <t>漫画、动画的绘画，列入8810（文艺创作与表演）；</t>
  </si>
  <si>
    <t>动漫、游戏互联网运营，列入6429（互联网其他信息服务）或6422（互联网游戏服务）。</t>
  </si>
  <si>
    <t>其他数字内容服务</t>
  </si>
  <si>
    <t>含数字文化和数字体育内容服务。</t>
  </si>
  <si>
    <t>包括下列其他数字内容服务活动：</t>
  </si>
  <si>
    <t>农业生产领域数字内容服务；</t>
  </si>
  <si>
    <t>工业生产领域数字内容服务；</t>
  </si>
  <si>
    <t>文化宣传领域数字内容服务；</t>
  </si>
  <si>
    <t>体育领域数字内容服务；</t>
  </si>
  <si>
    <t>其他社会生活领域数字内容服务。</t>
  </si>
  <si>
    <t>数字矿山技术服务；</t>
  </si>
  <si>
    <t>数字影视开发制作；</t>
  </si>
  <si>
    <t>数字演出开发制作；</t>
  </si>
  <si>
    <t>数字艺术品开发制作；</t>
  </si>
  <si>
    <t>电子出版物开发制作；</t>
  </si>
  <si>
    <t>数字广告开发制作；</t>
  </si>
  <si>
    <t>数字移动多媒体开发制作；</t>
  </si>
  <si>
    <t>新媒体数字化制作服务；</t>
  </si>
  <si>
    <t>数字媒体版权保护服务；</t>
  </si>
  <si>
    <t>文化创意内容数字化加工整合；</t>
  </si>
  <si>
    <t>公益事业可视化数字展示；</t>
  </si>
  <si>
    <t>三维城市展示数字服务；</t>
  </si>
  <si>
    <t>可视化城市基础设施管理数字服务；</t>
  </si>
  <si>
    <t>城市监控和工业设计数字服务；</t>
  </si>
  <si>
    <t>数字图书馆展示体验服务；</t>
  </si>
  <si>
    <t>数字美术馆展示体验服务；</t>
  </si>
  <si>
    <t>数字文化馆展示体验服务；</t>
  </si>
  <si>
    <t>智慧博物馆展示体验服务；</t>
  </si>
  <si>
    <t>其他公共领域数字化服务；</t>
  </si>
  <si>
    <t>传统文化产品的数字化转化和开发服务；</t>
  </si>
  <si>
    <t>为新数字设备和终端提供数字文化内容服务。</t>
  </si>
  <si>
    <t>单纯的图片摄影，列入8060（摄影扩印服务）；</t>
  </si>
  <si>
    <t>单纯的视频摄像，列入8730（影视节目制作）；</t>
  </si>
  <si>
    <t>单纯的音频录音，列入8770（录音制作）。</t>
  </si>
  <si>
    <t>659</t>
  </si>
  <si>
    <t>其他信息技术服务业</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</si>
  <si>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</si>
  <si>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</si>
  <si>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包括下列呼叫中心服务：</t>
  </si>
  <si>
    <t>电信呼叫服务：固定电信呼叫服务、移动电信呼叫服务、客户交互服务；</t>
  </si>
  <si>
    <t>电话信息服务：企业客户服务、产品销售客户服务、信息台（声讯台）电话服务、电话查询服务、其他电话信息服务。</t>
  </si>
  <si>
    <t>其他未列明信息技术服务业</t>
  </si>
  <si>
    <t>包括下列其他未列明信息技术服务：</t>
  </si>
  <si>
    <t>计算机使用服务；</t>
  </si>
  <si>
    <t>为客户提供计算机使用，并配有技术人员指导和管理的服务活动；</t>
  </si>
  <si>
    <t>其他未列明计算机信息服务。</t>
  </si>
  <si>
    <t>J</t>
  </si>
  <si>
    <t>金融业</t>
  </si>
  <si>
    <t>本门类包括66～69大类。</t>
  </si>
  <si>
    <t>66</t>
  </si>
  <si>
    <t>货币金融服务</t>
  </si>
  <si>
    <t>661</t>
  </si>
  <si>
    <t>中央银行服务</t>
  </si>
  <si>
    <t>指代表政府管理金融活动，并制定和执行货币政策，维护金融稳定，管理金融市场的特殊金融机构的活动。</t>
  </si>
  <si>
    <t>包括下列中央银行金融服务：</t>
  </si>
  <si>
    <t>中国人民银行；</t>
  </si>
  <si>
    <t>中国人民银行分支机构。</t>
  </si>
  <si>
    <t>货币银行服务</t>
  </si>
  <si>
    <t>指除中央银行以外的各类银行所从事存款、贷款和信用卡等货币媒介活动，还包括在中国开展货币业务的外资银行及分支机构的活动。</t>
  </si>
  <si>
    <t>商业银行服务</t>
  </si>
  <si>
    <t>包括下列商业银行服务活动：</t>
  </si>
  <si>
    <t>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t>
  </si>
  <si>
    <t>外资独资银行、中外合资银行及分支机构。</t>
  </si>
  <si>
    <t>政策性银行服务</t>
  </si>
  <si>
    <t>包括下列政策性银行服务活动：</t>
  </si>
  <si>
    <t>中国进出口银行及分支机构；</t>
  </si>
  <si>
    <t>中国农业发展银行及分支机构。</t>
  </si>
  <si>
    <t>信用合作社服务</t>
  </si>
  <si>
    <t>指农村信用合作社和信用社的服务。</t>
  </si>
  <si>
    <t>包括下列农村信用社服务活动：</t>
  </si>
  <si>
    <t>农村信用合作社及分支机构；</t>
  </si>
  <si>
    <t>农村信用社及分支机构。</t>
  </si>
  <si>
    <t>农村资金互助社服务</t>
  </si>
  <si>
    <t>指经银行业监督管理机构批准，由自愿入股组成的社区互助性银行业金融业务。</t>
  </si>
  <si>
    <t>包括下列农村资金互助社服务活动：</t>
  </si>
  <si>
    <t>农村资金互助社服务。</t>
  </si>
  <si>
    <t>其他货币银行服务</t>
  </si>
  <si>
    <t>包括下列其他货币银行服务活动：</t>
  </si>
  <si>
    <t>经中国银保监会批准设立的专门为县域农民、农业、农村经济发展提供贷款服务的贷款公司；</t>
  </si>
  <si>
    <t>其他未列明货币银行服务。</t>
  </si>
  <si>
    <t>663</t>
  </si>
  <si>
    <t>非货币银行服务</t>
  </si>
  <si>
    <t>指主要与非货币媒介机构以各种方式发放贷款有关的金融服务。</t>
  </si>
  <si>
    <t>融资租赁服务</t>
  </si>
  <si>
    <t>指经中国银行保险监督管理委员会批准的金融租赁公司及经地方金融监管部门批准的融资租赁公司的活动。</t>
  </si>
  <si>
    <t>包括下列融资租赁服务：</t>
  </si>
  <si>
    <t>金融租赁公司提供的融资租赁服务；</t>
  </si>
  <si>
    <t>融资租赁公司提供的融资租赁服务；</t>
  </si>
  <si>
    <t>直接租赁、回租、转租赁、委托租赁等金融租赁服务。</t>
  </si>
  <si>
    <t>飞机、机器人等融资租赁服务。</t>
  </si>
  <si>
    <t>财务公司服务</t>
  </si>
  <si>
    <t>指经银行业监督管理部门批准，为企业融资提供的金融活动。</t>
  </si>
  <si>
    <t>包括下列财务公司活动：</t>
  </si>
  <si>
    <t>企业集团、大型联合性企业及其他大型企业的财务公司的活动；</t>
  </si>
  <si>
    <t>外资投资性公司设立的财务公司的活动；</t>
  </si>
  <si>
    <t>其他财务公司活动。</t>
  </si>
  <si>
    <t>专门为各类企业做账的财务机构，列入7241（会计、审计及税务服务）；</t>
  </si>
  <si>
    <t>政府部门下属的，提供统一结算的财务机构，列入9221（综合事务管理机构）。</t>
  </si>
  <si>
    <t>典当</t>
  </si>
  <si>
    <t>指以动产、不动产或其他财产权利质押或抵押的融资活动。</t>
  </si>
  <si>
    <t>包括下列典当服务：</t>
  </si>
  <si>
    <t>动产典当服务；</t>
  </si>
  <si>
    <t>不动产典当服务；</t>
  </si>
  <si>
    <t>财产权利典当服务；</t>
  </si>
  <si>
    <t>其他典当服务。</t>
  </si>
  <si>
    <t>汽车金融公司服务</t>
  </si>
  <si>
    <t>指经中国银保监会批准设立的专门为中国境内的汽车购买者及销售者提供金融服务的非银行金融机构的活动。</t>
  </si>
  <si>
    <t>包括汽车金融公司服务活动：</t>
  </si>
  <si>
    <t>汽车金融公司服务。</t>
  </si>
  <si>
    <t>银行、财务公司等提供的汽车金融服务，分别列入662（货币银行服务）、6632（财务公司服务）相关行业类别中；</t>
  </si>
  <si>
    <t>融资租赁机构、小额贷款公司提供的汽车金融服务，分别列入6631（融资租赁服务）、6635（小额贷款公司服务）相关行业类别中。</t>
  </si>
  <si>
    <t xml:space="preserve">小额贷款公司服务 </t>
  </si>
  <si>
    <t>指经地方政府批准设立的小额贷款公司的活动。</t>
  </si>
  <si>
    <t>包括下列小额贷款公司服务活动：</t>
  </si>
  <si>
    <t>小额贷款公司服务。</t>
  </si>
  <si>
    <t>在互联网平台小额贷款公司的服务，列入6637（网络借贷服务）。</t>
  </si>
  <si>
    <t>消费金融公司服务</t>
  </si>
  <si>
    <t>指经中国银保监会批准设立的为中国境内居民个人提供以消费（不包括购买房屋和汽车）为目的贷款的非银行金融机构的活动。</t>
  </si>
  <si>
    <t>包括下列消费金融公司服务活动：</t>
  </si>
  <si>
    <t>消费金融公司服务。</t>
  </si>
  <si>
    <t>银行提供的消费贷款（住房、购车、装修、上学、购大件等），列入662（货币银行服务）相关行业类别中；</t>
  </si>
  <si>
    <t>汽车金融公司提供的购车贷款，列入6634（汽车金融公司服务）；</t>
  </si>
  <si>
    <t>小额贷款公司提供的消费贷款，列入6635（小额贷款公司服务）。</t>
  </si>
  <si>
    <t>网络借贷服务</t>
  </si>
  <si>
    <t>指依法成立，专门从事网络借贷信息中介业务活动的金融信息中介公司，以及个体和个体之间通过互联网平台实现的直接借贷，个体包含自然人、法人及其他组织。</t>
  </si>
  <si>
    <t>包括下列网络借贷服务活动：</t>
  </si>
  <si>
    <t>互联网融资平台（P2P)服务；</t>
  </si>
  <si>
    <t>在互联网平台出借人的活动；</t>
  </si>
  <si>
    <t>在互联网平台小额贷款公司的服务；</t>
  </si>
  <si>
    <t>在互联网平台借款人的活动。</t>
  </si>
  <si>
    <t>银行等机构利用互联网平台开展的借贷服务，列入662（货币银行服务），或663（非货币银行服务）相关行业类别。</t>
  </si>
  <si>
    <t>其他非货币银行服务</t>
  </si>
  <si>
    <t>指上述未包括的从事融资、抵押等非货币银行的服务，包括各种消费信贷抵押顾问和经纪人的活动；还包括金融保理活动。</t>
  </si>
  <si>
    <t>包括下列其他非货币银行服务活动：</t>
  </si>
  <si>
    <t>消费贷款抵押经纪人服务（非银行）；</t>
  </si>
  <si>
    <t>银保监会批准的非货币银行开展的金融保理服务（商业保理公司服务，包括资金融通、应收账款管理、信用风险担保等活动）；</t>
  </si>
  <si>
    <t>其他未列明的非货币银行的融资服务。</t>
  </si>
  <si>
    <t>银行理财服务</t>
  </si>
  <si>
    <t>指银行提供的非保本理财产品服务。</t>
  </si>
  <si>
    <t>包括下列银行理财服务活动：</t>
  </si>
  <si>
    <t>银行非保本理财产品服务。</t>
  </si>
  <si>
    <t>证券理财服务，列入671（证券市场服务）相关行业类别中；</t>
  </si>
  <si>
    <t>保险理财服务，列入68（保险业）相关行业类别中；</t>
  </si>
  <si>
    <t>信托理财服务，列入691（金融信托与管理服务）相关行业类别中。</t>
  </si>
  <si>
    <t>银行监管服务</t>
  </si>
  <si>
    <t>指代表政府管理银行业活动，制定并发布对银行业金融机构及其业务活动监督管理的规章、规则。</t>
  </si>
  <si>
    <t>包括下列银行监管机构的服务：</t>
  </si>
  <si>
    <t>中国银行保险业监督管理委员会（银行监管服务）；</t>
  </si>
  <si>
    <t>中国银行保险业监督管理委员会（银行监管服务）分支机构。</t>
  </si>
  <si>
    <t>资本市场服务</t>
  </si>
  <si>
    <t>证券市场服务</t>
  </si>
  <si>
    <t>证券市场管理服务</t>
  </si>
  <si>
    <t>指非政府机关进行的证券市场经营和监管，包括证券交易所、登记结算机构的活动。</t>
  </si>
  <si>
    <t>包括下列证券市场管理服务：</t>
  </si>
  <si>
    <t>股票上市、交易、登记、结算服务；</t>
  </si>
  <si>
    <t>债券上市、交易、登记、结算服务；</t>
  </si>
  <si>
    <t>基金上市、交易、登记、结算服务；</t>
  </si>
  <si>
    <t>衍生品交易管理服务；</t>
  </si>
  <si>
    <t>其他证券市场服务。</t>
  </si>
  <si>
    <t>证券营业部、期货交易营业部，列入6712（证券经纪交易服务）、6741（期货市场管理服务）。</t>
  </si>
  <si>
    <t>证券经纪交易服务</t>
  </si>
  <si>
    <t>指在金融市场上代他人进行交易、代理发行证券和其他有关活动，包括证券经纪、证券承销与保荐、融资融券业务、客户资产管理业务等活动。</t>
  </si>
  <si>
    <t>包括下列证券经纪交易服务：</t>
  </si>
  <si>
    <t>证券经纪服务；</t>
  </si>
  <si>
    <t>承销与保荐；</t>
  </si>
  <si>
    <t>融资融券业务；</t>
  </si>
  <si>
    <t>客户资产管理服务；</t>
  </si>
  <si>
    <t>证券营业部服务；</t>
  </si>
  <si>
    <t>其他证券经纪交易服务。</t>
  </si>
  <si>
    <t>证券交易所（上海、深圳）、登记结算机构、期货交易所，列入6711（证券市场管理服务）、6741（期货市场管理服务）的相关类别中；</t>
  </si>
  <si>
    <t>证券商的自营投资交易活动，列入6760（资本投资服务）。</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</si>
  <si>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</si>
  <si>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</si>
  <si>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包括下列公开募集证券投资基金活动：</t>
  </si>
  <si>
    <t>基金投资管理服务；</t>
  </si>
  <si>
    <t>基金托管服务；</t>
  </si>
  <si>
    <t>基金销售服务（包括销售支付）；</t>
  </si>
  <si>
    <t>基金份额登记、估值、投资顾问、评价、信息技术系统服务等；</t>
  </si>
  <si>
    <t>公募基金。</t>
  </si>
  <si>
    <t>私募基金，列入673（非公开募集证券投资基金）相关行业类别中。</t>
  </si>
  <si>
    <t>非公开募集证券投资基金</t>
  </si>
  <si>
    <t>指以投资活动为目的设立，非公开募集，由基金管理人或者普通合伙人管理的基金，依照《私募投资基金监督管理暂行办法》进行运作。</t>
  </si>
  <si>
    <t>创业投资基金</t>
  </si>
  <si>
    <t>指向处于创业各阶段的成长性企业进行股权投资，以期所投资的企业成熟或相对成熟后主要通过股权转让获得增值收益的基金。</t>
  </si>
  <si>
    <t>包括下列创业投资基金活动：</t>
  </si>
  <si>
    <t>创业投资服务：创业投资业务服务、代理创业投资业务服务、创业投资咨询服务、创业企业管理服务。</t>
  </si>
  <si>
    <t>天使投资，列入6732（天使投资）。</t>
  </si>
  <si>
    <t>天使投资</t>
  </si>
  <si>
    <t>指除被投资企业职员及其家庭成员和直系亲属以外的个人以其自有资金开展的创业投资的活动。</t>
  </si>
  <si>
    <t>包括下列天使投资活动：</t>
  </si>
  <si>
    <t>企业家、专业投资人的天使投资活动；</t>
  </si>
  <si>
    <t>专业人士（企业高管、律师等）的天使投资活动；</t>
  </si>
  <si>
    <t>天使投资团队（组织）的天使投资活动；</t>
  </si>
  <si>
    <t>孵化器式天使投资活动（孵化器机构向入驻企业投资）；</t>
  </si>
  <si>
    <t>天使投资。</t>
  </si>
  <si>
    <t>创业投资基金，列入6731（创业投资基金）。</t>
  </si>
  <si>
    <t>其他非公开募集证券投资基金</t>
  </si>
  <si>
    <t>包括基金投资类理财服务。</t>
  </si>
  <si>
    <t>包括下列其他非公开募集证券投资基金活动：</t>
  </si>
  <si>
    <t>非公开募集证券投资基金；</t>
  </si>
  <si>
    <t>非公开募集股权投资基金；</t>
  </si>
  <si>
    <t>非公开募集房地产投资基金；</t>
  </si>
  <si>
    <t>非公开募集风险投资基金；</t>
  </si>
  <si>
    <t>非公开募集其他投资基金；</t>
  </si>
  <si>
    <t>其他私募基金；</t>
  </si>
  <si>
    <t>其他风险投资服务。</t>
  </si>
  <si>
    <t>创业投资基金，列入6731（创业投资基金）；</t>
  </si>
  <si>
    <t>674</t>
  </si>
  <si>
    <t>期货市场服务</t>
  </si>
  <si>
    <t>期货市场管理服务</t>
  </si>
  <si>
    <t>指非政府机关进行的期货市场经营和监管，包括商品期货交易所、金融期货交易所、期货保证金监控中心的活动。</t>
  </si>
  <si>
    <t>包括下列期货市场管理服务：</t>
  </si>
  <si>
    <t>期货交易服务；</t>
  </si>
  <si>
    <t>期货清算交割服务；</t>
  </si>
  <si>
    <t>期货保证金存管监控服务；</t>
  </si>
  <si>
    <t>期货投资者保障基金管理服务；</t>
  </si>
  <si>
    <t>其他期货市场管理服务。</t>
  </si>
  <si>
    <t>期货营业部，列入6749（其他期货市场服务）。</t>
  </si>
  <si>
    <t>其他期货市场服务</t>
  </si>
  <si>
    <t>指商品合约经纪及其他未列明的期货市场的服务。</t>
  </si>
  <si>
    <t>包括下列其他期货市场服务：</t>
  </si>
  <si>
    <t>期货经纪人服务；</t>
  </si>
  <si>
    <t>期货营业部服务；</t>
  </si>
  <si>
    <t>商品期货交割仓库服务；</t>
  </si>
  <si>
    <t>期货投资咨询服务。</t>
  </si>
  <si>
    <t>675</t>
  </si>
  <si>
    <t>证券期货监管服务</t>
  </si>
  <si>
    <t>指由政府或行业自律组织进行的对证券期货市场的监管活动。</t>
  </si>
  <si>
    <t>包括下列证券期货监管服务：</t>
  </si>
  <si>
    <t>证券监管服务；</t>
  </si>
  <si>
    <t>期货监管服务；</t>
  </si>
  <si>
    <t>行业自律服务；</t>
  </si>
  <si>
    <t>其他证券期货监管服务。</t>
  </si>
  <si>
    <t>证券交易所（上海、深圳）、登记结算机构、证券营业部、期货交易所，列入6711（证券市场管理服务）、6712（证券经纪交易服务）、6741（期货市场管理服务）的相关类别中。</t>
  </si>
  <si>
    <t>676</t>
  </si>
  <si>
    <t>资本投资服务</t>
  </si>
  <si>
    <t>指经批准的证券投资机构的自营投资、直接投资活动和其他投资活动。</t>
  </si>
  <si>
    <t>包括下列资本投资服务：</t>
  </si>
  <si>
    <t>机构证券自营投资服务：机构股票投资服务、机构基金投资服务、机构债券投资服务、机构期货投资服务、其他机构证券投资服务；</t>
  </si>
  <si>
    <t>创业投资服务：创业投资业务服务、代理创业投资业务服务、创业投资咨询服务、创业企业管理服务；</t>
  </si>
  <si>
    <t>企业投资服务：企业项目策划服务、企业财务顾问服务、企业并购服务、企业上市重组服务、其他企业投资服务。包括证券公司（券商）下属机构、投资公司及其他机构从事的这些活动。</t>
  </si>
  <si>
    <t>证券公司（券商）在各地开办的证券营业部，列入6712（证券经纪交易服务）；</t>
  </si>
  <si>
    <t>证券公司（券商）下属机构（子公司、分公司）对非金融市场的实业投资活动（如投资房地产、电信、制造业等），列入相应的行业类别中；</t>
  </si>
  <si>
    <t>证券公司（券商）下属机构（子公司、分公司）受托对资产、资金的信托管理活动，列入691（金融信托与管理服务）相关类别中；</t>
  </si>
  <si>
    <t>证券公司（券商）下属机构（子公司、分公司）从事的证券咨询、分析活动，列入6790（其他资本市场服务）；</t>
  </si>
  <si>
    <t>以代理为主，代理证券、期货的交易活动，列入6712（证券经纪交易服务）、6741（期货市场管理服务）；</t>
  </si>
  <si>
    <t>受托对股票、基金、债券等资产的信托投资管理等活动，列入691（金融信托与管理服务）相关类别中；</t>
  </si>
  <si>
    <t>不具体从事证券投资业务和其他金融或非金融业务，具有法人资格的证券公司、信托投资公司、控股公司的总部，列入6920（控股公司服务）。</t>
  </si>
  <si>
    <t>其他资本市场服务</t>
  </si>
  <si>
    <t>指投资咨询服务、财务咨询服务、资信评级服务，以及其他未列明的资本市场的服务。</t>
  </si>
  <si>
    <t>包括下列其他资本市场服务：</t>
  </si>
  <si>
    <t>企业年金资本市场服务；</t>
  </si>
  <si>
    <t>职业年金资本市场服务；</t>
  </si>
  <si>
    <t>社保基金资本市场服务；</t>
  </si>
  <si>
    <t>专户理财；</t>
  </si>
  <si>
    <t>股权众筹；</t>
  </si>
  <si>
    <t>市场风险监测服务；</t>
  </si>
  <si>
    <t>证券投资咨询服务；</t>
  </si>
  <si>
    <t>证券市场资信评级服务；</t>
  </si>
  <si>
    <t>证券投资基金销售服务；</t>
  </si>
  <si>
    <t>其他未列明资本市场服务。</t>
  </si>
  <si>
    <t>互联网基金销售。</t>
  </si>
  <si>
    <t>68</t>
  </si>
  <si>
    <t>保险业</t>
  </si>
  <si>
    <t>681</t>
  </si>
  <si>
    <t>人身保险</t>
  </si>
  <si>
    <t>指以人的寿命和身体为保险标的的保险活动，包括人寿保险、年金保险、健康保险和意外伤害保险。</t>
  </si>
  <si>
    <t>人寿保险</t>
  </si>
  <si>
    <t>指以人的寿命为保险标的的人身保险，包括定期寿险、终身寿险和两全保险。</t>
  </si>
  <si>
    <t>包括下列人寿保险活动：</t>
  </si>
  <si>
    <t>普通寿险服务；</t>
  </si>
  <si>
    <t>分红寿险服务；</t>
  </si>
  <si>
    <t>投连寿险服务；</t>
  </si>
  <si>
    <t>万能寿险服务；</t>
  </si>
  <si>
    <t>其他寿险服务。</t>
  </si>
  <si>
    <t>年金保险</t>
  </si>
  <si>
    <t>指以被保险人生存为给付保险金条件，并按约定的时间间隔分期给付生存保险金的人身保险。</t>
  </si>
  <si>
    <t>包括下列年金保险活动：</t>
  </si>
  <si>
    <t>养老年金保险。</t>
  </si>
  <si>
    <t>健康保险</t>
  </si>
  <si>
    <t>指以因健康原因导致损失为给付保险金条件的人身保险，包括疾病保险、医疗保险、失能收入损失保险和护理保险。</t>
  </si>
  <si>
    <t>包括下列健康保险活动：</t>
  </si>
  <si>
    <t>疾病保险服务；</t>
  </si>
  <si>
    <t>医疗保险服务；</t>
  </si>
  <si>
    <t>护理保险服务；</t>
  </si>
  <si>
    <t>失能收入损失保险服务；</t>
  </si>
  <si>
    <t>医疗意外保险服务。</t>
  </si>
  <si>
    <t>意外保险，列入6814（意外伤害保险）。</t>
  </si>
  <si>
    <t>意外伤害保险</t>
  </si>
  <si>
    <t>指以被保险人因意外事故而导致身故、残疾或者发生保险合同约定的其他事故为给付保险金条件的人身保险。</t>
  </si>
  <si>
    <t>包括下列意外伤害保险活动：</t>
  </si>
  <si>
    <t>意外伤害保险服务（包括运动意外伤害保险服务等）。</t>
  </si>
  <si>
    <t>健康保险，列入6813（健康保险）。</t>
  </si>
  <si>
    <t>682</t>
  </si>
  <si>
    <t>财产保险</t>
  </si>
  <si>
    <t>指以财产及其有关利益为保险标的的保险，包括财产损失保险、责任保险、信用保险、保证保险等。</t>
  </si>
  <si>
    <t>包括下列财产保险活动：</t>
  </si>
  <si>
    <t>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t>
  </si>
  <si>
    <t>责任保险服务；</t>
  </si>
  <si>
    <t>信用保险服务；</t>
  </si>
  <si>
    <t>保证保险服务；</t>
  </si>
  <si>
    <t>其他财产保险服务。</t>
  </si>
  <si>
    <t>海洋工程装备保险服务；</t>
  </si>
  <si>
    <t>知识产权保险服务；</t>
  </si>
  <si>
    <t>互联网保险服务；</t>
  </si>
  <si>
    <t>物联网保险服务；</t>
  </si>
  <si>
    <t>信息技术保险服务。</t>
  </si>
  <si>
    <t>683</t>
  </si>
  <si>
    <t>再保险</t>
  </si>
  <si>
    <t>指承担与其他保险公司承保的现有保单相关的所有或部分风险的活动。</t>
  </si>
  <si>
    <t>包括下列再保险活动：</t>
  </si>
  <si>
    <t>寿险再保险服务；</t>
  </si>
  <si>
    <t>非人寿保险再保险活动：机动车辆再保险活动，水保险活动，非水保险活动，责任、意外保险活动，巨灾风险活动，健康和意外伤害再保险活动，其他非人寿保险再保险活动。</t>
  </si>
  <si>
    <t>商业养老金</t>
  </si>
  <si>
    <t>指专为个人和单位雇员或成员提供退休金补贴而设立的法定实体的活动（如基金、计划、项目等），包括养老金定额补贴计划以及完全根据成员贡献确定补贴数额的个人养老金计划等。</t>
  </si>
  <si>
    <t>包括下列养老金活动：</t>
  </si>
  <si>
    <t>个人商业养老年金保险产品；</t>
  </si>
  <si>
    <t>个人商业养老年金保险计划。</t>
  </si>
  <si>
    <t>基本养老保险活动，列入9411（基本养老保险）。</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</si>
  <si>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</si>
  <si>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</si>
  <si>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保险经纪服务</t>
  </si>
  <si>
    <t>指基于投保人的利益，为投保人与保险人订立保险合同提供中介服务并依法收取佣金的活动。</t>
  </si>
  <si>
    <t>包括下列保险经纪服务活动：</t>
  </si>
  <si>
    <t>为投保人拟订投保方案、选择保险公司以及办理投保手续服务；</t>
  </si>
  <si>
    <t>协助被保险人或者受益人进行索赔服务；</t>
  </si>
  <si>
    <t>再保险经纪服务；</t>
  </si>
  <si>
    <t>体育保险经纪人服务；</t>
  </si>
  <si>
    <t>为委托人提供防灾、防损或者风险评估、风险管理咨询服务等。</t>
  </si>
  <si>
    <t>保险代理服务，列入6852（保险代理服务）。</t>
  </si>
  <si>
    <t>保险代理服务</t>
  </si>
  <si>
    <t>指根据保险人的委托，向保险人收取佣金，并在保险人授权的范围内代为办理保险业务的活动。</t>
  </si>
  <si>
    <t>包括下列保险代理服务活动：</t>
  </si>
  <si>
    <t>代理销售保险产品服务；</t>
  </si>
  <si>
    <t>代理收取保险费服务；</t>
  </si>
  <si>
    <t>代理相关保险业务的损失勘查和理赔服务等。</t>
  </si>
  <si>
    <t>保险经纪人服务，列入6851（保险经纪服务）。</t>
  </si>
  <si>
    <t>保险公估服务</t>
  </si>
  <si>
    <t>指接受委托，专门从事保险标的或者保险事故评估、勘验、鉴定、估损理算等业务，并按约定收取报酬的活动。</t>
  </si>
  <si>
    <t>包括下列保险公估服务活动：</t>
  </si>
  <si>
    <t>保险标的承保前和承保后的检验、估价及风险评估服务；</t>
  </si>
  <si>
    <t>保险标的出险后的查勘、检验、估损理算及出险保险标的残值处理服务；</t>
  </si>
  <si>
    <t>风险管理咨询和风险评估服务等。</t>
  </si>
  <si>
    <t>保险资产管理</t>
  </si>
  <si>
    <t>指保险资产管理公司接受委托，开展的保险资金、商业养老金等资金的投资管理活动。</t>
  </si>
  <si>
    <t>包括下列保险资产管理活动：</t>
  </si>
  <si>
    <t>保险资金管理服务；</t>
  </si>
  <si>
    <t>商业养老金资金管理服务；</t>
  </si>
  <si>
    <t>其他保险资产管理服务。</t>
  </si>
  <si>
    <t>保险监管服务</t>
  </si>
  <si>
    <t>指根据国务院授权及相关法律、法规规定所履行的对保险市场的监督、管理活动。</t>
  </si>
  <si>
    <t>包括下列保险监管机构的服务：</t>
  </si>
  <si>
    <t>中国银行保险业监督管理委员会（保险监管服务）；</t>
  </si>
  <si>
    <t>中国银行保险业监督管理委员会（保险监管服务）分支机构。</t>
  </si>
  <si>
    <t>689</t>
  </si>
  <si>
    <t>其他保险活动</t>
  </si>
  <si>
    <t>指其他未列明的与保险和商业养老金相关或密切相关的活动，包括救助管理、保险精算等。</t>
  </si>
  <si>
    <t>包括下列其他保险活动：</t>
  </si>
  <si>
    <t>保险保障基金服务；</t>
  </si>
  <si>
    <t>健康保障委托管理服务；</t>
  </si>
  <si>
    <t>保险精算活动；</t>
  </si>
  <si>
    <t>保险咨询活动；</t>
  </si>
  <si>
    <t>其他相关保险服务。</t>
  </si>
  <si>
    <t>69</t>
  </si>
  <si>
    <t>其他金融业</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</si>
  <si>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</si>
  <si>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</si>
  <si>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信托公司</t>
  </si>
  <si>
    <t>指经中国银保监会批准设立的，主要经营信托业务的金融机构；信托业务是指信托公司以营业和收取报酬为目的，以受托人身份承诺信托和处理信托事务的经营行为。</t>
  </si>
  <si>
    <t>包括下列信托公司活动：</t>
  </si>
  <si>
    <t>资金信托服务；</t>
  </si>
  <si>
    <t>不动产信托服务；</t>
  </si>
  <si>
    <t>动产信托服务；</t>
  </si>
  <si>
    <t>有价证券信托；</t>
  </si>
  <si>
    <t>其他财产或财产权信托；</t>
  </si>
  <si>
    <t>作为投资基金或者基金管理公司的发起人从事投资基金业务；</t>
  </si>
  <si>
    <t>经营企业资产的重组、购并及项目融资、公司理财、财务顾问等业务；</t>
  </si>
  <si>
    <t>受托经营国务院有关部门批准的证券承销业务；</t>
  </si>
  <si>
    <t>办理居间、咨询、资信调查等业务；</t>
  </si>
  <si>
    <t>代保管及保管箱业务；</t>
  </si>
  <si>
    <t>法律法规规定或中国银行保险业监督管理委员会批准的其他业务。</t>
  </si>
  <si>
    <t>未经银保监会批准设立信托管理公司的活动，列入6919（其他金融信托与管理服务）。</t>
  </si>
  <si>
    <t>其他金融信托与管理服务</t>
  </si>
  <si>
    <t>包括下列其他金融信托与管理服务活动：</t>
  </si>
  <si>
    <t>互联网信托；</t>
  </si>
  <si>
    <t>物联网信托；</t>
  </si>
  <si>
    <t>信息技术信托；</t>
  </si>
  <si>
    <t>其他未列明的信托公司、金融信托与管理机构的服务。</t>
  </si>
  <si>
    <t>经银保监会批准的信托公司、金融信托与管理机构，列入6911（信托公司）。</t>
  </si>
  <si>
    <t>692</t>
  </si>
  <si>
    <t>控股公司服务</t>
  </si>
  <si>
    <t>指通过一定比例股份，控制某个公司或多个公司的集团，控股公司仅控制股权，不直接参与经营管理，以及其他类似的活动。</t>
  </si>
  <si>
    <t>包括：</t>
  </si>
  <si>
    <t>各种控股公司的活动。</t>
  </si>
  <si>
    <t>不从事具体管理的企业总部，列入7211（企业总部管理）。</t>
  </si>
  <si>
    <t>693</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</si>
  <si>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</si>
  <si>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</si>
  <si>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包括下列非金融机构支付服务：</t>
  </si>
  <si>
    <t>网络支付；</t>
  </si>
  <si>
    <t>预付卡的发行与受理；</t>
  </si>
  <si>
    <t>中国人民银行批准的其他支付等服务。</t>
  </si>
  <si>
    <t>694</t>
  </si>
  <si>
    <t>金融信息服务</t>
  </si>
  <si>
    <t>指向从事金融分析、金融交易、金融决策或者其他金融活动的用户提供可能影响金融市场的信息（或者金融数据）的服务，包括征信机构服务。</t>
  </si>
  <si>
    <t>包括下列金融信息的服务：</t>
  </si>
  <si>
    <t>金融交易实时行情和历史数据；</t>
  </si>
  <si>
    <t>财经类资讯服务；</t>
  </si>
  <si>
    <t>金融分析报告；</t>
  </si>
  <si>
    <t>金融数据库服务；</t>
  </si>
  <si>
    <t>发布金融评级信息产品；</t>
  </si>
  <si>
    <t>其他金融信息服务。</t>
  </si>
  <si>
    <t>各种金融工具交易，列入66（货币金融服务）、67（资本市场服务）、68（保险业）的相关类别中；</t>
  </si>
  <si>
    <t>研发与金融信息服务相关的辅助软件，列入651（软件开发）相关类别中；</t>
  </si>
  <si>
    <t>新闻媒体播发、刊载财经类资讯，列入642（互联网信息服务）、8622（报纸出版）、8623（期刊出版）、8710（广播）、8720（电视）等相关类别中。</t>
  </si>
  <si>
    <t>金融资产管理公司</t>
  </si>
  <si>
    <t>指经批准成立的，以从事收购、管理和处置不良资产业务为主，同时通过全资或控股金融类子公司提供银行、信托、证券、租赁、保险等综合化金融服务的金融企业。</t>
  </si>
  <si>
    <t>包括下列金融资产管理公司活动：</t>
  </si>
  <si>
    <t>中国华融资产管理公司活动；</t>
  </si>
  <si>
    <t>中国长城资产管理公司活动；</t>
  </si>
  <si>
    <t>中国东方资产管理公司活动；</t>
  </si>
  <si>
    <t>中国信达资产管理公司活动；</t>
  </si>
  <si>
    <t>其他金融资产管理公司活动。</t>
  </si>
  <si>
    <t>其他未列明金融业</t>
  </si>
  <si>
    <t>货币经纪公司服务</t>
  </si>
  <si>
    <t>指经中国银保监会批准设立的专门从事促进金融机构间资金融通和外汇交易等经纪服务的非银行金融机构的活动。</t>
  </si>
  <si>
    <t>包括下列货币经纪公司服务活动：</t>
  </si>
  <si>
    <t>货币经纪公司服务。</t>
  </si>
  <si>
    <t>经批准，指定网点开展的外汇兑换，列入6999（其他未包括金融业）。</t>
  </si>
  <si>
    <t>其他未包括金融业</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</si>
  <si>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</si>
  <si>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包括下列其他未包括金融业活动：</t>
  </si>
  <si>
    <t>货币银行机构及下属机构开展的保理、掉期、期权、套期保值、保单贴现、结算等金融活动；</t>
  </si>
  <si>
    <t>银保监会批准的非货币银行机构开展的掉期、期权、套期保值、保单贴现、结算等金融活动；</t>
  </si>
  <si>
    <t>黄金交易服务；</t>
  </si>
  <si>
    <t>钻石交易服务；</t>
  </si>
  <si>
    <t>其他贵重物品交易服务；</t>
  </si>
  <si>
    <t>借款担保服务；</t>
  </si>
  <si>
    <t>发行债券担保服务；</t>
  </si>
  <si>
    <t>信用卡交易处理与结算服务；</t>
  </si>
  <si>
    <t>外币兑换服务；</t>
  </si>
  <si>
    <t>融资担保服务；</t>
  </si>
  <si>
    <t>其他未包括金融服务。</t>
  </si>
  <si>
    <t>经银保监会批准，非货币银行机构开展的保理服务，列入6639（其他非货币银行服务）；</t>
  </si>
  <si>
    <t>经商务部门批准，保理公司开展的活动，列入7299（其他未列明商务服务业）；</t>
  </si>
  <si>
    <t>非借款、非发行债券等担保服务，列入7296（非融资担保服务）。</t>
  </si>
  <si>
    <t>K</t>
  </si>
  <si>
    <t>房地产业</t>
  </si>
  <si>
    <t>本门类包括70大类。</t>
  </si>
  <si>
    <t>70</t>
  </si>
  <si>
    <t>房地产开发经营</t>
  </si>
  <si>
    <r>
      <rPr>
        <sz val="10"/>
        <color theme="1"/>
        <rFont val="宋体"/>
        <family val="3"/>
        <charset val="134"/>
      </rPr>
      <t>指房地产开发企业进行的房屋、基础设施建设等开发，以及转让房地产开发项目或者销售房屋等活动</t>
    </r>
    <r>
      <rPr>
        <b/>
        <sz val="10"/>
        <color theme="1"/>
        <rFont val="宋体"/>
        <family val="3"/>
        <charset val="134"/>
      </rPr>
      <t>。</t>
    </r>
  </si>
  <si>
    <t>包括下列房地产开发经营活动：</t>
  </si>
  <si>
    <t>土地开发服务：土地使用权转让服务、其他土地开发服务；</t>
  </si>
  <si>
    <t>房地产开发服务</t>
  </si>
  <si>
    <t>保障性住房开发服务：公租房开发服务、共有产权住房开发服务、经济适用住房开发服务、其他保障性住房开发服务；</t>
  </si>
  <si>
    <t>商品住房开发服务：普通商品房开发服务、公寓开发服务、别墅开发服务、其他商品住房开发服务；</t>
  </si>
  <si>
    <t>办公楼开发服务：商业用写字楼开发服务、其他办公楼开发服务；</t>
  </si>
  <si>
    <t>商业用房开发服务：综合商业楼开发服务、零售业用房开发服务、宾馆用房开发服务、文化体育娱乐用房开发服务、其他商业用房开发服务；</t>
  </si>
  <si>
    <t>其他房地产开发服务；</t>
  </si>
  <si>
    <t>房地产商经营服务</t>
  </si>
  <si>
    <t>保障性住房销售服务：经济适用住房销售服务、其他保障性住房销售服务；</t>
  </si>
  <si>
    <r>
      <rPr>
        <sz val="10"/>
        <color theme="1"/>
        <rFont val="宋体"/>
        <family val="3"/>
        <charset val="134"/>
      </rPr>
      <t>商品住房销售服务：普通住宅销售服务、公寓住宅销售服务、别墅住宅销售服务、其他商品住房销售服务</t>
    </r>
    <r>
      <rPr>
        <b/>
        <sz val="10"/>
        <color theme="1"/>
        <rFont val="宋体"/>
        <family val="3"/>
        <charset val="134"/>
      </rPr>
      <t>。</t>
    </r>
  </si>
  <si>
    <t>房地产开发商经营的房屋租赁服务，列入7040（房地产租赁经营）；</t>
  </si>
  <si>
    <t>房屋及其他建筑物的工程施工活动，列入E（建筑业）相关行业类别中；</t>
  </si>
  <si>
    <t>房地产商自营的独立核算（或单独核算）的施工单位，列入E（建筑业）相关行业类别中；</t>
  </si>
  <si>
    <t>家庭旅社、学校宿舍、露营地的服务，列入6190（其他住宿业）。</t>
  </si>
  <si>
    <t>物业管理</t>
  </si>
  <si>
    <t>指物业服务企业按照合同约定，对房屋及配套的设施设备和相关场地进行维修、养护、管理，维护环境卫生和相关秩序的活动。</t>
  </si>
  <si>
    <t>包括下列物业管理活动：</t>
  </si>
  <si>
    <t>住宅物业管理活动：住宅小区、住宅楼、公寓、别墅、度假村等物业管理活动；</t>
  </si>
  <si>
    <t>办公楼物业管理活动：写字楼、单位办公楼等物业管理活动；</t>
  </si>
  <si>
    <t>商业用房物业管理活动：商场、商厦、酒店、康乐场所等物业管理活动；</t>
  </si>
  <si>
    <t>工矿企业物业管理活动；</t>
  </si>
  <si>
    <t>车站、机场、港口、码头、医院、学校等物业管理；</t>
  </si>
  <si>
    <t>体育场馆物业管理服务；</t>
  </si>
  <si>
    <t>房管部门（房管局、房管所）对直管公房的管理；</t>
  </si>
  <si>
    <t>单位对自有房屋的物业管理；</t>
  </si>
  <si>
    <t>不负责市场管理，仅出租摊位，同时收取与摊位正常经营相关的水、电、气、通讯、卫生、保安等管理费活动；</t>
  </si>
  <si>
    <t>其他物业管理活动。</t>
  </si>
  <si>
    <t>购物中心，列入7222（商业综合体管理服务）；</t>
  </si>
  <si>
    <t>购物、餐饮、娱乐、健身一体的商业综合体，列入7222（商业综合体管理服务）；</t>
  </si>
  <si>
    <t>娱乐、文化、办公、购物一体的综合体，列入7222（商业综合体管理服务）；</t>
  </si>
  <si>
    <t>独立的房屋维修及设备更新活动，列入E（建筑业）相关类别中；</t>
  </si>
  <si>
    <t>贸易大厦、小商品大厦的市场管理活动，列入7223（市场管理服务）；</t>
  </si>
  <si>
    <t>社区服务，列入8090（其他居民服务业）。</t>
  </si>
  <si>
    <t>703</t>
  </si>
  <si>
    <t>房地产中介服务</t>
  </si>
  <si>
    <t>指房地产咨询、房地产价格评估、房地产经纪等活动。</t>
  </si>
  <si>
    <t>包括下列房地产中介服务：</t>
  </si>
  <si>
    <t>房地产经纪服务</t>
  </si>
  <si>
    <t>新建房屋买卖代理服务：住宅买卖代理服务、非住宅买卖代理服务；</t>
  </si>
  <si>
    <t>新建房屋租赁代理服务：住宅租赁代理服务、非住宅租赁代理服务；</t>
  </si>
  <si>
    <t>二手房买卖经纪服务：住宅买卖经纪服务、非住宅买卖经纪服务；</t>
  </si>
  <si>
    <t>二手房租赁经纪服务：住宅租赁经纪服务、非住宅租赁经纪服务；</t>
  </si>
  <si>
    <t>其他房地产经纪服务；</t>
  </si>
  <si>
    <t>房地产估价服务</t>
  </si>
  <si>
    <t>抵押估价服务：住宅抵押估价服务、非住宅抵押估价服务、在建工程抵押估价服务；</t>
  </si>
  <si>
    <t>征收估价服务：住宅征收估价服务、非住宅征收估价服务；</t>
  </si>
  <si>
    <t>司法鉴定估价服务：强制拍卖估价服务、财产分割估价服务、损害赔偿估价服务、其他司法鉴定估价服务；</t>
  </si>
  <si>
    <t>其他房地产估价服务；</t>
  </si>
  <si>
    <t>房地产咨询服务：市场调研服务、可行性研究服务、开发项目策划服务、其他房地产咨询服务；</t>
  </si>
  <si>
    <t>住房置业担保服务；</t>
  </si>
  <si>
    <t>房地产拍卖服务；</t>
  </si>
  <si>
    <t>房地产典当服务；</t>
  </si>
  <si>
    <t>其他房地产中介服务：房地产抵押贷款代理服务、房地产登记代理服务、房屋检验服务、其他未列明房地产中介服务。</t>
  </si>
  <si>
    <t>房产测绘，列入744（测绘地理信息服务）相关类别中。</t>
  </si>
  <si>
    <t>房地产租赁经营</t>
  </si>
  <si>
    <t>指各类单位和居民住户的营利性房地产租赁活动，以及房地产管理部门和企事业单位、机关提供的非营利性租赁服务，包括体育场地租赁服务。</t>
  </si>
  <si>
    <t>包括下列房地产租赁经营活动：</t>
  </si>
  <si>
    <t>土地使用权租赁服务；</t>
  </si>
  <si>
    <t>保障性住房租赁服务：公租房租赁服务、其他保障性住房租赁服务；</t>
  </si>
  <si>
    <t>非自有房屋租赁服务：长租公寓服务、住房租赁企业通过租赁方式筹集房源并向社会提供房屋租赁服务、住房租赁服务、其他房屋租赁服务；</t>
  </si>
  <si>
    <t>自有商业房屋租赁服务：办公房屋租赁服务，综合商厦租赁服务，市场摊位出租服务，展览馆展位出租服务，体育场馆租赁服务；仓库库房出租服务，其他自有商业房屋租赁服务；</t>
  </si>
  <si>
    <t>自有住房租赁服务：企业自有住房租赁服务、个人自有住房租赁服务、其他自有住房租赁服务；</t>
  </si>
  <si>
    <t>其他房屋租赁经营服务。</t>
  </si>
  <si>
    <t>商品市场以交易监督服务、管理为主的摊位收取管理费，列入7223（市场管理服务）；</t>
  </si>
  <si>
    <t>商业综合体管理收取的经营场所、摊位费的活动，列入7222（商业综合体管理服务）；</t>
  </si>
  <si>
    <t>购物中心收取的经营场所、摊位费的活动，列入7222（商业综合体管理服务）；</t>
  </si>
  <si>
    <t>短租公寓服务，列入6130（民宿服务）；</t>
  </si>
  <si>
    <t>城市、农村自住房短租服务，列入6130（民宿服务）；</t>
  </si>
  <si>
    <t>其他房地产业</t>
  </si>
  <si>
    <t>包括下列其他房地产业活动：</t>
  </si>
  <si>
    <t>住房公积金缴存服务；</t>
  </si>
  <si>
    <t>住房公积金提取服务；</t>
  </si>
  <si>
    <t>住房公积金个人贷款服务；</t>
  </si>
  <si>
    <t>其他住房公积金管理服务；</t>
  </si>
  <si>
    <t>保障性住房受理服务；</t>
  </si>
  <si>
    <t>各种保障方式服务：公租房实物配租服务、发放公租房租赁补贴服务、公租房租金核减服务、其他保障性方式服务；</t>
  </si>
  <si>
    <t>保障性住房查询服务；</t>
  </si>
  <si>
    <t>其他保障性住房管理服务；</t>
  </si>
  <si>
    <t>房屋征收拆迁服务；</t>
  </si>
  <si>
    <t>房地产交易与权属登记管理服务；</t>
  </si>
  <si>
    <t>房屋信息核验服务；</t>
  </si>
  <si>
    <t>房屋交易资金管理服务；</t>
  </si>
  <si>
    <t>其他未列明房地产服务。</t>
  </si>
  <si>
    <t>房地产行政主管部门的活动，列入9225（经济事务管理机构）；</t>
  </si>
  <si>
    <t>土地管理服务：土地储备管理服务，土地登记、清查服务，土地交易服务，其他土地管理服务,列入79（土地管理业）相关行业类别中。</t>
  </si>
  <si>
    <t>L</t>
  </si>
  <si>
    <t>租赁和商务服务业</t>
  </si>
  <si>
    <t>本门类包括71和72大类。</t>
  </si>
  <si>
    <t>71</t>
  </si>
  <si>
    <t>租赁业</t>
  </si>
  <si>
    <t>711</t>
  </si>
  <si>
    <t>机械设备经营租赁</t>
  </si>
  <si>
    <t>指不配备操作人员的机械设备的租赁服务。</t>
  </si>
  <si>
    <t>金融租赁活动，列入6631（融资租赁服务）。</t>
  </si>
  <si>
    <t>汽车租赁</t>
  </si>
  <si>
    <t>包括下列汽车租赁活动：</t>
  </si>
  <si>
    <t>共享汽车服务；</t>
  </si>
  <si>
    <t>各种轿车租赁服务；</t>
  </si>
  <si>
    <t>各种货车租赁服务；</t>
  </si>
  <si>
    <t>旅行车、卡车、拖车、摩托车、活动住房车等租赁活动；</t>
  </si>
  <si>
    <t>其他汽车租赁服务。</t>
  </si>
  <si>
    <t>以融资租赁方式出租汽车设备，列入6631（融资租赁服务）；</t>
  </si>
  <si>
    <t>带操作人员的汽车出租，列入543（道路货物运输）相关行业类别或5413（出租车客运）。</t>
  </si>
  <si>
    <t>农业机械经营租赁</t>
  </si>
  <si>
    <t>包括下列农业机械租赁活动：</t>
  </si>
  <si>
    <t>拖拉机、播种机、收割机、脱谷机等机械设备出租。</t>
  </si>
  <si>
    <t>带操作人员的农业机械和设备出租，列入0512（农业机械活动）。</t>
  </si>
  <si>
    <t>建筑工程机械与设备经营租赁</t>
  </si>
  <si>
    <t>包括下列建筑工程机械与设备租赁活动：</t>
  </si>
  <si>
    <t>推土机、压路机、自卸运土车、混泥土搅拌机、塔吊、脚锁架等机械和设备的出租。</t>
  </si>
  <si>
    <t>带操作人员的建筑工程机械和设备出租，列入5030（提供施工设备服务）。</t>
  </si>
  <si>
    <t>计算机及通讯设备经营租赁</t>
  </si>
  <si>
    <t>包括下列计算机及通讯设备租赁活动：</t>
  </si>
  <si>
    <t>计算机及辅助设备（打印机、扫描仪等）租赁；</t>
  </si>
  <si>
    <t>通信设备租赁服务。</t>
  </si>
  <si>
    <t>提供机房和计算机上机服务，列入6531（信息系统集成服务）。</t>
  </si>
  <si>
    <t>医疗设备经营租赁</t>
  </si>
  <si>
    <t>包括下列医疗设备经营租赁活动：</t>
  </si>
  <si>
    <t>医用X射线设备租赁服务；</t>
  </si>
  <si>
    <t>医用超声诊断、治疗仪器及设备租赁服务；</t>
  </si>
  <si>
    <t>医用电气诊断仪器及装置租赁服务；</t>
  </si>
  <si>
    <t>医用激光诊断、治疗仪器及设备租赁服务；</t>
  </si>
  <si>
    <t>医用高频仪器设备租赁服务；</t>
  </si>
  <si>
    <t>微波、射频、高频诊断治疗设备租赁服务；</t>
  </si>
  <si>
    <t>中医诊断、治疗仪器设备租赁服务；</t>
  </si>
  <si>
    <t>临床检验分析仪器租赁服务；</t>
  </si>
  <si>
    <t>医用电泳仪租赁服务；</t>
  </si>
  <si>
    <t>医用化验和基础设备器具租赁服务；</t>
  </si>
  <si>
    <t>其他医疗设备经营租赁。</t>
  </si>
  <si>
    <t>以融资租赁方式出租医疗设备，列入6631（融资租赁服务）。</t>
  </si>
  <si>
    <t>其他机械与设备经营租赁</t>
  </si>
  <si>
    <t>包括下列其他机械与设备经营租赁活动：</t>
  </si>
  <si>
    <t>铁路运输设备租赁服务；</t>
  </si>
  <si>
    <t>水上运输设备租赁服务；</t>
  </si>
  <si>
    <t>空中运输设备租赁服务；</t>
  </si>
  <si>
    <t>集装箱租赁服务；</t>
  </si>
  <si>
    <t>办公设备租赁服务；</t>
  </si>
  <si>
    <t>其他未列明机械设备租赁服务。</t>
  </si>
  <si>
    <t>以融资租赁方式出租铁路运输设备、水上运输设备、空中运输设备、集装箱、办公设备及其他未列明机械设备等，列入6631（融资租赁服务）。</t>
  </si>
  <si>
    <t>712</t>
  </si>
  <si>
    <t>文体设备和用品出租</t>
  </si>
  <si>
    <t>休闲娱乐用品设备出租</t>
  </si>
  <si>
    <t>包括下列休闲娱乐用品设备出租活动：</t>
  </si>
  <si>
    <t>露天游乐设备出租服务；</t>
  </si>
  <si>
    <t>室内娱乐设备出租服务；</t>
  </si>
  <si>
    <t>游艺器材和用品出租服务；</t>
  </si>
  <si>
    <t>电子娱乐设备出租服务；</t>
  </si>
  <si>
    <t>其他休闲娱乐设备出租服务。</t>
  </si>
  <si>
    <t>以融资租赁方式出租休闲娱乐设备等，列入6631（融资租赁服务）。</t>
  </si>
  <si>
    <t>体育用品设备出租</t>
  </si>
  <si>
    <t>包括下列体育用品设备出租活动：</t>
  </si>
  <si>
    <t>运动用球类出租；</t>
  </si>
  <si>
    <t>运动用球类器材及器械出租；</t>
  </si>
  <si>
    <t>体育器材出租；</t>
  </si>
  <si>
    <t>室内训练及健身器材出租；</t>
  </si>
  <si>
    <t>室外健身器材出租；</t>
  </si>
  <si>
    <t>运动防护用具出租；</t>
  </si>
  <si>
    <t>钓鱼用品和器材出租；</t>
  </si>
  <si>
    <t>休闲运动器材和用品出租；</t>
  </si>
  <si>
    <t>游泳器材设备出租；</t>
  </si>
  <si>
    <t>运动车辆及配套设备出租；</t>
  </si>
  <si>
    <t>冰雪运动器材设备出租；</t>
  </si>
  <si>
    <t>水上运动器材设备出租；</t>
  </si>
  <si>
    <t>运动自行车出租；</t>
  </si>
  <si>
    <t>航空运动器材出租；</t>
  </si>
  <si>
    <t>山地户外器材设备出租；</t>
  </si>
  <si>
    <t>电子计时记分系统设备出租；</t>
  </si>
  <si>
    <t>体育运动场地（含可移动场地）出租；</t>
  </si>
  <si>
    <t>其他运动、健身器材设备出租。</t>
  </si>
  <si>
    <t>以融资租赁方式出租体育器材及设备等，列入6631（融资租赁服务）。</t>
  </si>
  <si>
    <t>文化用品设备出租</t>
  </si>
  <si>
    <t>不包括图书、音响制品出租。</t>
  </si>
  <si>
    <t>包括下列文化用品设备出租活动：</t>
  </si>
  <si>
    <t>文教用品用具出租；</t>
  </si>
  <si>
    <t>乐器出租；</t>
  </si>
  <si>
    <t>视频设备出租服务；</t>
  </si>
  <si>
    <t>音响设备出租；</t>
  </si>
  <si>
    <t>舞台设备、器材出租；</t>
  </si>
  <si>
    <t>舞台道具服装出租；</t>
  </si>
  <si>
    <t>摄像照相器材出租；</t>
  </si>
  <si>
    <t>文化办公用电子产品出租；</t>
  </si>
  <si>
    <t>其他文化用品设备出租。</t>
  </si>
  <si>
    <t>图书出租，列入7124（图书出租）；</t>
  </si>
  <si>
    <t>音响制品出租，列入7125（音像制品出租）；</t>
  </si>
  <si>
    <t>办公设备出租，列入7119（其他机械与设备经营租赁）。</t>
  </si>
  <si>
    <t>图书出租</t>
  </si>
  <si>
    <t>包括下列图书出租服务：</t>
  </si>
  <si>
    <t>各种图书出租服务。</t>
  </si>
  <si>
    <t>图书馆的租书业务，列入8831（图书馆）。</t>
  </si>
  <si>
    <t>音像制品出租</t>
  </si>
  <si>
    <t>包括下列音像制品出租服务：</t>
  </si>
  <si>
    <t>各种音像制品出租服务。</t>
  </si>
  <si>
    <t>以销售音像制品为主的出租音像活动，列入5244（音像制品、电子和数字出版物零售）。</t>
  </si>
  <si>
    <t>其他文体设备和用品出租</t>
  </si>
  <si>
    <t>包括下列其他文体设备和用品出租活动：</t>
  </si>
  <si>
    <t>其他未列明的文化设备和用品出租。</t>
  </si>
  <si>
    <t>日用品出租</t>
  </si>
  <si>
    <t>包括下列日用品出租活动：</t>
  </si>
  <si>
    <t>固定摊点经营自行车出租服务；</t>
  </si>
  <si>
    <t>家具及家用电器用品出租服务；</t>
  </si>
  <si>
    <t>家用亚麻及纺织品出租服务；</t>
  </si>
  <si>
    <t>服装和鞋帽出租服务；</t>
  </si>
  <si>
    <t>工具及手工设备出租服务；</t>
  </si>
  <si>
    <t>其他未列明用品出租服务。</t>
  </si>
  <si>
    <t>视频设备出租服务，列入7123（文化用品设备出租）。</t>
  </si>
  <si>
    <t>72</t>
  </si>
  <si>
    <t>商务服务业</t>
  </si>
  <si>
    <t>721</t>
  </si>
  <si>
    <t>组织管理服务</t>
  </si>
  <si>
    <t>指市场化组织管理和经营性组织管理。</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</si>
  <si>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</si>
  <si>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</si>
  <si>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包括对下列企业总部的管理活动：</t>
  </si>
  <si>
    <t>企业集团、集团公司（局）总部；</t>
  </si>
  <si>
    <t>总公司（分局）总部；</t>
  </si>
  <si>
    <t>大型联合性企业（公司）总部；</t>
  </si>
  <si>
    <t>国内机构办事处活动：企事业单位派驻异地（其他地区）的办事处、联络处；</t>
  </si>
  <si>
    <t>国外机构办事处活动：境外公司、组织等非政府机构驻我国办事处、联络处；</t>
  </si>
  <si>
    <t>其他企业总部管理活动。</t>
  </si>
  <si>
    <t>控股公司，列入6920（控股公司服务）；</t>
  </si>
  <si>
    <t>政府派出机构（如政府在异地的办事处等），列入9221（综合事务管理机构）；</t>
  </si>
  <si>
    <t>与下属单位（有限公司、子公司）为同一个法人的企业总部，随该下属法人单位列入相应的行业类别中；</t>
  </si>
  <si>
    <t>只从事单一经济活动的企业总部（如商业银行、保险公司等），按经济活动列入相应的行业类别中。</t>
  </si>
  <si>
    <t>投资与资产管理</t>
  </si>
  <si>
    <t>指政府主管部门转变职能后，成立的国有资产管理机构和行业管理机构的活动；其他投资管理活动；不包括资本投资服务。</t>
  </si>
  <si>
    <t>包括下列投资与资产管理活动：</t>
  </si>
  <si>
    <t>资产管理活动</t>
  </si>
  <si>
    <t>国有资产管理：对国有资产实行监督、重组、转让、保值、增值等管理；</t>
  </si>
  <si>
    <t>资产管理公司的活动；</t>
  </si>
  <si>
    <t>国有基金项目管理：建设基金项目管理、国债项目管理；</t>
  </si>
  <si>
    <t>其他资产管理活动；</t>
  </si>
  <si>
    <t>实业投资活动，如投资电力、能源、公路、环保、生态等各种产业的投资公司的活动，上述投资可能含有股权分配，但非金融监管部门批准的融投资行为；</t>
  </si>
  <si>
    <t>投资项目管理活动：开发区投资管理公司、其他各种投资项目管理活动；</t>
  </si>
  <si>
    <t>公益性投资活动；</t>
  </si>
  <si>
    <t>招商引资管理活动；</t>
  </si>
  <si>
    <t>其他资产管理服务。</t>
  </si>
  <si>
    <t>企业项目策划、财务顾问、融资、并购、重组、上市等风险投资的活动，列入6760（资本投资服务）；</t>
  </si>
  <si>
    <t>经金融监管部门批准的各种融投资活动，列入6760（资本投资服务）；</t>
  </si>
  <si>
    <t>基金管理的各项活动，列入6720（公开募集证券投资基金）、673（非公开募集证券投资基金）和6790（其他资本是市场服务）的相关类别中；</t>
  </si>
  <si>
    <t>原政府主管部门转制后的行业联合会或协会，列入9522（行业性团体）；</t>
  </si>
  <si>
    <t>政府部门下属的国有资产管理局，列入9221（综合事务管理机构）；</t>
  </si>
  <si>
    <t>以投资证券（股票、债券、期货、基金等）为主的投资公司，列入6760（资本投资服务）；</t>
  </si>
  <si>
    <t>参与经营管理的实业投资活动（如投资电信、教育、房地产、制造业等），按主要活动列入相应的行业类别中；</t>
  </si>
  <si>
    <t>仅从事企业项目策划、投资咨询的活动，列入7243（社会经济咨询）；</t>
  </si>
  <si>
    <t>受托从事的投资活动，列入691（金融信托与管理服务）相关行业类别中；</t>
  </si>
  <si>
    <t>财产的托管活动（受他人委托从事财产保值管理），列入691（金融信托与管理服务）相关行业类别中；</t>
  </si>
  <si>
    <t>资源与产权交易服务，列入7213（资源与产权交易服务）；</t>
  </si>
  <si>
    <t>不从事具体的经营活动，仅以控股形式存在的投资公司总部（投资若干个全资子公司、控股公司），列入7211（企业总部管理）。</t>
  </si>
  <si>
    <t>资源与产权交易服务</t>
  </si>
  <si>
    <t>指除货物、资本市场、黄金、外汇、房地产、土地、知识产权交易以外的所有资源与产权交易活动。</t>
  </si>
  <si>
    <t>包括下列资源与产权交易服务活动：</t>
  </si>
  <si>
    <t>公共资源和国有产权交易；</t>
  </si>
  <si>
    <t>各种非国有产权交易活动；</t>
  </si>
  <si>
    <t>自然资源交易活动；</t>
  </si>
  <si>
    <t>环境排放交易活动；</t>
  </si>
  <si>
    <t>碳排放交易活动；</t>
  </si>
  <si>
    <t>能源交易活动；</t>
  </si>
  <si>
    <t>农村产权流转交易活动；</t>
  </si>
  <si>
    <t>节能量交易服务；</t>
  </si>
  <si>
    <t>循环经济资源交易及鉴证服务；</t>
  </si>
  <si>
    <t>其他资源与产权交易服务。</t>
  </si>
  <si>
    <t>货物交易活动，列入F（批发和零售业）相关行业类别中；</t>
  </si>
  <si>
    <t>资本市场交易活动，列入67（资本市场服务）相关行业类别中；</t>
  </si>
  <si>
    <t>黄金、钻石等贵重物品交易，列入6999（其他未包括金融业）；</t>
  </si>
  <si>
    <t>外汇交易，列入6999（其他未包括金融业）；</t>
  </si>
  <si>
    <t>房地产交易，列入7090（其他房地产业）；</t>
  </si>
  <si>
    <t>土地交易，列入7990（其他土地管理服务）；</t>
  </si>
  <si>
    <t>知识产权交易，列入7520（知识产权服务）。</t>
  </si>
  <si>
    <t>单位后勤管理服务</t>
  </si>
  <si>
    <t>指为企事业、机关提供综合后勤服务的活动。</t>
  </si>
  <si>
    <t>包括下列单位后勤管理服务：</t>
  </si>
  <si>
    <t>收费或合同基础上的日常综合管理服务，如接待、财务规划、统一结算和记账、人员和物资分配等；</t>
  </si>
  <si>
    <t>为企事业、机关提供食堂、班车、托儿所、医务室等综合性服务中心的活动。</t>
  </si>
  <si>
    <t>单一后勤服务（为企事业、机关仅提供单一的食堂，或托儿所，或医院，或班车等服务），列入相应的行业类别中；</t>
  </si>
  <si>
    <t>为政府部门统一报账、结算的政府机构的活动，列入9221（综合事务管理机构）；</t>
  </si>
  <si>
    <t>政府派出机构（如政府在异地的办事处等），列入9221（综合事务管理机构）。</t>
  </si>
  <si>
    <t>农村集体经济组织管理</t>
  </si>
  <si>
    <t>指以土地等生产资料劳动群众集体所有制为基础，承担管理集体资产、开发集体资源、发展集体经济、服务集体成员的基层经济组织。</t>
  </si>
  <si>
    <t>包括下列农村集体经济组织管理活动：</t>
  </si>
  <si>
    <t>集体资产经营与管理；</t>
  </si>
  <si>
    <t>集体资源开发与利用；</t>
  </si>
  <si>
    <t>农业生产发展与服务；</t>
  </si>
  <si>
    <t>财务管理与收益分配；</t>
  </si>
  <si>
    <t>其他农村集体经济组织管理活动。</t>
  </si>
  <si>
    <t>村民委员会管理，列入9620（村民自治组织）；</t>
  </si>
  <si>
    <t>农村专业合作组织，按照活动性质列入国民经济行业分类相关行业类别中。</t>
  </si>
  <si>
    <t>其他组织管理服务</t>
  </si>
  <si>
    <t>指其他各类企业、行业管理机构和未列明的综合跨界管理的活动。</t>
  </si>
  <si>
    <t>包括下列其他组织管理服务活动：</t>
  </si>
  <si>
    <t>私营企业管理服务；</t>
  </si>
  <si>
    <t>乡镇经济管理服务：乡镇企业管理服务、农业经济管理服务、农业机械管理服务、集体资产管理服务、合作社管理服务、其他乡镇经济管理服务；</t>
  </si>
  <si>
    <t>各种类型的企业管理机构，如不参与投资与经营的酒店管理公司等；</t>
  </si>
  <si>
    <t>供销合作社管理活动；</t>
  </si>
  <si>
    <t>公共事业管理活动：公共物品管理活动（市政物品、教育物品、医疗物品等存放管理）、其他公共事业管理活动；</t>
  </si>
  <si>
    <t>其他企业管理活动（含勤工俭学管理等）。</t>
  </si>
  <si>
    <t>行使原政府职能（企业协调、行业规范、国有资产管理）的企业管理机构，列入7212（投资与资产管理）；</t>
  </si>
  <si>
    <t>政府部门转制后成立的行业性联合会，列入9522（行业性团体）；</t>
  </si>
  <si>
    <t>企事业单位驻异地的办事处和外国企业驻华的办事处、联络处的活动，列入7211（企业总部管理）；</t>
  </si>
  <si>
    <t>赈灾物资的管理，列入8529（其他不提供住宿社会工作）；</t>
  </si>
  <si>
    <t>为农民提供统购、统销、代购、代购的供销合作社，列入5189（其他贸易经纪与代理）；</t>
  </si>
  <si>
    <t>提供农产品及其他商品的批发或零售的供销合作社，列入51（批发业）或52（零售业）相关行业类别中；</t>
  </si>
  <si>
    <t>运输和商业中的货物存放管理，列入59（装卸搬运和仓储业）相关行业类别中；</t>
  </si>
  <si>
    <t>企业在异地以办事处名义开办的宾馆、饭店、招待所等，列入61（住宿业）相关行业类别中；</t>
  </si>
  <si>
    <t>农工商科贸一体的企业，按照主要经济活动列入相应的行业类别中；</t>
  </si>
  <si>
    <t>外国公司在我国批准开办的独资企业，列入相应的行业类别中。</t>
  </si>
  <si>
    <t>综合管理服务</t>
  </si>
  <si>
    <t>园区管理服务</t>
  </si>
  <si>
    <t>指非政府部门的各类园区管理服务。</t>
  </si>
  <si>
    <t>包括下列园区管理服务活动：</t>
  </si>
  <si>
    <t>农业园区；</t>
  </si>
  <si>
    <t>工业园区；</t>
  </si>
  <si>
    <t>物流园区；</t>
  </si>
  <si>
    <t>商贸园区；</t>
  </si>
  <si>
    <t>创新研发基地；</t>
  </si>
  <si>
    <t>生态园区；</t>
  </si>
  <si>
    <t>特色小镇园区；</t>
  </si>
  <si>
    <t>大学园区；</t>
  </si>
  <si>
    <t>文化、体育产业园区；</t>
  </si>
  <si>
    <t>旅游园区；</t>
  </si>
  <si>
    <t>循环经济产业园区：主要包括城市矿产基地、资源循环利用基地、静脉产业园等循环经济产业园区；</t>
  </si>
  <si>
    <t>其他园区。</t>
  </si>
  <si>
    <t>自由贸易试验区列入9221（综合事务管理机构）；</t>
  </si>
  <si>
    <t>国家级经济技术开发区，列入9221（综合事务管理机构）；</t>
  </si>
  <si>
    <t>国家级高新技术开发区，列入9221（综合事务管理机构）；</t>
  </si>
  <si>
    <t>国家级各类保税区，列入9221（综合事务管理机构）；</t>
  </si>
  <si>
    <t>国家级出口加工区，列入9221（综合事务管理机构）；</t>
  </si>
  <si>
    <t>国家级跨境工业区、跨境经济合作区，列入9221（综合事务管理机构）；</t>
  </si>
  <si>
    <t>国家级边境经济合作区，列入9221（综合事务管理机构）；</t>
  </si>
  <si>
    <t>国家级旅游度假区，列入9221（综合事务管理机构）；</t>
  </si>
  <si>
    <t>各级地方政府批准并管理的经济开发、高技术产业园、工业园区，列入9221（综合事务管理机构）；</t>
  </si>
  <si>
    <t>各类以创业创新为宗旨的单纯的创业园、创业基地，列入7540（创业空间服务）。</t>
  </si>
  <si>
    <t>商业综合体管理服务</t>
  </si>
  <si>
    <t>指以购物中心为主导，融合了商业零售、餐饮、休闲健身、娱乐、文化等多项活动的大型建筑综合体。</t>
  </si>
  <si>
    <t>包括下列商业综合体管理服务活动：</t>
  </si>
  <si>
    <t>购物中心；</t>
  </si>
  <si>
    <t>购物、餐饮、娱乐、健身商业综合体；</t>
  </si>
  <si>
    <t>娱乐、文化、办公、购物综合体；</t>
  </si>
  <si>
    <t>其他商业综合体管理。</t>
  </si>
  <si>
    <t>以房地产、写字楼为主体的综合体，列入70（房地产业）相关行业类别中；</t>
  </si>
  <si>
    <t>以房屋租赁为主体的综合体，列入7040（房地产租赁经营）；</t>
  </si>
  <si>
    <t>以市场管理和交易为主体的综合体，列入7223（市场管理服务）。</t>
  </si>
  <si>
    <t>市场管理服务</t>
  </si>
  <si>
    <t>指各种交易市场的管理活动，即对交易场所的公平交易、明码标价、市场秩序、安全等进行管理的活动；也包括既从事市场管理，又从事摊位出租的活动。</t>
  </si>
  <si>
    <t>包括下列市场管理活动：</t>
  </si>
  <si>
    <t>综合贸易市场管理服务：生产资料综合市场管理服务、工业消费品综合市场管理服务、农产品综合市场管理服务、其他综合贸易市场管理服务；</t>
  </si>
  <si>
    <t>农产品市场管理服务：粮油市场管理服务，肉禽蛋市场管理服务，水产品市场管理服务，蔬菜市场管理服务，干鲜果品市场管理服务，棉麻土畜、烟叶市场管理服务，其他农产品市场管理服务；</t>
  </si>
  <si>
    <t>食品饮料及烟酒市场管理服务：食品饮料市场管理服务、茶叶市场管理服务、烟酒市场管理服务、其他食品饮料及烟酒市场管理服务；</t>
  </si>
  <si>
    <t>纺织服装鞋帽市场管理服务：布料及纺织品市场管理服务、服装市场管理服务、鞋帽市场管理服务、其他纺织服装鞋帽市场管理服务；</t>
  </si>
  <si>
    <t>日用品及文化用品市场管理服务：小商品市场管理服务、箱包市场管理服务、玩具市场管理服务、体育用品市场管理服务、图书市场管理服务、音像市场管理服务、文具市场管理服务、其他日用品及文化用品市场管理服务；</t>
  </si>
  <si>
    <t>黄金、珠宝、玉器等首饰市场管理服务；</t>
  </si>
  <si>
    <t>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t>
  </si>
  <si>
    <t>医药、医疗用品及器材市场管理服务：中药市场管理服务，其他医药、医疗用品及器材市场管理服务；</t>
  </si>
  <si>
    <t>家具、五金及家居装修市场管理服务：家具市场管理服务，装饰材料市场管理服务，灯具市场管理服务，厨具、盥洗设备市场管理服务，五金材料市场管理服务，其他家居装修市场管理服务；</t>
  </si>
  <si>
    <t>汽车、摩托车及零配件市场管理服务：汽车市场管理服务（新车市场管理服务、旧车市场管理服务）、摩托车市场管理服务、机动车零配件市场管理服务；</t>
  </si>
  <si>
    <t>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t>
  </si>
  <si>
    <t>花、鸟、鱼、虫市场管理服务：花卉市场管理服务，鸟市场管理服务，观赏鱼市场管理服务，其他花、鸟、鱼、虫市场管理服务；</t>
  </si>
  <si>
    <t>旧货市场管理服务：古玩、古董、字画市场管理服务，邮票、硬币市场管理服务，其他旧货市场管理服务；</t>
  </si>
  <si>
    <t>其他市场管理服务。</t>
  </si>
  <si>
    <t>工商部门的管理，列入9225（经济事务管理机构）；</t>
  </si>
  <si>
    <t>不负责市场管理，单纯的市场摊位出租，列入7040（房地产租赁经营）；</t>
  </si>
  <si>
    <t>不负责市场管理，仅出租摊位，同时收取与摊位正常经营相关的水、电、气、通讯、卫生、保安等的管理费，列入7020（物业管理）；</t>
  </si>
  <si>
    <t>人才劳务市场的管理，列入7262（职业中介服务）；</t>
  </si>
  <si>
    <t>技术市场的管理，列入7530（科技中介服务）；</t>
  </si>
  <si>
    <t>交易会、展览场馆的管理，列入728（会议、展览及相关服务）相关类别中。</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</si>
  <si>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</si>
  <si>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</si>
  <si>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包括下列供应链管理服务活动：</t>
  </si>
  <si>
    <t>农产品供应链管理服务；</t>
  </si>
  <si>
    <t>矿产品供应链管理服务；</t>
  </si>
  <si>
    <t>油气产品供应链管理服务；</t>
  </si>
  <si>
    <t>制造业产品供应链管理服务；</t>
  </si>
  <si>
    <t>流通供应链管理服务；</t>
  </si>
  <si>
    <t>其他供应链管理服务。</t>
  </si>
  <si>
    <t>单纯报关服务，列入7297（商务代理代办服务）或5829（其他运输代理业）；</t>
  </si>
  <si>
    <t>单纯资金融通服务，列入6639（其他非货币银行服务）、6999（其他未包括金融业）、7299（其他未列明商务服务业）或66（货币金融服务）相关行业类别中；</t>
  </si>
  <si>
    <t>单纯贸易服务，列入51（批发业）相关行业类别中；</t>
  </si>
  <si>
    <t>单纯结算服务，列入66（货币金融服务）相关行业类别中、6999（其他未列明金融业）、7241（会计、审计及税务服务）或7297（商务代理代办服务）；</t>
  </si>
  <si>
    <t>单纯货单管理服务，列入5829（其他运输代理业）或7297（商务代理代办服务）；</t>
  </si>
  <si>
    <t>单纯物流数据管理服务，列入G（交通运输、仓储和邮政业）相关行业类别中，或65（软件和信息技术服务业）相关行业类别中，或7241（会计、审计及税务服务）中；</t>
  </si>
  <si>
    <t>单纯物流咨询服务，列入7249（其他专业咨询与调查）。</t>
  </si>
  <si>
    <t>其他综合管理服务</t>
  </si>
  <si>
    <t>指其他未列明的综合跨界管理的活动。</t>
  </si>
  <si>
    <t>包括下列其他综合管理服务活动：</t>
  </si>
  <si>
    <t>农业与制造业融合管理服务，或在互联网平台基础上农业与制造业融合；</t>
  </si>
  <si>
    <t>农业与服务业融合管理服务，或在互联网平台基础上农业与服务业融合；</t>
  </si>
  <si>
    <t>采矿业与制造业融合管理服务，或在互联网平台基础上采矿业与制造业融合；</t>
  </si>
  <si>
    <t>采矿业与服务业融合管理服务，或在互联网平台基础上采矿业与服务业融合；</t>
  </si>
  <si>
    <t>制造业与服务业融合管理服务，或在互联网平台基础上制造业与服务业融合；</t>
  </si>
  <si>
    <t>服务业与服务业融合管理服务，或在互联网平台基础上服务业与服务业融合；</t>
  </si>
  <si>
    <t>其他跨行业融合管理服务，或在互联网平台基础上其他跨行业融合。</t>
  </si>
  <si>
    <t>由第三方提供的互联网跨行业融合平台，列入6431（互联网生产服务平台）。</t>
  </si>
  <si>
    <t>法律服务</t>
  </si>
  <si>
    <t>指律师、公证、仲裁、调解等活动。</t>
  </si>
  <si>
    <t>律师及相关法律服务</t>
  </si>
  <si>
    <t>指在民事案件、刑事案件和其他案件中，为原被告双方提供法律代理服务，以及为一般民事行为提供的法律咨询服务。</t>
  </si>
  <si>
    <t>包括下列律师及相关法律服务：</t>
  </si>
  <si>
    <t>法律诉讼服务：刑事诉讼法律服务、民事诉讼法律服务、行政诉讼法律服务、涉外诉讼法律服务、其他法律诉讼服务；</t>
  </si>
  <si>
    <t>法律援助服务：未成年人法律援助服务、弱势群体法律援助服务、其他法律援助服务；</t>
  </si>
  <si>
    <t>法律文件代理服务：合同文书代理服务、遗嘱文书代理服务、财产文书代理服务、涉外法律文书代理服务、其他法律文件代理服务；</t>
  </si>
  <si>
    <t>与法律有关的调查、取证、鉴定服务；</t>
  </si>
  <si>
    <t>其他法律代理服务。</t>
  </si>
  <si>
    <t>知识产权相关法律服务；</t>
  </si>
  <si>
    <t>海洋工程装备法律服务。</t>
  </si>
  <si>
    <t>仲裁、调解服务，列入7239（其他法律服务）。</t>
  </si>
  <si>
    <t>公证服务</t>
  </si>
  <si>
    <t>包括下列公证服务：</t>
  </si>
  <si>
    <t>契约公证服务；</t>
  </si>
  <si>
    <t>遗嘱公证服务；</t>
  </si>
  <si>
    <t>财产公证服务；</t>
  </si>
  <si>
    <t>文件、证明公证服务；</t>
  </si>
  <si>
    <t>身份及社会关系公证服务；</t>
  </si>
  <si>
    <t>公益活动公证服务；</t>
  </si>
  <si>
    <t>其他公证服务。</t>
  </si>
  <si>
    <t>仲裁和调解服务，列入7239（其他法律服务）。</t>
  </si>
  <si>
    <t>其他法律服务</t>
  </si>
  <si>
    <t>包括下列其他法律服务：</t>
  </si>
  <si>
    <t>仲裁服务：涉外仲裁服务、经济仲裁服务、劳动人事争议仲裁服务、其他仲裁服务；</t>
  </si>
  <si>
    <t>调解服务：人民调解委员会调解服务、劳动人事争议调解服务、其他调解服务；</t>
  </si>
  <si>
    <t>专利等知识产权的调解、仲裁服务；</t>
  </si>
  <si>
    <t>其他法律服务：碳交易法律服务、其他法律服务。</t>
  </si>
  <si>
    <t>民政部门、街道办事处负责的婚姻、民事纠纷调解，列入9224（社会事务管理机构）。</t>
  </si>
  <si>
    <t>咨询与调查</t>
  </si>
  <si>
    <t>会计、审计及税务服务</t>
  </si>
  <si>
    <t>包括下列会计、审计及税务服务：</t>
  </si>
  <si>
    <t>审计服务；</t>
  </si>
  <si>
    <t>会计服务：会计事务所服务、财务报表编制服务、记账服务、会计咨询、其他会计服务；</t>
  </si>
  <si>
    <t>税务服务：公司税务规划、税务咨询服务，公司税务编制和审查服务，个人税务服务，其他税务服务；</t>
  </si>
  <si>
    <t>资产评估：不动产、动产、部分无形资产、企业价值、资产损失或者其他经济权益等的评定、估算和出具评估报告；</t>
  </si>
  <si>
    <t>财务咨询服务；</t>
  </si>
  <si>
    <t>其他会计、审计及税务服务活动。</t>
  </si>
  <si>
    <t>工程项目的预决算、审计、咨询，列入7481（工程管理服务）；</t>
  </si>
  <si>
    <t>为特定对象的单位（或集团）提供财务结算、报账等活动，列入7214（单位后勤管理服务）；</t>
  </si>
  <si>
    <t>房地产价格评估、咨询，列入7030（房地产中介服务）；</t>
  </si>
  <si>
    <t>保险的评估、清算，列入6853（保险公估服务）；</t>
  </si>
  <si>
    <t>知识产权评估服务，列入7520（知识产权服务）；</t>
  </si>
  <si>
    <t>体育无形资产评估服务，列入7520（知识产权服务）；</t>
  </si>
  <si>
    <t>非资产、税务、审计、会计的策划、咨询和市场调查，列入724（咨询与调查）其他相关的行业类别中。</t>
  </si>
  <si>
    <t>市场调查</t>
  </si>
  <si>
    <t>包含广播电视收听、收视调查。</t>
  </si>
  <si>
    <t>包括下列市场调查活动：</t>
  </si>
  <si>
    <t>市场分析调查服务：市场分析研究服务、竞争对象调查服务、消费行为调查服务、企业调查服务、其他市场分析调查服务；</t>
  </si>
  <si>
    <t>统计调查服务；</t>
  </si>
  <si>
    <t>社会及民意调查服务；</t>
  </si>
  <si>
    <t>其他市场调查服务。</t>
  </si>
  <si>
    <t>物价、产品的监督、检查，列入9226（行政监督检查机构）；</t>
  </si>
  <si>
    <t>政府行政管理的调查和统计活动，列入9221（综合事务管理机构）；</t>
  </si>
  <si>
    <t>单纯的市场咨询（不提供调查服务），列入7243（社会经济咨询）；</t>
  </si>
  <si>
    <t>与法律有关的取证调查，列入7231（律师及相关法律服务）；</t>
  </si>
  <si>
    <t>私人调查，列入7279（其他安全保护服务）；</t>
  </si>
  <si>
    <t>企业、个人的信用调查、信用评估、信用评级服务，列入7295（信用服务）；</t>
  </si>
  <si>
    <t>新闻、报纸、杂志、电台、电视台组织的调查活动，分别列入8610（新闻业）、862（出版业）、87（广播、电视、电影和影视录音制作业）的相关行业类别中。</t>
  </si>
  <si>
    <t>社会经济咨询</t>
  </si>
  <si>
    <t>包括下列社会经济咨询活动：</t>
  </si>
  <si>
    <t>经济与商务咨询服务</t>
  </si>
  <si>
    <t>投资咨询服务；</t>
  </si>
  <si>
    <t>工商咨询服务；</t>
  </si>
  <si>
    <t>贸易咨询服务；</t>
  </si>
  <si>
    <t>企业管理咨询服务；</t>
  </si>
  <si>
    <t>企业形象策划服务；</t>
  </si>
  <si>
    <t>其他经济与商务咨询服务；</t>
  </si>
  <si>
    <t>社会咨询服务</t>
  </si>
  <si>
    <t>教育咨询服务；</t>
  </si>
  <si>
    <t>妇女问题咨询服务；</t>
  </si>
  <si>
    <t>儿童问题咨询服务；</t>
  </si>
  <si>
    <t>社会保障咨询服务；</t>
  </si>
  <si>
    <t>社会治安咨询服务；</t>
  </si>
  <si>
    <t>文化艺术咨询服务；</t>
  </si>
  <si>
    <t>其他社会咨询服务；</t>
  </si>
  <si>
    <t>公共关系服务；</t>
  </si>
  <si>
    <t>策划创意服务；</t>
  </si>
  <si>
    <t>其他社会经济咨询。</t>
  </si>
  <si>
    <t>心理咨询服务，列入7244（健康咨询）；</t>
  </si>
  <si>
    <t>营养健康咨询服务，列入7244（健康咨询)；</t>
  </si>
  <si>
    <t>体育运动咨询服务，列入7246（体育咨询）；</t>
  </si>
  <si>
    <t>人力资源咨询服务，列入726（人力资源服务）相关行业类别中；</t>
  </si>
  <si>
    <t>创业咨询服务，列入7264（创业指导服务）；</t>
  </si>
  <si>
    <t>信用管理咨询服务、信用评估服务，列入7295（信用服务）；</t>
  </si>
  <si>
    <t>工程咨询，列入7481（工程管理服务）；</t>
  </si>
  <si>
    <t>计算机咨询，列入6560（信息技术咨询服务）；</t>
  </si>
  <si>
    <t>房地产咨询，列入7030（房地产中介服务）；</t>
  </si>
  <si>
    <t>法律咨询，列入7231（律师及相关法律服务）；</t>
  </si>
  <si>
    <t>劳务、就业及职业咨询，列入7269（其他人力资源服务）；</t>
  </si>
  <si>
    <t>广告咨询，列入725（广告业）相关行业类别中；</t>
  </si>
  <si>
    <t>旅游咨询，列入7291（旅行社及相关服务）；</t>
  </si>
  <si>
    <t>科学技术咨询，列入7530（科技中介服务）；</t>
  </si>
  <si>
    <t>为个人形象提供包装、设计（非美容、美发），列入7299（其他未列明商务服务业）。</t>
  </si>
  <si>
    <t>健康咨询</t>
  </si>
  <si>
    <t>包括下列健康咨询活动：</t>
  </si>
  <si>
    <t>心理咨询服务；</t>
  </si>
  <si>
    <t>营养健康咨询服务；</t>
  </si>
  <si>
    <t>医疗、医药咨询服务。</t>
  </si>
  <si>
    <t>环保咨询</t>
  </si>
  <si>
    <t>包括下列环保咨询活动：</t>
  </si>
  <si>
    <t>环境保护法律咨询服务；</t>
  </si>
  <si>
    <t>环境保护咨询服务；</t>
  </si>
  <si>
    <t>环境治理咨询服务；</t>
  </si>
  <si>
    <t>污染防治与方案咨询服务；</t>
  </si>
  <si>
    <t>环境保护与治理咨询服务；</t>
  </si>
  <si>
    <t>先进环保技术设备和环保材料及药剂评价；</t>
  </si>
  <si>
    <t>环保设施运行效果、环保设施运营评价；</t>
  </si>
  <si>
    <t>环境友好型产品评估和信息服务；</t>
  </si>
  <si>
    <t>环境服务质量评价；</t>
  </si>
  <si>
    <t>环境规划与咨询；</t>
  </si>
  <si>
    <t>环境影响评价服务；</t>
  </si>
  <si>
    <t>环境评估服务；</t>
  </si>
  <si>
    <t>环保管家服务；</t>
  </si>
  <si>
    <t>环境调查；</t>
  </si>
  <si>
    <t>化学品生态毒理测试与预测咨询服务；</t>
  </si>
  <si>
    <t>碳减排方案咨询服务；</t>
  </si>
  <si>
    <t>产品碳足迹评价服务；</t>
  </si>
  <si>
    <t>碳信息管理服务；</t>
  </si>
  <si>
    <t>其他环境咨询。</t>
  </si>
  <si>
    <t>环境治理技术咨询与推广，列入7516（环保技术推广服务）。</t>
  </si>
  <si>
    <t>体育咨询</t>
  </si>
  <si>
    <t>含体育策划。</t>
  </si>
  <si>
    <t>包括下列体育咨询活动：</t>
  </si>
  <si>
    <t>体育赛事咨询服务；</t>
  </si>
  <si>
    <t>运动员、俱乐部咨询服务；</t>
  </si>
  <si>
    <t>全民健身咨询服务；</t>
  </si>
  <si>
    <t>体育管理、市场调查与体育经济咨询服务；</t>
  </si>
  <si>
    <t>其他体育咨询服务。</t>
  </si>
  <si>
    <t>其他专业咨询与调查</t>
  </si>
  <si>
    <t>指上述咨询以外的其他专业咨询和其他调查活动。</t>
  </si>
  <si>
    <t>包括下列其他专业咨询与调查活动：</t>
  </si>
  <si>
    <t>矿产开采咨询服务；</t>
  </si>
  <si>
    <t>生产制造咨询服务；</t>
  </si>
  <si>
    <t>电力咨询服务；</t>
  </si>
  <si>
    <t>自来水生产与供应咨询服务；</t>
  </si>
  <si>
    <t>燃气供应咨询服务；</t>
  </si>
  <si>
    <t>交通运输咨询服务；</t>
  </si>
  <si>
    <t>仓储咨询服务；</t>
  </si>
  <si>
    <t>邮政咨询服务；</t>
  </si>
  <si>
    <t>电信咨询服务；</t>
  </si>
  <si>
    <t>市政管理咨询服务；</t>
  </si>
  <si>
    <t>公共设施管理咨询服务；</t>
  </si>
  <si>
    <t>新能源专业技术咨询服务：核电工业咨询服务、太阳能咨询服务、风力发电咨询服务、生物质能咨询服务、其他新能源咨询服务；</t>
  </si>
  <si>
    <t>节能、新能源和资源利用的咨询服务：节能、新能源和资源利用的调查、评估、分析、咨询服务，资源循环利用技术咨询与效益评价；</t>
  </si>
  <si>
    <t>其他专业咨询服务；</t>
  </si>
  <si>
    <t>新能源专业技术评估服务：核电工业评估服务、太阳能评估服务、风力发电评估服务、生物质能评估服务、其他新能源评估服务；</t>
  </si>
  <si>
    <t>其他专业调查、评估、分析服务。</t>
  </si>
  <si>
    <t>环境保护与治理咨询，列入7245（环保咨询）；</t>
  </si>
  <si>
    <t>医疗、医药咨询，列入7244（健康咨询）；</t>
  </si>
  <si>
    <t>工程技术咨询，列入7481（工程管理服务）；</t>
  </si>
  <si>
    <t>软件咨询，列入651（软件开发）相关行业类别中；</t>
  </si>
  <si>
    <t>科技咨询，列入7530（科技中介服务）；</t>
  </si>
  <si>
    <t>工程勘察咨询,列入7483(工程勘察活动)。</t>
  </si>
  <si>
    <t>广告业</t>
  </si>
  <si>
    <t>指在报纸、期刊、路牌、灯箱、橱窗、互联网、通讯设备及广播电影电视等媒介上为客户策划、制作的有偿宣传活动。</t>
  </si>
  <si>
    <t>互联网广告服务</t>
  </si>
  <si>
    <t>指提供互联网推送及其他互联网广告服务。</t>
  </si>
  <si>
    <t>包括下列互联网广告服务活动：</t>
  </si>
  <si>
    <t>互联网广告设计制作服务；</t>
  </si>
  <si>
    <t>互联网广告推送商服务（Ad Network）；</t>
  </si>
  <si>
    <t>互联网广告交易服务（Ad Exchange）；</t>
  </si>
  <si>
    <t>互联网广告技术服务；</t>
  </si>
  <si>
    <t>互联网广告其他服务。</t>
  </si>
  <si>
    <t>传统电视、电影、广播广告，列入7259（其他广告服务）。</t>
  </si>
  <si>
    <t>其他广告服务</t>
  </si>
  <si>
    <t>指除互联网广告以外的广告服务。</t>
  </si>
  <si>
    <t>包括下列其他广告服务活动：</t>
  </si>
  <si>
    <t>广告制作服务：影视、广播广告制作服务，报纸、杂志广告制作服务，灯箱广告制作服务，路牌广告制作服务，其他广告制作服务；</t>
  </si>
  <si>
    <t>广告发布服务：影视、广播广告发布服务，报纸、杂志广告发布服务，灯箱广告发布服务，路牌广告发布服务，建筑物广告发布服务，其他广告发布服务（流动广告展示服务、广告发送服务、其他未列明广告发布服务）；</t>
  </si>
  <si>
    <t>体育广告服务；</t>
  </si>
  <si>
    <t>广告代理服务；</t>
  </si>
  <si>
    <t>其他广告服务。</t>
  </si>
  <si>
    <t>广告和移动多媒体等的设计开发制作。</t>
  </si>
  <si>
    <t>互联网广告：互联网广告制作、互联网广告推送、互联网广告集中交易，列入7251（互联网广告服务）；</t>
  </si>
  <si>
    <t>独立的影像、录音节目的制作活动，分别列入8730（影视节目制作）、8770（录音制作）；</t>
  </si>
  <si>
    <t>专门设计三维电脑动画的活动，列入7492（专业设计服务）；</t>
  </si>
  <si>
    <t>独立的摄影制作活动，列入8060（摄影扩印服务）；</t>
  </si>
  <si>
    <t>广告宣传品的印刷，列入2319（包装装潢及其他印刷）；</t>
  </si>
  <si>
    <t>广告宣传品的邮寄，分别列入6010（邮政基本服务）或6020（快递服务）；</t>
  </si>
  <si>
    <t>广告模特的活动，列入9051（文化活动服务）；</t>
  </si>
  <si>
    <t>独立的公共关系服务，列入7243（社会经济咨询）；</t>
  </si>
  <si>
    <t>独立的市场调研活动，列入7242（市场调查）。</t>
  </si>
  <si>
    <t>726</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</si>
  <si>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</si>
  <si>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</si>
  <si>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公共就业服务</t>
  </si>
  <si>
    <t>指向劳动者提供公益性的就业服务。</t>
  </si>
  <si>
    <t>包括下列公共就业服务：</t>
  </si>
  <si>
    <t>就业政策法规咨询；</t>
  </si>
  <si>
    <t>就业供求信息、市场工资指导价位信息和就业培训信息发布；</t>
  </si>
  <si>
    <t>就业指导和介绍；</t>
  </si>
  <si>
    <t>就业援助服务；</t>
  </si>
  <si>
    <t>办理就业登记、失业登记等事务；</t>
  </si>
  <si>
    <t>劳动力资源和就业、失业状况调查统计；</t>
  </si>
  <si>
    <t>人力资源社会保障事务代理服务，如办理高等学校、中等职业学校、技工院校毕业生接收手续，流动人员人事档案管理等；</t>
  </si>
  <si>
    <t>其他公共就业服务。</t>
  </si>
  <si>
    <t>军人的就业安置活动，列入9221（综合事务管理机构）。</t>
  </si>
  <si>
    <t>职业中介服务</t>
  </si>
  <si>
    <t>指为求职者寻找、选择、介绍工作，为用人单位提供劳动力的服务。</t>
  </si>
  <si>
    <t>包括下列职业中介服务：</t>
  </si>
  <si>
    <t>就业信息服务；</t>
  </si>
  <si>
    <t>职业介绍服务：应届毕业生职业介绍服务、专业人员职业介绍服务、技术工人职业介绍服务、其他职业介绍服务；</t>
  </si>
  <si>
    <t>职业指导服务；</t>
  </si>
  <si>
    <t>职业能力测评服务；</t>
  </si>
  <si>
    <t>人才劳务市场的管理；</t>
  </si>
  <si>
    <t>用人单位人力资源管理咨询服务；</t>
  </si>
  <si>
    <t>人力资源信息调查服务；</t>
  </si>
  <si>
    <t>境外就业服务；</t>
  </si>
  <si>
    <t>招聘服务；</t>
  </si>
  <si>
    <t>培训服务；</t>
  </si>
  <si>
    <t>人才测评；</t>
  </si>
  <si>
    <t>高级人才寻访；</t>
  </si>
  <si>
    <t>人力资源信息软件服务；</t>
  </si>
  <si>
    <t>其他职业中介服务。</t>
  </si>
  <si>
    <t>演员的挑选、推荐活动，列入9053（文化娱乐经纪人）；</t>
  </si>
  <si>
    <t>演员、运动员的个人经纪代理活动，分别列入9053（文化娱乐经纪人）、9054（体育经纪人）。</t>
  </si>
  <si>
    <t>劳务派遣服务</t>
  </si>
  <si>
    <t>指劳务派遣单位招用劳动力后，将其派到用工单位从事劳动的行为。</t>
  </si>
  <si>
    <t>包括下列劳务派遣服务：</t>
  </si>
  <si>
    <t>办公文秘派遣服务；</t>
  </si>
  <si>
    <t>工业生产人员派遣服务；</t>
  </si>
  <si>
    <t>医院陪护人员派遣服务；</t>
  </si>
  <si>
    <t>外企劳务介绍服务：向境外驻我国的企业提供劳务的服务；</t>
  </si>
  <si>
    <t>其他劳务派遣服务。</t>
  </si>
  <si>
    <t>保安人员派出服务，列入7271（安全服务）；</t>
  </si>
  <si>
    <t>保洁人员派出服务，列入8219（其他清洁服务）；</t>
  </si>
  <si>
    <t>家庭服务员派遣、家庭教师派遣、劳务境外派送，列入7269（其他人力资源服务）。</t>
  </si>
  <si>
    <t>创业指导服务</t>
  </si>
  <si>
    <t>指除众创空间、孵化器等创业服务载体外的其他机构为初创企业或创业者提供的创业辅导、创业培训、技术转移、人才引进、金融投资、市场开拓、国际合作等一系列服务。</t>
  </si>
  <si>
    <t>包括下列创业指导服务活动：</t>
  </si>
  <si>
    <t>创业咨询服务；</t>
  </si>
  <si>
    <t>创业规划服务；</t>
  </si>
  <si>
    <t>创业辅导服务；</t>
  </si>
  <si>
    <t>创业培训服务；</t>
  </si>
  <si>
    <t>创业人才引进咨询与策划服务；</t>
  </si>
  <si>
    <t>创业技术转移咨询与策划服务；</t>
  </si>
  <si>
    <t>创业融投资咨询与策划服务；</t>
  </si>
  <si>
    <t>创业市场开拓咨询与策划服务；</t>
  </si>
  <si>
    <t>创业国际合作服务；</t>
  </si>
  <si>
    <t>其他创业指导服务。</t>
  </si>
  <si>
    <t>创业支持与扶持服务，列入7540（创业空间服务）；</t>
  </si>
  <si>
    <t>专业技术人员培训和继续教育服务，列入8391（职业技能培训）或833（中等教育）、834（高等教育）相关行业类别中；</t>
  </si>
  <si>
    <t>职业技能培训服务，列入8391（职业技能培训）。</t>
  </si>
  <si>
    <t>其他人力资源服务</t>
  </si>
  <si>
    <t>指其他未列明的人力资源服务。</t>
  </si>
  <si>
    <t>包括下列其他人力资源服务活动：</t>
  </si>
  <si>
    <t>用人单位人力资源管理咨询服务、人力资源信息调查服务、境外就业服务；</t>
  </si>
  <si>
    <t>劳务、就业及职业咨询；</t>
  </si>
  <si>
    <t>家庭服务员派遣、家庭教师派遣、劳务境外派送；</t>
  </si>
  <si>
    <t>企业经营管理人才服务；</t>
  </si>
  <si>
    <t>人力资源外包服务；</t>
  </si>
  <si>
    <t>专业技术人员职称评审和资格考试服务；</t>
  </si>
  <si>
    <t>职业技能服务：职业技能考核服务、职业技能鉴定服务；</t>
  </si>
  <si>
    <t>农村实用人才服务；</t>
  </si>
  <si>
    <t>其他人才服务；</t>
  </si>
  <si>
    <t>其他人力资源服务。</t>
  </si>
  <si>
    <t>安全保护服务</t>
  </si>
  <si>
    <t>指为社会提供的专业化、有偿安全防范服务。</t>
  </si>
  <si>
    <t>安全服务</t>
  </si>
  <si>
    <t>指保安公司及类似单位提供的安全保护活动。</t>
  </si>
  <si>
    <t>包括下列安全服务：</t>
  </si>
  <si>
    <t>保安服务</t>
  </si>
  <si>
    <t>居民住宅保安服务；</t>
  </si>
  <si>
    <t>生产企业保安服务；</t>
  </si>
  <si>
    <t>商业企业保安服务；</t>
  </si>
  <si>
    <t>文化娱乐场所保安服务；</t>
  </si>
  <si>
    <t>运输、仓储保安服务：民航保安服务，港口保安服务，铁路保安服务，地铁保安服务，粮库保安服务，其他运输、仓储保安服务；</t>
  </si>
  <si>
    <t>工矿保安服务：矿山保安服务、化工企业保安服务、其他工业企业保安服务；</t>
  </si>
  <si>
    <t>机关事业单位保安服务；</t>
  </si>
  <si>
    <t>其他保安服务；</t>
  </si>
  <si>
    <t>特种保安服务：现钞押运，金库守护，贵重物品保安，易爆、易燃、易腐等危险品保护及其他特种保安的服务；</t>
  </si>
  <si>
    <t>道路交通协管服务：交通秩序协管服务、车辆停放协管服务；</t>
  </si>
  <si>
    <t>社会治安协管服务。</t>
  </si>
  <si>
    <t>铁路、港口、民航、林区的公安警察，列入9223（公共安全管理机构）；</t>
  </si>
  <si>
    <t>公安部门的活动，列入9223（公共安全管理机构）。</t>
  </si>
  <si>
    <t>安全系统监控服务</t>
  </si>
  <si>
    <t>包括下列安全系统监控服务：</t>
  </si>
  <si>
    <t>消防报警系统监控服务；</t>
  </si>
  <si>
    <t>治安报警系统监控服务；</t>
  </si>
  <si>
    <t>交通安全系统监控服务；</t>
  </si>
  <si>
    <t>其他安全系统监控服务。</t>
  </si>
  <si>
    <t>公安部门的活动，列入9223（公共安全管理机构）；</t>
  </si>
  <si>
    <t>消防部门的活动，列入9291（消防管理机构）。</t>
  </si>
  <si>
    <t>其他安全保护服务</t>
  </si>
  <si>
    <t>包括下列其他安全保护服务：</t>
  </si>
  <si>
    <t>专业开锁服务；</t>
  </si>
  <si>
    <t>调查服务；</t>
  </si>
  <si>
    <t>安全咨询服务；</t>
  </si>
  <si>
    <t>其他未列明安全保护服务。</t>
  </si>
  <si>
    <t>会议、展览及相关服务</t>
  </si>
  <si>
    <t>指以会议、展览为主，也可附带其他相关的活动形式，包括项目策划组织、场馆租赁、保障服务等。</t>
  </si>
  <si>
    <t>科技会展服务</t>
  </si>
  <si>
    <t>包括下列科技会展服务活动：</t>
  </si>
  <si>
    <t>科学技术国际、国内会议服务；</t>
  </si>
  <si>
    <t>科学技术学术会议服务；</t>
  </si>
  <si>
    <t>科技成果会展服务；</t>
  </si>
  <si>
    <t>前沿科技会展服务；</t>
  </si>
  <si>
    <t>专业技术与产品会展服务：电子、通信产品会展服务，汽车展览服务，机械设备会展服务，其他专业技术与产品会展服务；</t>
  </si>
  <si>
    <t>其他科技会展服务。</t>
  </si>
  <si>
    <t>数字化会议及展览服务。</t>
  </si>
  <si>
    <t>科学、自然等博览会活动，列入8850（博物馆）。</t>
  </si>
  <si>
    <t>旅游会展服务</t>
  </si>
  <si>
    <t>包括下列旅游会展服务活动：</t>
  </si>
  <si>
    <t>旅游会议服务；</t>
  </si>
  <si>
    <t>旅游展览服务；</t>
  </si>
  <si>
    <t>旅游交易会服务。</t>
  </si>
  <si>
    <t>数字化旅游会展服务。</t>
  </si>
  <si>
    <t>体育会展服务</t>
  </si>
  <si>
    <t>指包括体育用品、体育旅游、体育文化等各类体育展览或展会等服务。</t>
  </si>
  <si>
    <t>包括下列体育会展服务活动：</t>
  </si>
  <si>
    <t>体育用品交易会；</t>
  </si>
  <si>
    <t>国内、国际体育会议服务；</t>
  </si>
  <si>
    <t>体育用品博览会、展览会；</t>
  </si>
  <si>
    <t>体育服务类博览会、展览会、论坛；</t>
  </si>
  <si>
    <t>其他体育会展服务。</t>
  </si>
  <si>
    <t>数字体育会展服务。</t>
  </si>
  <si>
    <t>体育及体育历史博物馆，列入8850（博物馆）；</t>
  </si>
  <si>
    <t>民族体育保护展览，列入8840（文物及非物质文化遗产保护）。</t>
  </si>
  <si>
    <t>文化会展服务</t>
  </si>
  <si>
    <t>包括下列文化会展服务活动：</t>
  </si>
  <si>
    <t>文化会议服务；</t>
  </si>
  <si>
    <t>文化产品展览服务：图书展览服务、集邮展览服务、纪念品展览服务、其他文化产品展览服务；</t>
  </si>
  <si>
    <t>文化产品交易会；</t>
  </si>
  <si>
    <t>其他文化会展。</t>
  </si>
  <si>
    <t>数字创意文化会展服务(以数字图书馆、美术馆、体验馆和智慧博物馆等数字文化场馆为载体的数字文化展示体验服务。 数字创意在展览展示领域的应用业态)。</t>
  </si>
  <si>
    <t>文化及历史博物馆，列入8850（博物馆）；</t>
  </si>
  <si>
    <t>民族、民俗保护展览，列入8840（文物及非物质文化遗产保护）；</t>
  </si>
  <si>
    <t>文化、艺术等展览和博览会活动，列入8850（博物馆）。</t>
  </si>
  <si>
    <t>其他会议、展览及相关服务</t>
  </si>
  <si>
    <t>包括下列其他会议、展览及相关服务活动：</t>
  </si>
  <si>
    <t>国际会议服务：国际组织及政府机构会议服务、国际专业会议服务；</t>
  </si>
  <si>
    <t>国内会议服务：党政会议服务、专业及业务会议服务、其他国内会议服务；</t>
  </si>
  <si>
    <t>会议中心服务；</t>
  </si>
  <si>
    <t>博览会服务：综合博览会服务、专业博览会服务；</t>
  </si>
  <si>
    <t>生活消费品展览服务：食品展览服务、服装展览服务、家用电器展览服务、家具展览服务、礼仪休闲用品展览服务、其他生活消费品展览服务；</t>
  </si>
  <si>
    <t>贸易洽谈服务：进出口交易会服务、一般商品展销服务、产品订货会服务、其他贸易洽谈服务；</t>
  </si>
  <si>
    <t>其他展览服务：林业会展服务、教育展览服务、房地产展览服务、园林博览会展览服务、其他未列明展览服务。</t>
  </si>
  <si>
    <t>以对外提供住宿服务（提供给散客、团组的旅游、出差、商务、休闲等住宿）为主的会议中心，列入61（住宿业）相关行业类别中。</t>
  </si>
  <si>
    <t>729</t>
  </si>
  <si>
    <t>其他商务服务业</t>
  </si>
  <si>
    <t>旅行社及相关服务</t>
  </si>
  <si>
    <t>指为社会各界提供商务、组团和散客旅游的服务，包括向顾客提供咨询、旅游计划和建议、日程安排、导游、食宿和交通等服务。</t>
  </si>
  <si>
    <t>包括下列旅行社及相关服务：</t>
  </si>
  <si>
    <t>旅行社服务</t>
  </si>
  <si>
    <t>旅行社管理服务；</t>
  </si>
  <si>
    <t>向游客提供旅行、旅游、交通、住宿、餐饮等代理服务；</t>
  </si>
  <si>
    <t>组织体验性、观赏性体育旅游活动的旅行社服务；</t>
  </si>
  <si>
    <t>其他旅行社服务；</t>
  </si>
  <si>
    <t>旅游管理服务</t>
  </si>
  <si>
    <t>国内旅游经营服务；</t>
  </si>
  <si>
    <t>入境旅游经营服务；</t>
  </si>
  <si>
    <t>出境旅游经营服务；</t>
  </si>
  <si>
    <t>其他旅行社相关服务</t>
  </si>
  <si>
    <t>旅游咨询服务；</t>
  </si>
  <si>
    <t>导游服务；</t>
  </si>
  <si>
    <t>旅游项目策划服务；</t>
  </si>
  <si>
    <t>其他未列明旅行社相关服务。</t>
  </si>
  <si>
    <t>旅游创意服务(数字创意在旅游领域的应用，包括旅游项目策划服务、旅游咨询服务等)。</t>
  </si>
  <si>
    <t>游览景区内的导游服务，列入786（游览景区管理）的相关行业类别中；</t>
  </si>
  <si>
    <t>单纯的飞机、火车等旅客票务代理服务，列入5822（旅客票务代理）。</t>
  </si>
  <si>
    <t>包装服务</t>
  </si>
  <si>
    <t>指有偿或按协议为客户提供包装服务。</t>
  </si>
  <si>
    <t>包括下列包装服务：</t>
  </si>
  <si>
    <t>产品生产包装服务，在收费或合同的基础上提供的服务</t>
  </si>
  <si>
    <t>固体产品包装服务：固体产品纸包装服务、固体产品塑料包装服务、固体产品玻璃包装服务、固体产品陶瓷包装服务、固体产品竹木包装服务、固体产品麻制品包装服务、固体产品棉及化纤品包装服务、其他固体产品包装服务；</t>
  </si>
  <si>
    <t>液体产品贮藏罐包装服务：液体金属贮藏罐包装服务、液体玻璃贮藏罐包装服务、液体塑料贮藏罐包装服务、液体陶瓷贮藏罐包装服务、液体木质贮藏罐包装服务、其他液体产品贮藏罐包装服务；</t>
  </si>
  <si>
    <t>气体产品贮藏罐包装服务：气体金属贮藏罐包装服务、气体玻璃贮藏罐包装服务、其他气体产品贮藏罐包装服务；</t>
  </si>
  <si>
    <t>运输包装服务：运输金属包装服务、运输木质包装服务、运输塑料包装服务、运输纸盒包装服务、其他运输包装服务；</t>
  </si>
  <si>
    <t>专门为液体或气体产品提供分装、装瓶服务；</t>
  </si>
  <si>
    <t>邮政包装服务：邮政金属包装服务、邮政木质包装服务、邮政塑料包装服务、邮政纸盒包装服务、其他邮政包装服务；</t>
  </si>
  <si>
    <t>商业（商场、超市、连锁店）包装服务：礼品包装服务，商品分类、分包服务，商品盖印记、上标签服务，食品加膜、保鲜服务，其他商品包装服务；</t>
  </si>
  <si>
    <t>为一般产品提供分包、再包装服务；</t>
  </si>
  <si>
    <t>以配货、分包装为主的配送公司（中心）的服务；</t>
  </si>
  <si>
    <t>其他包装服务。</t>
  </si>
  <si>
    <t>火车站、道路运输、港口、机场的货物打包服务，分别列入5332（货运火车站（场））、5442（货运枢纽（站））、5449（其他道路运输辅助活动）、5532（货运港口）、5639（其他航空运输辅助活动）等行业分类中；</t>
  </si>
  <si>
    <t>从事打包、搬运、运输代理全套服务，列入5829（其他运输代理业）。</t>
  </si>
  <si>
    <t>办公服务</t>
  </si>
  <si>
    <t>指为商务、公务及个人提供的各种办公服务。</t>
  </si>
  <si>
    <t>包括下列办公服务活动：</t>
  </si>
  <si>
    <t>商务文印服务：记录服务、电脑录入服务、电脑打印服务、文字校对服务、传真服务、复印服务、其他商务文印服务；</t>
  </si>
  <si>
    <t>电脑快速制版印刷；</t>
  </si>
  <si>
    <t>电脑喷绘、晒图服务；</t>
  </si>
  <si>
    <t>快速制作服务：名片制作，印章制作，电脑绘图，标志牌制作，奖牌、奖杯、奖章、锦旗等制作及其他快速制作等服务；</t>
  </si>
  <si>
    <t>其他未列明的办公服务。</t>
  </si>
  <si>
    <t>石、玉、象牙等艺术篆刻，列入8810（文艺创作与表演）；</t>
  </si>
  <si>
    <t>印刷厂（公司）的批量印刷活动，列入231（印刷）相关行业类别中。</t>
  </si>
  <si>
    <t>翻译服务</t>
  </si>
  <si>
    <t>指专业提供口译和笔译的服务。</t>
  </si>
  <si>
    <t>包括下列翻译服务活动：</t>
  </si>
  <si>
    <t>笔译服务；</t>
  </si>
  <si>
    <t>口译服务；</t>
  </si>
  <si>
    <t>其他翻译服务。</t>
  </si>
  <si>
    <t>信用服务</t>
  </si>
  <si>
    <t>指专门从事信用信息采集、整理和加工，并提供相关信用产品和信用服务的活动，包括信用评级、商账管理等活动。</t>
  </si>
  <si>
    <t>包括下列信用服务：</t>
  </si>
  <si>
    <t>企业资质服务；</t>
  </si>
  <si>
    <t>企业信誉评估服务；</t>
  </si>
  <si>
    <t>个人信用、信誉、资讯及咨询服务；</t>
  </si>
  <si>
    <t>征信服务；</t>
  </si>
  <si>
    <t>信用评级服务；</t>
  </si>
  <si>
    <t>信用管理咨询服务；</t>
  </si>
  <si>
    <t>商账管理服务；</t>
  </si>
  <si>
    <t>信用评估服务；</t>
  </si>
  <si>
    <t>信用调查服务。</t>
  </si>
  <si>
    <t>非融资担保服务</t>
  </si>
  <si>
    <t>指保证人和债权人约定，当债务人不履行债务时，保证人按照约定履行债务或者承担责任的专业担保机构的活动；不包括贷款担保服务和信誉担保服务，相关内容列入相应的金融行业中。</t>
  </si>
  <si>
    <t>包括下列非融资担保服务活动：</t>
  </si>
  <si>
    <t>合同履约担保服务；</t>
  </si>
  <si>
    <t>其他担保服务。</t>
  </si>
  <si>
    <t>借款担保服务，列入6999（其他未包括金融业）；</t>
  </si>
  <si>
    <t>融资信誉担保服务，列入6999（其他未包括金融业）；</t>
  </si>
  <si>
    <t>发行债券担保服务，列入6999（其他未包括金融业）；</t>
  </si>
  <si>
    <t>工程担保服务，列入7481（工程管理服务）。</t>
  </si>
  <si>
    <t>商务代理代办服务</t>
  </si>
  <si>
    <t>指为机构单位提供的各种代理、代办服务。</t>
  </si>
  <si>
    <t>包括下列商务代理代办服务活动：</t>
  </si>
  <si>
    <t>代收代缴欠款服务；</t>
  </si>
  <si>
    <t>企业证件代办服务；</t>
  </si>
  <si>
    <t>企业资质代理服务；</t>
  </si>
  <si>
    <t>工商登记代理代办服务；</t>
  </si>
  <si>
    <t>税务代办服务；</t>
  </si>
  <si>
    <t>报关代理服务；</t>
  </si>
  <si>
    <t>退税代理服务；</t>
  </si>
  <si>
    <t>邮政代办服务；</t>
  </si>
  <si>
    <t>其他机构商务代理服务。</t>
  </si>
  <si>
    <t>运输代理，列入582（运输代理业）相关行业类别中；</t>
  </si>
  <si>
    <t>贸易代理，列入518（贸易经纪与代理）相关行业类别中；</t>
  </si>
  <si>
    <t>证券交易代理，列入67（资本市场服务）相关行业类别中；</t>
  </si>
  <si>
    <t>保险代理，列入6851（保险经纪服务）或6852（保险代理服务）；</t>
  </si>
  <si>
    <t>房地产代理，列入7030（房地产中介服务）；</t>
  </si>
  <si>
    <t>民航、铁路、水上、公路等客运的票务代理，列入5822（旅客票务代理）；</t>
  </si>
  <si>
    <t>文学艺术作品出版、文艺演出、艺术展览的经纪代理，列入9059（其他文化艺术经纪代理）；</t>
  </si>
  <si>
    <t>体育比赛的经纪代理，列入8991（体育中介代理服务）；</t>
  </si>
  <si>
    <t>电影、文艺演出票务代理，列入7298（票务代理服务）；</t>
  </si>
  <si>
    <t>114查号台及电信部门提供的信息查询，列入6311（固定电信服务）。</t>
  </si>
  <si>
    <t>票务代理服务</t>
  </si>
  <si>
    <t>指除旅客交通票务代理外的各种票务代理服务。</t>
  </si>
  <si>
    <t>包括下列票务代理服务活动：</t>
  </si>
  <si>
    <t>电影票务服务；</t>
  </si>
  <si>
    <t>文艺演出票务服务；</t>
  </si>
  <si>
    <t>体育赛事票务服务；</t>
  </si>
  <si>
    <t>体育赛事票务代理服务；</t>
  </si>
  <si>
    <t>展览、博览会票务服务；</t>
  </si>
  <si>
    <t>其他票务服务。</t>
  </si>
  <si>
    <t>体育比赛的经纪代理，列入8991（体育中介代理服务）。</t>
  </si>
  <si>
    <t>其他未列明商务服务业</t>
  </si>
  <si>
    <t>指上述未列明的商务、代理等活动，包括商业保理活动。</t>
  </si>
  <si>
    <t>包括下列其他未列明商务服务业活动：</t>
  </si>
  <si>
    <t>商业保理公司服务：有追索权保理服务，无追索权保理服务，其他保理服务等；</t>
  </si>
  <si>
    <t>个人商务服务：个人形象设计服务、个人活动安排服务、其他个人商务服务；</t>
  </si>
  <si>
    <t>各种项目的策划服务与公关服务；</t>
  </si>
  <si>
    <t>信息自动查询机服务；</t>
  </si>
  <si>
    <t>未列明手续费的收取（如提供场地或其他服务而收取手续费）；</t>
  </si>
  <si>
    <t>公司礼仪服务：开业典礼、庆典及其他重大活动的礼仪服务；</t>
  </si>
  <si>
    <t>电话呼叫服务；</t>
  </si>
  <si>
    <t>接待服务；</t>
  </si>
  <si>
    <t>其他未包括商务服务。</t>
  </si>
  <si>
    <t>M</t>
  </si>
  <si>
    <t>科学研究和技术服务业</t>
  </si>
  <si>
    <t>本门类包括73—75大类。</t>
  </si>
  <si>
    <t>73</t>
  </si>
  <si>
    <t>研究和试验发展</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</si>
  <si>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</si>
  <si>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731</t>
  </si>
  <si>
    <t>自然科学研究和试验发展</t>
  </si>
  <si>
    <t>包括下列自然科学研究和实验发展活动：</t>
  </si>
  <si>
    <t>数学研究；</t>
  </si>
  <si>
    <t>信息科学与系统科学研究；</t>
  </si>
  <si>
    <t>力学研究；</t>
  </si>
  <si>
    <t>物理学研究；</t>
  </si>
  <si>
    <t>天文学研究；</t>
  </si>
  <si>
    <t>化学研究；</t>
  </si>
  <si>
    <t>地球科学研究；</t>
  </si>
  <si>
    <t>生物学研究；</t>
  </si>
  <si>
    <t>其他自然科学研究与试验发展。</t>
  </si>
  <si>
    <t>732</t>
  </si>
  <si>
    <t>工程和技术研究和试验发展</t>
  </si>
  <si>
    <t>包括下列工程和技术研究和试验发展活动：</t>
  </si>
  <si>
    <t>工程和技术基础科学研究；</t>
  </si>
  <si>
    <t>测绘科学技术研究；</t>
  </si>
  <si>
    <t>材料科学研究；</t>
  </si>
  <si>
    <t>冶金工程技术研究；</t>
  </si>
  <si>
    <t>机械工程研究；</t>
  </si>
  <si>
    <t>化学工程研究；</t>
  </si>
  <si>
    <t>纺织科学技术研究；</t>
  </si>
  <si>
    <t>食品科学技术研究；</t>
  </si>
  <si>
    <t>矿山工程技术研究；</t>
  </si>
  <si>
    <t>动力与电力工程研究；</t>
  </si>
  <si>
    <t>能源科学技术研究；</t>
  </si>
  <si>
    <t>核科学技术研究；</t>
  </si>
  <si>
    <t>电子、通信与自动控制技术研究；</t>
  </si>
  <si>
    <t>计算机科学技术研究；</t>
  </si>
  <si>
    <t>航空、航天科学技术研究；</t>
  </si>
  <si>
    <t>土木建筑工程研究；</t>
  </si>
  <si>
    <t>水利工程研究；</t>
  </si>
  <si>
    <t>交通运输工程研究；</t>
  </si>
  <si>
    <t>环境科学技术研究；</t>
  </si>
  <si>
    <t>安全科学技术研究；</t>
  </si>
  <si>
    <t>海洋科学技术研究：海洋工程装备研发实验（试验）服务、其他海洋科学技术研究；</t>
  </si>
  <si>
    <t>生物科学技术研究；</t>
  </si>
  <si>
    <t>土地科学研究；</t>
  </si>
  <si>
    <t>新材料研究与试验发展；</t>
  </si>
  <si>
    <t>其他工程和技术研究与试验发展。</t>
  </si>
  <si>
    <t>下列生物医药工程技术研发服务列入本分类</t>
  </si>
  <si>
    <t>医疗器械研究。</t>
  </si>
  <si>
    <t>下列新能源汽车服务列入本分类</t>
  </si>
  <si>
    <t>新能源汽车纯电动驱动集成技术研发；</t>
  </si>
  <si>
    <t>新能源汽车整车电控技术研发；</t>
  </si>
  <si>
    <t>新能源汽车整车匹配技术研发；</t>
  </si>
  <si>
    <t>新能源汽车整车轻量化技术研发；</t>
  </si>
  <si>
    <t>新能源汽车整车生产工艺技术研发；</t>
  </si>
  <si>
    <t>新能源汽车整车优化设计技术研发；</t>
  </si>
  <si>
    <t>新能源汽车电池（组）管理系统集成技术研发；</t>
  </si>
  <si>
    <t>新能源汽车大容量动力电池研发；</t>
  </si>
  <si>
    <t>新能源汽车用电机设计技术研发；</t>
  </si>
  <si>
    <t>新能源汽车用电机制造技术研发；</t>
  </si>
  <si>
    <t>新能源汽车功率电机开发技术研发；</t>
  </si>
  <si>
    <t>新能源汽车电机驱动控制器开发；</t>
  </si>
  <si>
    <t>新能源汽车传感器开发技术研发；</t>
  </si>
  <si>
    <t>新能源汽车功率器件应用技术研发；</t>
  </si>
  <si>
    <t>新能源汽车焊接工艺开发技术研发；</t>
  </si>
  <si>
    <t>电动车专用的各种传感器和电子元件技术研发；</t>
  </si>
  <si>
    <t>混合动力驱动技术研发。</t>
  </si>
  <si>
    <t>下列生物农业工程技术研究服务列入本分类</t>
  </si>
  <si>
    <t>农业生物重要功能基因发掘技术研究；</t>
  </si>
  <si>
    <t>分离与克隆技术研究；</t>
  </si>
  <si>
    <t>分子标记辅助育种技术研究；</t>
  </si>
  <si>
    <t>基因工程（转基因）育种技术研究；</t>
  </si>
  <si>
    <t>分子设计育种技术研究；</t>
  </si>
  <si>
    <t>植物脱毒性组织培养快繁技术研究；</t>
  </si>
  <si>
    <t>细胞工程育种技术研究；</t>
  </si>
  <si>
    <t>动物胚胎工程技术研究；</t>
  </si>
  <si>
    <t>动物克隆技术研究；</t>
  </si>
  <si>
    <t>动植物生物反应器技术研究；</t>
  </si>
  <si>
    <t>染色体操作技术研究；</t>
  </si>
  <si>
    <t>植物单倍体技术研究；</t>
  </si>
  <si>
    <t>双单倍体及多倍体诱导育种技术研究；</t>
  </si>
  <si>
    <t>种质资源辐照诱变育种技术研究；</t>
  </si>
  <si>
    <t>航天育种技术研究；</t>
  </si>
  <si>
    <t>基因组编辑技术研究；</t>
  </si>
  <si>
    <t>大数据分析优化育种管理技术研究；</t>
  </si>
  <si>
    <t>微生物大规模分离鉴定与资源化利用技术研究；</t>
  </si>
  <si>
    <t>动植物及微生物功能基因分离、克隆、表达与重组技术研究；</t>
  </si>
  <si>
    <t>基因转移与生物微囊技术研究；</t>
  </si>
  <si>
    <t>抗生素组合生物合成技术研究；</t>
  </si>
  <si>
    <t>植物源农药规模化生产技术研究；</t>
  </si>
  <si>
    <t>寡糖分子结构化学修饰与改造技术研究；</t>
  </si>
  <si>
    <t>新型广谱长效生物农药剂技术研究；</t>
  </si>
  <si>
    <t>微生物肥料产生菌筛选及发酵工艺研究；</t>
  </si>
  <si>
    <t>共生固氮微生物应用新技术研究；</t>
  </si>
  <si>
    <t>农用沼气生产与综合利用技术研究；</t>
  </si>
  <si>
    <t>农作物秸秆还田技术研究；</t>
  </si>
  <si>
    <t>生物肥料缓释技术与装备研究；</t>
  </si>
  <si>
    <t>人造有机物和危险废弃物微生物降解技术研究；</t>
  </si>
  <si>
    <t>根瘤菌技术研究；</t>
  </si>
  <si>
    <t>食品生物组学技术研究；</t>
  </si>
  <si>
    <t>生物活性因子靶向分离与萃取技术研究；</t>
  </si>
  <si>
    <t>食品合成生物工程技术研究；</t>
  </si>
  <si>
    <t>食品生物高效转化技术研究；</t>
  </si>
  <si>
    <t>肠道微生物宏基因组学技术研究；</t>
  </si>
  <si>
    <t>分子食品、精准营养食品技术研究。</t>
  </si>
  <si>
    <t>下列生物质能研发服务列入本分类</t>
  </si>
  <si>
    <t>纤维素乙醇生产技术研发；</t>
  </si>
  <si>
    <t>原料纤维素分离技术研发；</t>
  </si>
  <si>
    <t>F-T合成生物质液体燃料技术研发；</t>
  </si>
  <si>
    <t>生物质直接液化技术研发；</t>
  </si>
  <si>
    <t>生物质快速裂解工艺技术研发；</t>
  </si>
  <si>
    <t>脱酸、酯化、重整工艺技术研发。</t>
  </si>
  <si>
    <t>下列生物工程技术研发服务列入本分类</t>
  </si>
  <si>
    <t>生物基材料聚合技术研究；</t>
  </si>
  <si>
    <t>高密度、高粘度微生物发酵工艺技术研究；</t>
  </si>
  <si>
    <t>生物聚合物的水相分离技术研究；</t>
  </si>
  <si>
    <t>生物聚合物等高效分离提取技术研究；</t>
  </si>
  <si>
    <t>生物立体复合材料及其成型加工和改性技术研究；</t>
  </si>
  <si>
    <t>生物质纤维生物脱胶技术研究；</t>
  </si>
  <si>
    <t>生物基材料清洁生产技术研究；</t>
  </si>
  <si>
    <t>非粮原料转化技术研究；</t>
  </si>
  <si>
    <t>生物炼制技术研究；</t>
  </si>
  <si>
    <t>生物质气化技术研究；</t>
  </si>
  <si>
    <t>化工产品发酵技术研究；</t>
  </si>
  <si>
    <t>生物催化技术研究；</t>
  </si>
  <si>
    <t>全细胞催化转化技术研究；</t>
  </si>
  <si>
    <t>生物拆分技术研究；</t>
  </si>
  <si>
    <t>生物酶解技术研究；</t>
  </si>
  <si>
    <t>生物化学组合合成技术研究；</t>
  </si>
  <si>
    <t>生物合成过程控制技术研究；</t>
  </si>
  <si>
    <t>生物印染技术研发；</t>
  </si>
  <si>
    <t>生物漂白技术研发；</t>
  </si>
  <si>
    <t>生物制革技术研发；</t>
  </si>
  <si>
    <t>生物脱胶技术研发；</t>
  </si>
  <si>
    <t>生物勘探技术研发；</t>
  </si>
  <si>
    <t>生物冶金技术研发；</t>
  </si>
  <si>
    <t>膜分离技术研发；</t>
  </si>
  <si>
    <t>超临界流体浸提技术研发；</t>
  </si>
  <si>
    <t>高通量筛选技术研发；</t>
  </si>
  <si>
    <t>海洋生物活性物质提取、纯化和合成技术研究；</t>
  </si>
  <si>
    <t>甲壳寡糖及其衍生物绿色制备技术研究；</t>
  </si>
  <si>
    <t>大型藻类培养与炼制、海藻能源技术研发；</t>
  </si>
  <si>
    <t>海洋药用生物资源及活性产物的发掘与利用技术研究；</t>
  </si>
  <si>
    <t>海洋农业生物药物创制高技术研究；</t>
  </si>
  <si>
    <t>海洋动植物生物大规模培养及反应器技术研究；</t>
  </si>
  <si>
    <t>海洋农业生物药物高效表达与产物纯化技术研究。</t>
  </si>
  <si>
    <t>下列新能源工程技术研发服务列入本分类</t>
  </si>
  <si>
    <t>核电工程技术研究和试验发展；</t>
  </si>
  <si>
    <t>太阳能工程技术研究和试验发展；</t>
  </si>
  <si>
    <t>风力发电工程技术研究和试验发展；</t>
  </si>
  <si>
    <t>生物质能工程技术研究和试验发展；</t>
  </si>
  <si>
    <t>其他新能源工程技术研究和试验发展；</t>
  </si>
  <si>
    <t>地热能发电及热利用新兴能源技术研发；</t>
  </si>
  <si>
    <t>氢能新兴能源技术研发。</t>
  </si>
  <si>
    <t>下列节能工程技术研发服务列入本分类</t>
  </si>
  <si>
    <t>高效节能设备技术研究与试验发展；</t>
  </si>
  <si>
    <t>高效节能照明技术开发；</t>
  </si>
  <si>
    <t>LED技术研发(指发光二极管（LED）用大尺寸开盒即用蓝宝石、碳化硅等衬底、高纯金属有机化合物（MO源）、高纯氨气、新型高效荧光粉等开发)；</t>
  </si>
  <si>
    <t>大尺寸高效低成本LED外延生长技术研发；</t>
  </si>
  <si>
    <t>芯片制备产业化技术研发；</t>
  </si>
  <si>
    <t>高效白光LED新型封装技术研发；</t>
  </si>
  <si>
    <t>半导体照明检测设备开发及检测平台建设；</t>
  </si>
  <si>
    <t>支撑海洋和大型湖泊生态治理与修复技术研发。</t>
  </si>
  <si>
    <t>下列环境保护工程技术研发服务列入本分类</t>
  </si>
  <si>
    <t>工程和技术基础科学研究服务；</t>
  </si>
  <si>
    <t>环境保护技术研究与试验发展；</t>
  </si>
  <si>
    <t>资源循环利用技术研究与试验发展；</t>
  </si>
  <si>
    <t>动力与电力工程研究服务；</t>
  </si>
  <si>
    <t>环境科学技术研究服务；</t>
  </si>
  <si>
    <t>煤制气合成技术研究；</t>
  </si>
  <si>
    <t>焦炉煤气制合成氨技术研发；</t>
  </si>
  <si>
    <t>煤粉气流床加压气化技术研发；</t>
  </si>
  <si>
    <t>非熔渣-熔渣水煤浆分级气化技术研发；</t>
  </si>
  <si>
    <t>水煤浆气化技术研发；</t>
  </si>
  <si>
    <t>煤矿低浓度瓦斯发电技术开发；</t>
  </si>
  <si>
    <t>煤矸石电厂低真空供热技术开发；</t>
  </si>
  <si>
    <t>重金属超富集植物选种培育技术；</t>
  </si>
  <si>
    <t>轨道噪音控制技术研发；</t>
  </si>
  <si>
    <t>碳减排及碳转化利用技术研发；</t>
  </si>
  <si>
    <t>利用系统、非能源领域温室气体排放控制技术研发；</t>
  </si>
  <si>
    <t>碳捕集、利用与封存技术研发；</t>
  </si>
  <si>
    <t>支撑大气污染控制技术研发；</t>
  </si>
  <si>
    <t>支撑先进工业烟气净化技术研发；</t>
  </si>
  <si>
    <t>支撑挥发性有机污染物污染控制技术研发；</t>
  </si>
  <si>
    <t>支撑机动车污染排放控制技术研发；</t>
  </si>
  <si>
    <t>支撑饮用水安全保障技术研发；</t>
  </si>
  <si>
    <t>支撑高浓度难降解有机废水处理技术研发；</t>
  </si>
  <si>
    <t>支撑污水深度处理与再生利用技术研发；</t>
  </si>
  <si>
    <t>支撑农田土壤污染防控与修复技术研发；</t>
  </si>
  <si>
    <t>支撑有机污染场地修复技术研发；</t>
  </si>
  <si>
    <t>支撑重金属污染场地修复技术研发；</t>
  </si>
  <si>
    <t>支撑农田面源污染防治技术研发；</t>
  </si>
  <si>
    <t>支撑重金属污染农田修复技术、产品与装备研发；</t>
  </si>
  <si>
    <t>支撑重金属污染耕地安全利用与替代种植技术、产品研发；</t>
  </si>
  <si>
    <t>支撑农业有机废弃物无害化消纳利用技术与装备研发；</t>
  </si>
  <si>
    <t>支撑村镇生活污水处理技术研发；</t>
  </si>
  <si>
    <t>支撑畜禽养殖污染控制与资源化技术研发；</t>
  </si>
  <si>
    <t>仿真仪表技术研发；</t>
  </si>
  <si>
    <t>支撑大气环境污染监测技术研发；</t>
  </si>
  <si>
    <t>支撑先进水环境污染监测研发；</t>
  </si>
  <si>
    <t>支撑土壤（地下水）环境监测评估技术与装备研发；</t>
  </si>
  <si>
    <t>微生物开采煤层气技术研发；</t>
  </si>
  <si>
    <t>煤焦油深度加工工程技术研发。</t>
  </si>
  <si>
    <t>733</t>
  </si>
  <si>
    <t>农业科学研究和试验发展</t>
  </si>
  <si>
    <t>包括下列农业科学研究和试验发展活动：</t>
  </si>
  <si>
    <t>农学研究；</t>
  </si>
  <si>
    <t>林学研究；</t>
  </si>
  <si>
    <t>畜牧、兽医研究；</t>
  </si>
  <si>
    <t>水产学研究；</t>
  </si>
  <si>
    <t>其他农业科学研究与试验发展。</t>
  </si>
  <si>
    <t>下列生物农业研究服务列入本分类</t>
  </si>
  <si>
    <t>基因分离与修饰技术研究；</t>
  </si>
  <si>
    <t>酶工程与发酵工程技术研究；</t>
  </si>
  <si>
    <t>β-1，4木聚糖酶技术研究；</t>
  </si>
  <si>
    <t>β-甘露聚糖酶技术研究；</t>
  </si>
  <si>
    <t>β-1，3-1，4葡聚糖酶技术研究；</t>
  </si>
  <si>
    <t>α-半乳糖苷酶技术研究；</t>
  </si>
  <si>
    <t>氨基酸技术研究；</t>
  </si>
  <si>
    <t>水解饲料酶制剂技术研究（新型饲料蛋白和耐高温、耐酸性、耐胃蛋白酶）；</t>
  </si>
  <si>
    <t>基因工程菌优选及下游纯化技术研究；</t>
  </si>
  <si>
    <t>预防禽流感技术研究；</t>
  </si>
  <si>
    <t>预防口蹄疫技术研究；</t>
  </si>
  <si>
    <t>预防猪蓝耳病技术研究；</t>
  </si>
  <si>
    <t>预防狂犬病技术研究；</t>
  </si>
  <si>
    <t>预防布氏杆菌病技术研究；</t>
  </si>
  <si>
    <t>海水养殖病害预警监测技术研究；</t>
  </si>
  <si>
    <t>渔业副产物（废弃物）综合利用技术研究。</t>
  </si>
  <si>
    <t>734</t>
  </si>
  <si>
    <t>医学研究和试验发展</t>
  </si>
  <si>
    <t>包括下列医学研究和试验发展活动：</t>
  </si>
  <si>
    <t>基础医学研究；</t>
  </si>
  <si>
    <t>临床医学研究；</t>
  </si>
  <si>
    <t>预防医学与卫生学研究；</t>
  </si>
  <si>
    <t>军事医学与特种医学研究；</t>
  </si>
  <si>
    <t>药学研究；</t>
  </si>
  <si>
    <t>中医学与中药学研究；</t>
  </si>
  <si>
    <t>运动医学和实验发展；</t>
  </si>
  <si>
    <t>其他医学研究与试验发展。</t>
  </si>
  <si>
    <t>疫苗抗原大规模培养技术基础研究；</t>
  </si>
  <si>
    <t>疫苗抗原纯化技术基础研究；</t>
  </si>
  <si>
    <t>蛋白纯化生产新工艺技术基础研究；</t>
  </si>
  <si>
    <t>疫苗安全性与免疫性相关技术基础研究；</t>
  </si>
  <si>
    <t>冻干疫苗耐热保护技术基础研究；</t>
  </si>
  <si>
    <t>疫苗质量快速评价技术和方法基础研究；</t>
  </si>
  <si>
    <t>生物药物规模化制备生产技术基础研究；</t>
  </si>
  <si>
    <t>生物药物蛋白质工程技术基础研究；</t>
  </si>
  <si>
    <t>生物药物化学修饰技术基础研究；</t>
  </si>
  <si>
    <t>长效、缓释、控释等生物制剂技术基础研究；</t>
  </si>
  <si>
    <t>疫苗的新型载体、佐剂、稳定剂和保护剂基础研究；</t>
  </si>
  <si>
    <t>细胞治疗相关技术基础研究；</t>
  </si>
  <si>
    <t>药物生产的分离纯化技术基础研究；</t>
  </si>
  <si>
    <t>药物生产手性合成和拆分技术基础研究；</t>
  </si>
  <si>
    <t>药物生产生物催化合成技术基础研究；</t>
  </si>
  <si>
    <t>药物生产晶型制备技术基础研究；</t>
  </si>
  <si>
    <t>药物生产在线质量控制技术基础研究；</t>
  </si>
  <si>
    <t>缓释、控释、长效制剂新剂型工艺技术基础研究；</t>
  </si>
  <si>
    <t>速释制剂新剂型工艺技术基础研究；</t>
  </si>
  <si>
    <t>靶向释药新剂型工艺技术基础研究；</t>
  </si>
  <si>
    <t>透皮和粘膜给药制剂新剂型工艺技术基础研究；</t>
  </si>
  <si>
    <t>中药绿色制造、智能制造技术体系与装备开发研究；</t>
  </si>
  <si>
    <t>中药饮片炮制加工技术研究；</t>
  </si>
  <si>
    <t>化学药研究；</t>
  </si>
  <si>
    <t>生物制品研究；</t>
  </si>
  <si>
    <t>中药研究；</t>
  </si>
  <si>
    <t>基因测序专业技术服务；</t>
  </si>
  <si>
    <t>药物筛选专业技术服务；</t>
  </si>
  <si>
    <t>实验动物模型专业技术服务；</t>
  </si>
  <si>
    <t>规模化动植物转基因专业技术服务；</t>
  </si>
  <si>
    <t>生物实验室的管理。</t>
  </si>
  <si>
    <t>735</t>
  </si>
  <si>
    <t>社会人文科学研究</t>
  </si>
  <si>
    <t>包括下列社会人文科学研究活动：</t>
  </si>
  <si>
    <t>马克思主义研究；</t>
  </si>
  <si>
    <t>哲学研究；</t>
  </si>
  <si>
    <t>宗教学研究；</t>
  </si>
  <si>
    <t>语言学研究；</t>
  </si>
  <si>
    <t>文学研究；</t>
  </si>
  <si>
    <t>艺术学研究；</t>
  </si>
  <si>
    <t>历史学研究；</t>
  </si>
  <si>
    <t>考古学研究；</t>
  </si>
  <si>
    <t>经济学研究；</t>
  </si>
  <si>
    <t>政治学研究；</t>
  </si>
  <si>
    <t>法学研究；</t>
  </si>
  <si>
    <t>社会学研究；</t>
  </si>
  <si>
    <t>民族学研究；</t>
  </si>
  <si>
    <t>新闻学与传播学研究；</t>
  </si>
  <si>
    <t>图书馆、情报与文献学研究；</t>
  </si>
  <si>
    <t>教育学研究；</t>
  </si>
  <si>
    <t>体育科学研究；</t>
  </si>
  <si>
    <t>统计学研究；</t>
  </si>
  <si>
    <t>跨学科研究；</t>
  </si>
  <si>
    <t>其他社会人文科学研究。</t>
  </si>
  <si>
    <t>74</t>
  </si>
  <si>
    <t>专业技术服务业</t>
  </si>
  <si>
    <t>741</t>
  </si>
  <si>
    <t>气象服务</t>
  </si>
  <si>
    <t>指从事气象探测、预报、服务和气象灾害防御、气候资源利用等活动。</t>
  </si>
  <si>
    <t>包括下列气象服务活动：</t>
  </si>
  <si>
    <t>气象观测服务：一般气象观测服务、基本气象观测服务、基准气象观测服务、农业气象观测服务、高空辐射观测服务、酸雨观测服务、其他气象观测服务；</t>
  </si>
  <si>
    <t>气象预报，相关气象服务：气象预报服务，雷达气象服务，气象台、中心服务，高空探测服务，高空交换站服务，其他相关气象服务。</t>
  </si>
  <si>
    <t>742</t>
  </si>
  <si>
    <t>地震服务</t>
  </si>
  <si>
    <t>指地震监测预报、震灾预防和紧急救援等防震减灾活动。</t>
  </si>
  <si>
    <t>包括下列地震服务活动：</t>
  </si>
  <si>
    <t>地震监测预报服务：一般地震观测服务、地震前兆观测服务、强震观测服务、地震流动观测服务、火山地震监测服务、海洋地震监测服务、水库地震监测服务、地震预测预报服务、地震监测信息共享服务、其他地震监测预报服务；</t>
  </si>
  <si>
    <t>地震灾害预防服务：震害预测服务、活动断层深测与危险性评估服务、地震区划服务、地震安全性评价服务、地震减灾知识宣传教育服务、其他地震灾害预防服务；</t>
  </si>
  <si>
    <t>紧急救援服务：地震应急服务、震灾紧急援救服务、其他紧急援救服务；</t>
  </si>
  <si>
    <t>其他地震减灾服务：地震灾害损失调查评估服务、其他未列明地震减灾服务。</t>
  </si>
  <si>
    <t>海洋服务</t>
  </si>
  <si>
    <t>海洋气象服务</t>
  </si>
  <si>
    <t>包括下列海洋气象服务活动：</t>
  </si>
  <si>
    <t>海洋气象预测服务；</t>
  </si>
  <si>
    <t>海洋气象观测服务；</t>
  </si>
  <si>
    <t>其他海洋气象服务。</t>
  </si>
  <si>
    <t>海洋环境服务</t>
  </si>
  <si>
    <t>包括下列海洋环境服务活动：</t>
  </si>
  <si>
    <t>海洋环境保护服务；</t>
  </si>
  <si>
    <t>海洋污染治理服务：海洋倾废服务、海洋工程污染治理服务、海洋船舶污染治理服务、其他海洋污染治理服务；</t>
  </si>
  <si>
    <t>海洋环境预报评估服务：海洋环境预报、警报、保障服务，海洋环境评估分析服务，海洋灾害调查、评估分析服务，其他海洋环境预报、评估服务；</t>
  </si>
  <si>
    <t>海洋环境监测评价服务：海洋环境监测服务、海洋环境评价服务；</t>
  </si>
  <si>
    <t>海洋观测服务。</t>
  </si>
  <si>
    <t>海洋自然环境保护区的管理活动，列入7711（自然生态系统保护管理）。</t>
  </si>
  <si>
    <t>其他海洋服务</t>
  </si>
  <si>
    <t>包括下列其他海洋服务活动：</t>
  </si>
  <si>
    <t>海域使用论证服务；</t>
  </si>
  <si>
    <t>海域价格评估服务；</t>
  </si>
  <si>
    <t>海域使用后评估服务；</t>
  </si>
  <si>
    <t>海洋资源管理服务；</t>
  </si>
  <si>
    <t>大洋和极地考察服务；</t>
  </si>
  <si>
    <t>海底工程、作业服务；</t>
  </si>
  <si>
    <t>海洋工程咨询服务；</t>
  </si>
  <si>
    <t>无居民海岛开发利用评审服务；</t>
  </si>
  <si>
    <t>无居民海岛使用金评估服务；</t>
  </si>
  <si>
    <t>海洋信息服务；</t>
  </si>
  <si>
    <t>其他海洋服务：海洋调查服务、其他未列明海洋服务。</t>
  </si>
  <si>
    <t>海洋能海上试验场；</t>
  </si>
  <si>
    <t>海洋能综合检测中心；</t>
  </si>
  <si>
    <t>海洋动力环境模拟试验平台。</t>
  </si>
  <si>
    <t>海洋科学研究，列入73（研究和试验发展）相关行业类别中；</t>
  </si>
  <si>
    <t>海洋环境监测，列入7432（海洋环境服务）；</t>
  </si>
  <si>
    <t>海洋监察，列入9226（行政监督检查机构）；</t>
  </si>
  <si>
    <t>海洋资源监测服务，列入7462（生态资源监测）。</t>
  </si>
  <si>
    <t>测绘地理信息服务</t>
  </si>
  <si>
    <t>遥感测绘服务</t>
  </si>
  <si>
    <t>包括下列遥感测绘服务活动：</t>
  </si>
  <si>
    <t>大地测量服务：包括卫星定位测量、全球导航卫星系统连续运行基准站网位置数据服务、水准测量、三角测量、天文测量、重力测量、基线测量、大地测量数据处理；</t>
  </si>
  <si>
    <t>测绘航空摄影服务：包括一般航摄、无人飞行器航摄、倾斜航摄；</t>
  </si>
  <si>
    <t>摄影测量与遥感服务：包括摄影测量与遥感外业、摄影测量与遥感内业、摄影测量与遥感监理；</t>
  </si>
  <si>
    <t>工程测量服务：包括控制测量、地形测量、规划测量、建筑工程测量、变形形变与精密测量、市政工程测量、水利工程测量、线路与桥隧测量、地下管线测量、矿山测量、工程测量监理；</t>
  </si>
  <si>
    <t>不动产测绘服务：包括地籍测绘、房产测绘、行政区域界线测绘、不动产测绘监理；</t>
  </si>
  <si>
    <t>海洋测绘服务：包括海域权属测绘、海岸地形测量、水深测量、水文观测、海洋工程测量、扫海测量、深度基准测量、海图编制、海洋测绘监理；</t>
  </si>
  <si>
    <t>导航定位服务：包括卫星导航定位基准站、卫星导航定位基准网等服务；</t>
  </si>
  <si>
    <t>其他测绘专业服务。</t>
  </si>
  <si>
    <t>连续观测网络；</t>
  </si>
  <si>
    <t>实时通信网络；</t>
  </si>
  <si>
    <t>其他导航应用服务；</t>
  </si>
  <si>
    <t>卫星遥感资源考察；</t>
  </si>
  <si>
    <t>卫星遥感城市规划管理与监测；</t>
  </si>
  <si>
    <t>卫星遥感农林水利监测；</t>
  </si>
  <si>
    <t>卫星遥感地质勘探；</t>
  </si>
  <si>
    <t>卫星遥感海洋监测；</t>
  </si>
  <si>
    <t>卫星遥感地震监测；</t>
  </si>
  <si>
    <t>卫星遥感环保监测；</t>
  </si>
  <si>
    <t>卫星遥感防灾减灾。</t>
  </si>
  <si>
    <t>测绘地理信息相关软件设计开发，列入6571（地理遥感信息服务）；</t>
  </si>
  <si>
    <t>地理信息数据加工处理，列入6571（地理遥感信息服务）；</t>
  </si>
  <si>
    <t>地图编制服务，导航电子地图制作服务，互联网地图服务，列入6571（地理遥感信息服务）；</t>
  </si>
  <si>
    <t>未利用遥感技术开展的工程测量服务,列入7483(工程勘察活动)。</t>
  </si>
  <si>
    <t>其他测绘地理信息服务</t>
  </si>
  <si>
    <t>包括下列其他测绘地理信息服务活动：</t>
  </si>
  <si>
    <t>地理国情监测；</t>
  </si>
  <si>
    <t>其他测绘服务。</t>
  </si>
  <si>
    <t>利用遥感技术开展的遥感测绘活动，列入7441（遥感测绘服务）；</t>
  </si>
  <si>
    <t>未利用遥感技术开展的工程测量服务,列入7483（工程勘察活动）。</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</si>
  <si>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</si>
  <si>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</si>
  <si>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</si>
  <si>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</si>
  <si>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包括下列检验检疫服务活动：</t>
  </si>
  <si>
    <t>动物检验检疫服务：动物、生物特性检验检疫服务，动物疫病检验服务，其他动物及其产品质量安全检验检疫服务；</t>
  </si>
  <si>
    <t>植物检验检疫服务：植物疫情疫病检验检疫服务，植物病、虫、草等有害生物检疫服务、植物残留农药、化肥等质量安全检验服务，其他植物及其产品检验检疫服务；</t>
  </si>
  <si>
    <t>食品检验服务：食品包装、标志检验服务，食品化学特性检验服务，其他食品检验服务；</t>
  </si>
  <si>
    <t>药品检验服务：药品包装、标志检验服务，药品化学特性检验服务，其他药品检验服务；</t>
  </si>
  <si>
    <t>农药、化肥检验服务：农药、化肥化学成分检测服务农药、化肥质量检验服务其他农药、化肥检验服务；</t>
  </si>
  <si>
    <t>卫生检疫服务：出入境健康体检和预防接种服务、国际旅行健康咨询服务、卫生处理服务、病媒生物鉴定服务、风险评估与预警服务、病原微生物鉴定检测服务、其他卫生检疫服务；</t>
  </si>
  <si>
    <t>质量和安全检验检疫服务。</t>
  </si>
  <si>
    <t>产品质量、性能、安全性等检测服务，列入7452（检测服务）；</t>
  </si>
  <si>
    <t>医疗事故的鉴定，列入8499（其他未列明卫生服务）；</t>
  </si>
  <si>
    <t>科技项目、成果的鉴证，列入7530（科技中介服务）；</t>
  </si>
  <si>
    <t>环境检测，列入7461（环境保护监测）；</t>
  </si>
  <si>
    <t>野生动植物的观察、监测，列入7713（野生动物保护）或7714（野生植物保护）；</t>
  </si>
  <si>
    <t>对社会公共活动的监督、检查、稽查，列入9226（行政监督检查机构）。</t>
  </si>
  <si>
    <t>检测服务</t>
  </si>
  <si>
    <t>指依据相关标准或者技术规范，利用仪器设备、环境设施等技术条件，对产品或者特定对象进行的技术判断。</t>
  </si>
  <si>
    <t>包括下列检测服务活动：</t>
  </si>
  <si>
    <t>公共安全检测服务：公共设施安全检测服务、公共环境卫生检验服务、其他公共安全检测服务；</t>
  </si>
  <si>
    <t>汽车检测服务：汽车性能检测服务、汽车安全检测服务、其他汽车检测服务；</t>
  </si>
  <si>
    <t>农业机械产品检测服务：农业机械产品性能检验鉴定服务、农业机械产品安全检测服务、其他农业机械产品检测服务；</t>
  </si>
  <si>
    <t>产品特征、特性检验、检测服务：产品化学特性检验服务，产品物理特性检验服务，产品系统检测服务，产品不改变物质特性、形状检验服务，产品射线、磁力和超声波检测服务，其他产品特征、特性检验、检测服务；</t>
  </si>
  <si>
    <t>新能源产品检测服务：生物质能产品检测服务、风电产品检测服务、太阳能发电产品检测服务、新能源汽车汽车整车产品质量检验评定；</t>
  </si>
  <si>
    <t>新材料检测服务（第三方检验、检测、测试、分析、认证认可、计量活动）；</t>
  </si>
  <si>
    <t>其他检测服务：实验室仪器设备、试剂的检测监测服务，其他检测服务。</t>
  </si>
  <si>
    <t>动植物、食品、药品、农药、化肥的检验服务，列入7451（检验检疫服务）；</t>
  </si>
  <si>
    <t>珠宝、古玩、字画及其他艺术作品的鉴定，列入8890（其他文化艺术业）；</t>
  </si>
  <si>
    <t>岩土工程物探测试检测监测服务,列入7483(工程勘察活动)。</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</si>
  <si>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</si>
  <si>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</si>
  <si>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包括下列计量服务活动：</t>
  </si>
  <si>
    <t>地震标准计量服务；</t>
  </si>
  <si>
    <t>计量器具检测服务；</t>
  </si>
  <si>
    <t>测绘仪器校准检定服务；</t>
  </si>
  <si>
    <t>其他计量服务。</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</si>
  <si>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</si>
  <si>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</si>
  <si>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包括下列标准化服务活动：</t>
  </si>
  <si>
    <t>标准信息服务；</t>
  </si>
  <si>
    <t>标准研制、标准实施咨询服务；</t>
  </si>
  <si>
    <t>标准实验验证、标准符合性测试服务；</t>
  </si>
  <si>
    <t>标准化战略咨询服务；</t>
  </si>
  <si>
    <t>其他标准化服务。</t>
  </si>
  <si>
    <t>新材料相关标准化服务；</t>
  </si>
  <si>
    <t>风电产品标准服务；</t>
  </si>
  <si>
    <t>太阳能发电产品标准服务；</t>
  </si>
  <si>
    <t>地下水特征污染物修复技术标准服务；</t>
  </si>
  <si>
    <t>半导体照明标准体系服务；</t>
  </si>
  <si>
    <t>煤焦油深度加工工程技术标准服务。</t>
  </si>
  <si>
    <t>计量服务，列入7453（计量服务）。</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</si>
  <si>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</si>
  <si>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</si>
  <si>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包括下列认证认可服务活动：</t>
  </si>
  <si>
    <t>认证机构服务；</t>
  </si>
  <si>
    <t>认可机构服务。</t>
  </si>
  <si>
    <t>环保产品认证服务；</t>
  </si>
  <si>
    <t>环境服务认证服务；</t>
  </si>
  <si>
    <t>新材料认证认可服务；</t>
  </si>
  <si>
    <t>生物质能产品认证服务；</t>
  </si>
  <si>
    <t>风电产品认证服务；</t>
  </si>
  <si>
    <t>太阳能发电产品认证服务；</t>
  </si>
  <si>
    <t>能源管理体系认证；</t>
  </si>
  <si>
    <t>节能低碳产品认证；</t>
  </si>
  <si>
    <t>节能技术产品认证评估服务；</t>
  </si>
  <si>
    <t>碳交易过程中的第三方认证服务；</t>
  </si>
  <si>
    <t>碳核查服务；</t>
  </si>
  <si>
    <t>资源循环利用产品认证评估服务。</t>
  </si>
  <si>
    <t>标准管理机构服务、计量机构服务，列入7454（标准化服务）或7453（计量服务）。</t>
  </si>
  <si>
    <t>其他质检技术服务</t>
  </si>
  <si>
    <t>指质量相关的代理、咨询、评价、保险等活动，还包括质量品牌保护等活动。</t>
  </si>
  <si>
    <t>包括下列其他质检技术服务活动：</t>
  </si>
  <si>
    <t>一般物品鉴定服务；</t>
  </si>
  <si>
    <t>其他技术检测服务。</t>
  </si>
  <si>
    <t>高效节能质量评估服务；</t>
  </si>
  <si>
    <t>资源综合利用质量评估服务；</t>
  </si>
  <si>
    <t>压缩机、水泵、电机运行效能评估服务(主要在石油、化工、冶金等流程工业领域)；</t>
  </si>
  <si>
    <t>压缩机运行效能评估服务；</t>
  </si>
  <si>
    <t>水泵运行效能评估服务；</t>
  </si>
  <si>
    <t>电机运行效能评估服务；</t>
  </si>
  <si>
    <t>先进环保质量评估服务。</t>
  </si>
  <si>
    <t>珠宝、古玩、字画及其他艺术作品的鉴定，列入8890（其他文化艺术业）。</t>
  </si>
  <si>
    <t>746</t>
  </si>
  <si>
    <t>环境与生态监测检测服务</t>
  </si>
  <si>
    <t>环境保护监测</t>
  </si>
  <si>
    <t>指对环境各要素，对生产与生活等各类污染源排放的液体、气体、固体、辐射等污染物或污染因子指标进行的测试、监测和评估活动。</t>
  </si>
  <si>
    <t>包括下列环境保护监测活动：</t>
  </si>
  <si>
    <t>企业环境监测；</t>
  </si>
  <si>
    <t>环境质量监测等第三方环境监测服务；</t>
  </si>
  <si>
    <t>环境监测数据平台开发和信息提供服务；</t>
  </si>
  <si>
    <t>其他环境监测服务：放射性污染监测服务、光污染监测服务、其他未列明环境监测服务。</t>
  </si>
  <si>
    <t>空气污染监测服务</t>
  </si>
  <si>
    <t>城市空气质量监测服务：汽车尾气监测服务、燃煤废气检测服务、室内装修气体检测服务、建筑工地扬尘监测服务、其他城市空气质量监测服务；</t>
  </si>
  <si>
    <t>支撑大气环境污染监测工程化；</t>
  </si>
  <si>
    <t>支撑大气污染控制工程化；</t>
  </si>
  <si>
    <t>支撑先进工业烟气净工程化；</t>
  </si>
  <si>
    <t>支撑挥发性有机污染物污染控制工程化；</t>
  </si>
  <si>
    <t>支撑机动车污染排放控制工程化；</t>
  </si>
  <si>
    <t>工矿企业气体监测服务：煤矿有害气体监测服务、非金属矿有害气体监测服务、制造企业有害气体监测服务、其他工矿企业气体监测服务；</t>
  </si>
  <si>
    <t>其他空气污染监测服务；</t>
  </si>
  <si>
    <t>水污染监测服务</t>
  </si>
  <si>
    <t>内陆水系污染监测服务：内陆水系人为水污染监测服务、内陆水系自然水质下降监测服务、其他内陆水系污染监测服务；</t>
  </si>
  <si>
    <t>海水污染监测服务：海洋废弃物倾倒检验服务、污水排海检测服务、油轮漏油监测服务、海洋微生物监测服务、其他海水污染监测服务；</t>
  </si>
  <si>
    <t>支撑先进水环境污染监测工程化；</t>
  </si>
  <si>
    <t>支撑土壤（地下水）环境监测评估工程化；</t>
  </si>
  <si>
    <t>工矿企业废水监测服务：采矿企业废水监测服务、制造企业废水监测服务、其他工矿企业废水监测服务；</t>
  </si>
  <si>
    <t>其他水污染监测服务：生活废水监测服务、医疗废水监测服务、其他未列明水污染监测服务；</t>
  </si>
  <si>
    <t>废料监测服务</t>
  </si>
  <si>
    <t>城市废料监测服务：生活垃圾监测服务、餐厅泔水监测服务、医疗废料监测服务、其他城市废料监测服务；</t>
  </si>
  <si>
    <t>生产废料监测服务：工业废渣监测服务，报废、遗弃物品监测服务，其他生产废料监测服务；</t>
  </si>
  <si>
    <t>其他废料监测服务；</t>
  </si>
  <si>
    <t>噪声污染监测服务</t>
  </si>
  <si>
    <t>城市噪声监测服务：建筑噪声监测服务、交通噪声监测服务、其他城市噪声监测服务；</t>
  </si>
  <si>
    <t>工矿企业噪声监测服务；</t>
  </si>
  <si>
    <t>低频噪声源头诊治装备；</t>
  </si>
  <si>
    <t>其他噪声污染监测服务。</t>
  </si>
  <si>
    <t>高空大气监测，列入7410（气象服务）；</t>
  </si>
  <si>
    <t>环境的监察、检查及执法活动，列入9226（行政监督检查机构）。</t>
  </si>
  <si>
    <t>生态资源监测</t>
  </si>
  <si>
    <t>指对海洋资源、森林资源、湿地资源、荒漠化、珍稀濒危野生动植物资源及外来物种的调查与监测活动，以及对生态工程的监测活动。</t>
  </si>
  <si>
    <t>包括下列生态资源监测活动：</t>
  </si>
  <si>
    <t>土壤质量监测服务；</t>
  </si>
  <si>
    <t>沙漠化监测服务；</t>
  </si>
  <si>
    <t>森林生态监测服务；</t>
  </si>
  <si>
    <t>湿地生态监测服务；</t>
  </si>
  <si>
    <t>地质环境监测服务；</t>
  </si>
  <si>
    <t>海洋资源监测服务；</t>
  </si>
  <si>
    <t>野生动物调查与监测服务；</t>
  </si>
  <si>
    <t>珍稀濒危野生植物调查与监测服务；</t>
  </si>
  <si>
    <t>外来物种调查与监测服务；</t>
  </si>
  <si>
    <t>草原生态检测服务；</t>
  </si>
  <si>
    <t>生态效率评价服务；</t>
  </si>
  <si>
    <t>其他自然生态监测服务。</t>
  </si>
  <si>
    <t>野生动物疫源疫病监测，列入7463（野生动物疫源疫病防控监测）。</t>
  </si>
  <si>
    <t>野生动物疫源疫病防控监测</t>
  </si>
  <si>
    <t>包括下列野生动物疫源疫病防控监测活动：</t>
  </si>
  <si>
    <t>陆生野生动物疫源疫病监测；</t>
  </si>
  <si>
    <t>外来入侵物种疫源疫病监测；</t>
  </si>
  <si>
    <t>其他野生动物疫源疫病防控监测。</t>
  </si>
  <si>
    <t>濒危野生动物监测，列入7462（生态资源监测）；</t>
  </si>
  <si>
    <t>野生动物调查与监测服务，列入7462（生态资源监测）。</t>
  </si>
  <si>
    <t>747</t>
  </si>
  <si>
    <t>地质勘查</t>
  </si>
  <si>
    <t>指对矿产资源、工程地质、科学研究进行的地质勘查、测试、监测、评估等活动。</t>
  </si>
  <si>
    <t>能源矿产地质勘查</t>
  </si>
  <si>
    <t>包括下列地质勘查活动：</t>
  </si>
  <si>
    <t>石油地质勘查服务；</t>
  </si>
  <si>
    <t>煤炭地质勘查服务；</t>
  </si>
  <si>
    <t>天然气地质勘查服务；</t>
  </si>
  <si>
    <t>煤层气地质勘查服务；</t>
  </si>
  <si>
    <t>利用高技术开展的勘查服务；</t>
  </si>
  <si>
    <t>其他能源矿产地质勘查服务。</t>
  </si>
  <si>
    <t>固体矿产地质勘查</t>
  </si>
  <si>
    <t>包括下列固体矿产地质勘查活动：</t>
  </si>
  <si>
    <t>金属矿地质勘查服务</t>
  </si>
  <si>
    <t>铁矿地质勘查服务；</t>
  </si>
  <si>
    <t>铜矿地质勘查服务；</t>
  </si>
  <si>
    <t>铅锌矿地质勘查服务；</t>
  </si>
  <si>
    <t>镍矿地质勘查服务；</t>
  </si>
  <si>
    <t>锡矿地质勘查服务；</t>
  </si>
  <si>
    <t>锑矿地质勘查服务；</t>
  </si>
  <si>
    <t>铝矿地质勘查服务；</t>
  </si>
  <si>
    <t>镁矿地质勘查服务；</t>
  </si>
  <si>
    <t>金矿地质勘查服务；</t>
  </si>
  <si>
    <t>银矿地质勘查服务；</t>
  </si>
  <si>
    <t>钨钼矿地质勘查服务；</t>
  </si>
  <si>
    <t>稀土金属矿地质勘查服务；</t>
  </si>
  <si>
    <t>放射性金属矿地质勘查服务；</t>
  </si>
  <si>
    <t>其他金属矿地质勘查服务；</t>
  </si>
  <si>
    <t>非金属矿地质勘查服务</t>
  </si>
  <si>
    <t>冶金辅料原料矿地质堪查服务：耐火粘土地质堪查服务、铸型用砂地质堪查服务、熔剂用灰岩地质堪查服务、其他冶金辅料原料矿地质堪查服务；</t>
  </si>
  <si>
    <t>化工原料矿产地质堪查服务：硫铁矿地质堪查服务、盐矿地质堪查服务、磷矿地质堪查服务、其他化工原料矿产地质堪查服务；</t>
  </si>
  <si>
    <t>其他非金属矿地质堪查服务：玻璃用砂、岩地质堪查服务，水泥用砂、岩地质堪查服务，建筑用砂、岩地质堪查服务，石棉、云母地质堪查服务，石墨、石膏地质堪查服务，宝石、玉石地质堪查服务，其他未列明非金属矿地质堪查服务。</t>
  </si>
  <si>
    <t>煤炭矿产地质勘查，列入7471（能源矿产地质勘查）；</t>
  </si>
  <si>
    <t>泥炭、油页岩、钍、铀等矿产地质勘查，列入7471（能源矿产地质勘查）。</t>
  </si>
  <si>
    <t>水、二氧化碳等矿产地质勘查</t>
  </si>
  <si>
    <t>包括下列水、二氧化碳等矿产地质勘查活动：</t>
  </si>
  <si>
    <t>地下水资源地质勘查服务；</t>
  </si>
  <si>
    <t>二氧化碳地质勘查服务；</t>
  </si>
  <si>
    <t>其他未列明矿产地质勘查服务。</t>
  </si>
  <si>
    <t>基础地质勘查</t>
  </si>
  <si>
    <t>指区域、海洋、环境和水文地质勘查活动。</t>
  </si>
  <si>
    <t>包括下列基础地质勘查活动：</t>
  </si>
  <si>
    <t>区域地质调查与勘查服务；</t>
  </si>
  <si>
    <t>海洋地质调查与勘查服务；</t>
  </si>
  <si>
    <t>水文地质调查与勘查服务；</t>
  </si>
  <si>
    <t>区域工程地质调查与勘查服务；</t>
  </si>
  <si>
    <t>环境地质调查与勘查服务；</t>
  </si>
  <si>
    <t>其他基础地质勘查服务。</t>
  </si>
  <si>
    <t>地质勘查技术服务</t>
  </si>
  <si>
    <t>指除矿产地质勘查、基础地质勘查以外的其他勘查和相关的技术服务。</t>
  </si>
  <si>
    <t>包括下列地质勘查技术服务活动：</t>
  </si>
  <si>
    <t>地球物理地质勘查服务；</t>
  </si>
  <si>
    <t>地球化学地质勘查服务；</t>
  </si>
  <si>
    <t>遥感地质勘查服务；</t>
  </si>
  <si>
    <t>探矿工程和地质测试服务；</t>
  </si>
  <si>
    <t>岩石实验和选冶试验；</t>
  </si>
  <si>
    <t>其他地质勘查技术服务。</t>
  </si>
  <si>
    <t>748</t>
  </si>
  <si>
    <t>工程技术与设计服务</t>
  </si>
  <si>
    <t>工程管理服务</t>
  </si>
  <si>
    <t>指工程项目建设中的项目策划、投资与造价咨询、招标代理、项目管理等服务。</t>
  </si>
  <si>
    <t>包括下列工程管理服务（全过程工程咨询服务）活动：</t>
  </si>
  <si>
    <t>策划阶段项目管理服务：工程计划安排服务（工程筹建服务，其他工程计划安排服务）、工程技术咨询服务（工程材料咨询服务，工程造价咨询服务，工程审计咨询服务，其他工程技术咨询服务）、其他策划阶段项目管理服务；</t>
  </si>
  <si>
    <t>工程建设项目招标代理服务：房屋建筑工程招标代理服务，土木工程招标代理服务，建筑安装工程招标代理服务，建筑装饰、装修和其他工程建设项目招标代理服务；</t>
  </si>
  <si>
    <t>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t>
  </si>
  <si>
    <t>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t>
  </si>
  <si>
    <t>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t>
  </si>
  <si>
    <t>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t>
  </si>
  <si>
    <t>全过程工程咨询服务：提供涵盖策划阶段、工程项目实施和运营全生命周期项目管理服务；</t>
  </si>
  <si>
    <t>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t>
  </si>
  <si>
    <t>工程建设阶段工程造价咨询服务；</t>
  </si>
  <si>
    <t>工程项目担保服务；</t>
  </si>
  <si>
    <t>项目前期咨询阶段管理服务；</t>
  </si>
  <si>
    <t>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t>
  </si>
  <si>
    <t>下列海洋工程管理服务列入本分类</t>
  </si>
  <si>
    <t>海洋工程装备中介代理服务；</t>
  </si>
  <si>
    <t>海洋工程装备信息咨询服务；</t>
  </si>
  <si>
    <t>海洋工程装备投资咨询服务；</t>
  </si>
  <si>
    <t>海洋工程风险评价、评估与排查服务。</t>
  </si>
  <si>
    <t>下列生物质能工程管理服务列入本分类</t>
  </si>
  <si>
    <t>生物质能工程验收及后评价服务；</t>
  </si>
  <si>
    <t>生物质能工程维及优化服务；</t>
  </si>
  <si>
    <t>生物质能项目尽职调查及风险评估服务。</t>
  </si>
  <si>
    <t>下列风能发电工程管理服务列入本分类</t>
  </si>
  <si>
    <t>风电场验收及后评价服务；</t>
  </si>
  <si>
    <t>风电场风险评估服务。</t>
  </si>
  <si>
    <t>下列太阳能工程管理服务列入本分类</t>
  </si>
  <si>
    <t>太阳能电站发电量和功率预测服务；</t>
  </si>
  <si>
    <t>太阳能发电系统验收及后评价服务；</t>
  </si>
  <si>
    <t>太阳能发电系统风险评估服务；</t>
  </si>
  <si>
    <t>太阳能资源评估服务。</t>
  </si>
  <si>
    <t>下列节能工程的管理服务列入本分类</t>
  </si>
  <si>
    <t>高效节能工程评估与管理；</t>
  </si>
  <si>
    <t>节能项目方案编制和设计；</t>
  </si>
  <si>
    <t>节能量测量与验证；</t>
  </si>
  <si>
    <t>节能项目风险评估服务。</t>
  </si>
  <si>
    <t>下列环保工程管理服务列入本分类</t>
  </si>
  <si>
    <t>先进环保工程评估与管理；</t>
  </si>
  <si>
    <t>资源循环利用工程评估与管理；</t>
  </si>
  <si>
    <t>资源循环利用项目投资与风险评估；</t>
  </si>
  <si>
    <t>资源循环利用设施运营和维护。</t>
  </si>
  <si>
    <t>工程监理活动，列入7482（工程监理服务）；</t>
  </si>
  <si>
    <t>工程行政监督，列入9226（行政监督检查机构）；</t>
  </si>
  <si>
    <t>市政建设监督，列入9226（行政监督检查机构）；</t>
  </si>
  <si>
    <t>城乡建设监督、查处，列入9226（行政监督检查机构）。</t>
  </si>
  <si>
    <t>工程监理服务</t>
  </si>
  <si>
    <t>指依照法律、行政法规及有关的技术标准、设计文件和建筑工程承包合同，对承包单位在施工质量、建设工期和建设资金使用等方面，代表建设单位实施监理的服务。</t>
  </si>
  <si>
    <t>包括下列工程监理服务活动：</t>
  </si>
  <si>
    <t>房屋建筑工程监理服务；</t>
  </si>
  <si>
    <t>冶炼工程监理服务；</t>
  </si>
  <si>
    <t>矿山工程监理服务；</t>
  </si>
  <si>
    <t>化工石油工程监理服务；</t>
  </si>
  <si>
    <t>水利水电工程监理服务；</t>
  </si>
  <si>
    <t>电力工程监理服务；</t>
  </si>
  <si>
    <t>农林工程监理服务；</t>
  </si>
  <si>
    <t>铁路工程监理服务；</t>
  </si>
  <si>
    <t>公路工程监理服务；</t>
  </si>
  <si>
    <t>港口与航道工程监理服务；</t>
  </si>
  <si>
    <t>航天航空工程监理服务；</t>
  </si>
  <si>
    <t>通信工程监理服务；</t>
  </si>
  <si>
    <t>市政公用工程监理服务；</t>
  </si>
  <si>
    <t>机电安装工程监理服务；</t>
  </si>
  <si>
    <t>高效节能电力工程监理服务；</t>
  </si>
  <si>
    <t>其他工程监理服务。</t>
  </si>
  <si>
    <t>工程策划、工程投资与造价咨询、招标代理、项目管理等工程管理，列入7481（工程管理服务）。</t>
  </si>
  <si>
    <t>工程勘察活动</t>
  </si>
  <si>
    <t>指建筑工程施工前的工程测量、工程地质勘察和咨询等活动。</t>
  </si>
  <si>
    <t>包括下列工程勘察活动：</t>
  </si>
  <si>
    <t>工程地质勘察服务；</t>
  </si>
  <si>
    <t>工程水文勘察服务；</t>
  </si>
  <si>
    <t>工程地球物理勘探服务；</t>
  </si>
  <si>
    <t>岩土工程勘察服务；</t>
  </si>
  <si>
    <t>岩土工程物探测试检测监测服务；</t>
  </si>
  <si>
    <t>未利用遥感技术开展的工程测量服务；</t>
  </si>
  <si>
    <t>工程勘察咨询服务；</t>
  </si>
  <si>
    <t>其他工程勘察服务。</t>
  </si>
  <si>
    <t>核电站建筑工程勘察设计；</t>
  </si>
  <si>
    <t>高效节能电力工程勘察服务；</t>
  </si>
  <si>
    <t>资源循环利用工程勘察服务；</t>
  </si>
  <si>
    <t>高效节能热力工程勘察服务；</t>
  </si>
  <si>
    <t>高效节能照明工程勘察服务；</t>
  </si>
  <si>
    <t>水利工程勘察服务；</t>
  </si>
  <si>
    <t>节水工程勘察服务；</t>
  </si>
  <si>
    <t>海洋利用工程勘察服务；</t>
  </si>
  <si>
    <t>节能建筑勘察服务；</t>
  </si>
  <si>
    <t>核设施退役及放射性废物处理处置工程勘察服务；</t>
  </si>
  <si>
    <t>环境保护工程专项勘察服务；</t>
  </si>
  <si>
    <t>森林利用工程勘察服务；</t>
  </si>
  <si>
    <t>环保工程勘察服务。</t>
  </si>
  <si>
    <t>利用遥感技术开展的工程测量服务，列入7441（遥感测绘服务）；</t>
  </si>
  <si>
    <t>工程设计活动、以工程设计为主的勘察设计院的活动，列入7484（工程设计活动）。</t>
  </si>
  <si>
    <t>工程设计活动</t>
  </si>
  <si>
    <t>指根据建设工程的要求，对建设工程所需的技术、经济、资源、环境等条件进行综合分析、论证，编制建设工程设计文件的活动。</t>
  </si>
  <si>
    <t>包括下列工程设计活动：</t>
  </si>
  <si>
    <t>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t>
  </si>
  <si>
    <t>煤炭工程设计服务：矿井工程设计服务、露天矿工程设计服务、选煤厂工程设计服务；</t>
  </si>
  <si>
    <t>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t>
  </si>
  <si>
    <t>石油天然气（海洋石油）工程设计服务：油田地面工程设计服务、气田地面工程设计服务、管道输送工程设计服务、海洋石油工程设计服务、油气库工程设计服务、油气加工工程设计服务、石油机械制造及修理工程设计服务；</t>
  </si>
  <si>
    <t>电力工程设计服务：火力发电工程设计服务、水力发电工程设计服务、风力发电工程设计服务、新能源发电工程设计服务、送电工程设计服务、变电工程设计服务；</t>
  </si>
  <si>
    <t>冶金工程设计服务：金属冶炼工程设计服务、金属材料工程设计服务、焦化和耐火材料工程设计服务、冶金矿山工程设计服务；</t>
  </si>
  <si>
    <t>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t>
  </si>
  <si>
    <t>商业、仓储、粮食工程设计服务：冷冻冷藏库工程设计服务，肉食品加工工程设计服务，批发、配送与物流仓储工程设计服务，成品油储运工程设计服务，粮食工程设计服务，油脂工程设计服务；</t>
  </si>
  <si>
    <t>核工业工程设计服务：反应堆工程设计服务、核燃料加工制造及处理工程设计服务、铀矿山及选冶工程设计服务、核设施退役及放射性三废处理处置工程设计服务、核技术及同位素应用工程设计服务；</t>
  </si>
  <si>
    <t>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t>
  </si>
  <si>
    <t>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t>
  </si>
  <si>
    <t>建材工程设计服务：水泥工程设计服务，玻璃、陶瓷、耐火材料工程设计服务，新型建筑材料工程设计服务，非金属矿及原料制备工程设计服务，无机非金属材料及制品工程设计服务；</t>
  </si>
  <si>
    <t>铁道工程设计服务：铁道桥梁工程设计服务、轨道工程设计服务、隧道工程设计服务、电气化工程设计服务、通信信号工程设计服务、车站及枢纽工程设计服务；</t>
  </si>
  <si>
    <t>公路工程及相关设计服务：公路工程设计服务、特大桥梁工程设计服务、特长隧道工程设计服务、交通工程设计服务；</t>
  </si>
  <si>
    <t>水运工程设计服务：港口工程设计服务、航道工程设计服务、通航建筑工程设计服务、修造船厂水工工程设计服务、港口装卸工艺工程设计服务、水上交通管制工程设计服务；</t>
  </si>
  <si>
    <t>民航工程设计服务：机场总体规划工程设计服务，场道、目视助航工程设计服务，通信、导航、航管及航站楼弱电工程设计服务，供油工程设计服务；</t>
  </si>
  <si>
    <t>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t>
  </si>
  <si>
    <t>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t>
  </si>
  <si>
    <t>水利工程设计服务：水库枢纽工程设计服务、引调水工程设计服务、灌溉排涝工程设计服务、河道整合工程设计服务、城市防洪工程设计服务、围垦工程设计服务、水土保持工程设计服务、水文设施工程设计服务；</t>
  </si>
  <si>
    <t>海洋工程设计服务：沿岸工程设计服务、离岸工程设计服务、海水利用工程设计服务、海洋能利用工程设计服务；</t>
  </si>
  <si>
    <t>体育、休闲娱乐工程设计服务：体育场工程设计服务，滑雪场设计服务，赛车场设计服务，高尔夫球场设计服务，跑马场设计服务，游乐园设施设计服务，其他体育、休闲娱乐工程设计服务；</t>
  </si>
  <si>
    <t>室内装饰设计服务：住宅室内装饰设计服务、其他室内装饰设计服务；</t>
  </si>
  <si>
    <t>生物医药工程设计：生物实验室、制药生产车间的设计服务，其他生物医药工程设计；</t>
  </si>
  <si>
    <t>新能源工程设计：生物质能开发应用设计服务、太阳能发电系统设计服务、太阳能供电建筑工程勘察设计、风力发电建筑工程勘察设计、新能源发电电力输送设备工程勘察设计、其他新能源建筑工程勘察设计；</t>
  </si>
  <si>
    <t>节能工程设计：高效节能电力工程设计服务、资源循环利用工程设计服务、高效节能热力工程设计服务、高效节能照明工程设计服务、节水工程设计服务、节能建筑设计服务；</t>
  </si>
  <si>
    <t>环保工程设计：核设施退役及放射性废物处理处置工程设计服务、环境保护工程专项设计服务、森林利用工程设计服务、其他环保工程设计服务；</t>
  </si>
  <si>
    <t>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t>
  </si>
  <si>
    <t>其他工程设计服务：人防工程设计服务、其他未列明工程设计服务。</t>
  </si>
  <si>
    <t>工程勘察活动、以工程勘察为主的勘察设计院的活动，列入7483（工程勘察活动）。</t>
  </si>
  <si>
    <t>规划设计管理</t>
  </si>
  <si>
    <t>指对区域和城镇、乡村的规划，以及其他规划。</t>
  </si>
  <si>
    <t>包括下列规划设计管理活动：</t>
  </si>
  <si>
    <t>农业规划服务；</t>
  </si>
  <si>
    <t>林业规划服务；</t>
  </si>
  <si>
    <t>城乡规划服务：城镇体系规划服务、城市规划服务、乡镇规划服务、其他城乡规划服务；</t>
  </si>
  <si>
    <t>城市园林绿化规划服务；</t>
  </si>
  <si>
    <t>风景名胜区规划服务；</t>
  </si>
  <si>
    <t>自然保护区规划服务；</t>
  </si>
  <si>
    <t>其他规划管理服务。</t>
  </si>
  <si>
    <t>资源循环利用项目规划和方案编制；</t>
  </si>
  <si>
    <t>建筑设计；</t>
  </si>
  <si>
    <t>园林设计；</t>
  </si>
  <si>
    <t>装饰设计；</t>
  </si>
  <si>
    <t>城市设计。</t>
  </si>
  <si>
    <t>土地的规划服务，列入7486（土地规划服务）；</t>
  </si>
  <si>
    <t>风景园林工程设计，列入7484（工程设计活动）；</t>
  </si>
  <si>
    <t>土地规划服务</t>
  </si>
  <si>
    <t>指开展土地利用总体规划、专项规划、详细规划的调查评价、编制设计、论证评估、修改、咨询活动。</t>
  </si>
  <si>
    <t>包括下列土地规划服务活动：</t>
  </si>
  <si>
    <t>国土规划服务；</t>
  </si>
  <si>
    <t>土地总体规划服务；</t>
  </si>
  <si>
    <t>土地专项规划服务；</t>
  </si>
  <si>
    <t>土地规划调查评价服务；</t>
  </si>
  <si>
    <t>土地规划编制设计服务；</t>
  </si>
  <si>
    <t>土地规划论证评估服务；</t>
  </si>
  <si>
    <t>土地规划修改服务；</t>
  </si>
  <si>
    <t>土地规划咨询服务。</t>
  </si>
  <si>
    <t>749</t>
  </si>
  <si>
    <t>工业与专业设计及其他专业技术服务</t>
  </si>
  <si>
    <t>工业设计服务</t>
  </si>
  <si>
    <t>指独立于生产企业的工业产品和生产工艺设计。不包括工业产品生产环境设计、产品传播设计、产品设计管理等活动。</t>
  </si>
  <si>
    <t>包括下列工业设计服务活动：</t>
  </si>
  <si>
    <t>工业生产工艺设计；</t>
  </si>
  <si>
    <t>工业产品设计；</t>
  </si>
  <si>
    <t>工业生产流程设计；</t>
  </si>
  <si>
    <t>工业商业模式设计；</t>
  </si>
  <si>
    <t>工业服务设计；</t>
  </si>
  <si>
    <t>工业品牌体系设计；</t>
  </si>
  <si>
    <t>工业营销战略规划设计；</t>
  </si>
  <si>
    <t>3D打印等领域工业设计；</t>
  </si>
  <si>
    <t>大数据及工业创新设计；</t>
  </si>
  <si>
    <t>风能发电设计服务；</t>
  </si>
  <si>
    <t>工业节水设计服务；</t>
  </si>
  <si>
    <t>其他工业设计服务。</t>
  </si>
  <si>
    <t>工业生产环境设计，列入7484（工程设计活动）；</t>
  </si>
  <si>
    <t>产品传播设计，列入725（广告业）相关行业类别中。</t>
  </si>
  <si>
    <t>专业设计服务</t>
  </si>
  <si>
    <t>指除工程设计、软件设计、集成电路设计、工业设计以外的各种专业设计服务。</t>
  </si>
  <si>
    <t>包括下列专业设计服务活动：</t>
  </si>
  <si>
    <t>时装设计服务；</t>
  </si>
  <si>
    <t>包装装潢设计服务；</t>
  </si>
  <si>
    <t>多媒体设计服务；</t>
  </si>
  <si>
    <t>动漫及衍生产品设计服务：动漫产品设计服务、动漫衍生产品设计服务；</t>
  </si>
  <si>
    <t>饰物装饰设计服务；</t>
  </si>
  <si>
    <t>舞台美术设计服务；</t>
  </si>
  <si>
    <t>美术图案设计服务；</t>
  </si>
  <si>
    <t>展台设计服务；</t>
  </si>
  <si>
    <t>模型设计服务；</t>
  </si>
  <si>
    <t>体育产品设计服务；</t>
  </si>
  <si>
    <t>体育相关的活动和服务设计；</t>
  </si>
  <si>
    <t>其他专业设计服务。</t>
  </si>
  <si>
    <t>体现交互式创意设计；</t>
  </si>
  <si>
    <t>虚拟化文化创意设计；</t>
  </si>
  <si>
    <t>数字化文化创意设计；</t>
  </si>
  <si>
    <t>网络化文艺创作设计；</t>
  </si>
  <si>
    <t>网络化文化创意设计。</t>
  </si>
  <si>
    <t>计算机软件设计，列入65（软件和信息技术服务业）相关行业类别中；</t>
  </si>
  <si>
    <t>与生产制造活动一体的设计，列入C（制造业）相关行业类别中；</t>
  </si>
  <si>
    <t>与服装模特表演或模特公司一体的形象设计活动，列入7299（其他未列明商务服务业）；</t>
  </si>
  <si>
    <t>利用电脑对照片、图片进行设计、加工的活动，列入8060（摄影扩印服务）；</t>
  </si>
  <si>
    <t>个人形象包装设计，列入7299（其他未列明商务服务业）；</t>
  </si>
  <si>
    <t>美发、美容设计，列入8040（理发及美容服务）。</t>
  </si>
  <si>
    <t>兽医服务</t>
  </si>
  <si>
    <t>指除宠物医院以外的各类兽医服务。</t>
  </si>
  <si>
    <t>包括下列兽医服务活动：</t>
  </si>
  <si>
    <t>家畜疾病防治服务；</t>
  </si>
  <si>
    <t>家禽疾病防治服务；</t>
  </si>
  <si>
    <t>小型动物疾病防治服务；</t>
  </si>
  <si>
    <t>水生动物疾病防治服务；</t>
  </si>
  <si>
    <t>野生动物疾病防治服务；</t>
  </si>
  <si>
    <t>其他动物疾病防治服务。</t>
  </si>
  <si>
    <t>狗、猫等宠物医院的活动，列入8222（宠物医院服务）。</t>
  </si>
  <si>
    <t>其他未列明专业技术服务业</t>
  </si>
  <si>
    <t>包括下列其他未列明专业技术服务活动：</t>
  </si>
  <si>
    <t>上述未包括的专业技术服务。</t>
  </si>
  <si>
    <t>75</t>
  </si>
  <si>
    <t>科技推广和应用服务业</t>
  </si>
  <si>
    <t>751</t>
  </si>
  <si>
    <t>技术推广服务</t>
  </si>
  <si>
    <t>指将新技术、新产品、新工艺直接推向市场而进行的相关技术活动，以及技术推广和转让活动。</t>
  </si>
  <si>
    <t>农林牧渔技术推广服务</t>
  </si>
  <si>
    <t>包括下列技术推广服务活动：</t>
  </si>
  <si>
    <t>为解决农业研究与试验发展活动产生的新技术、新工艺、新产品能投入生产或在实际应用中存在的技术问题而进行的系统性活动；</t>
  </si>
  <si>
    <t>种植技术开发、咨询、交流、转让、推广服务；</t>
  </si>
  <si>
    <t>畜禽饲养技术开发、咨询、交流、转让、推广服务；</t>
  </si>
  <si>
    <t>水产养殖技术开发、咨询、交流、转让、推广服务；</t>
  </si>
  <si>
    <t>农机化技术开发、咨询、交流、转让、推广服务；</t>
  </si>
  <si>
    <t>农业废弃物资源化利用技术推广服务；</t>
  </si>
  <si>
    <t>其他农业技术开发、咨询、交流、转让、推广服务。</t>
  </si>
  <si>
    <t>以生产制造为主，兼营科、贸活动的企业，列入C（制造业）的相关行业类别中；</t>
  </si>
  <si>
    <t>以技术开发、交流、推广的名义，实际从事商品买卖的，列入F（批发和零售业）的相关行业类别中；</t>
  </si>
  <si>
    <t>单纯的科学技术研究，列入73（研究和试验发展）的相关行业类别中；</t>
  </si>
  <si>
    <t>专业产品、工艺设计，分别列入7492（专业设计服务）、7491（工业设计服务）；</t>
  </si>
  <si>
    <t>专业技术展览，列入728（会议、展览及相关服务）相关类别中。</t>
  </si>
  <si>
    <t>生物技术推广服务</t>
  </si>
  <si>
    <t>包括下列生物技术推广服务活动：</t>
  </si>
  <si>
    <t>为解决生物工程的研究与试验发展活动产生的新技术、新工艺、新产品能投入生产或在实际应用中存在的技术问题而进行的系统性活动；</t>
  </si>
  <si>
    <t>生物工程技术开发、咨询、交流、转让、推广服务。</t>
  </si>
  <si>
    <t>下列生物农业技术推广服务列入本分类</t>
  </si>
  <si>
    <t>微生物大规模分离鉴定与资源化利用技术推广；</t>
  </si>
  <si>
    <t>动植物及微生物功能基因分离、克隆、表达与重组技术推广；</t>
  </si>
  <si>
    <t>基因转移与生物微囊技术推广；</t>
  </si>
  <si>
    <t>抗生素组合生物合成技术推广；</t>
  </si>
  <si>
    <t>植物源农药规模化生产技术推广；</t>
  </si>
  <si>
    <t>寡糖分子结构化学修饰与改造技术推广；</t>
  </si>
  <si>
    <t>新型广谱长效生物农药剂技术推广；</t>
  </si>
  <si>
    <t>微生物肥料产生菌筛选及发酵工艺推广；</t>
  </si>
  <si>
    <t>共生固氮微生物应用新技术推广；</t>
  </si>
  <si>
    <t>农用沼气生产与综合利用技术推广；</t>
  </si>
  <si>
    <t>农作物秸秆还田技术推广；</t>
  </si>
  <si>
    <t>生物肥料缓释技术与装备推广；</t>
  </si>
  <si>
    <t>人造有机物和危险废弃物微生物降解技术推广；</t>
  </si>
  <si>
    <t>根瘤菌技术推广；</t>
  </si>
  <si>
    <t>列化饲用酶制剂和添加剂技术推广；</t>
  </si>
  <si>
    <t>基因分离与修饰推广；</t>
  </si>
  <si>
    <t>酶工程与发酵工程技术推广；</t>
  </si>
  <si>
    <t>β-1，4木聚糖酶技术推广；</t>
  </si>
  <si>
    <t>β-甘露聚糖酶技术推广；</t>
  </si>
  <si>
    <t>β-1，3-1，4葡聚糖酶技术推广；</t>
  </si>
  <si>
    <t>α-半乳糖苷酶技术推广；</t>
  </si>
  <si>
    <t>氨基酸技术推广；</t>
  </si>
  <si>
    <t>水解饲料酶制剂技术推广(新型饲料蛋白和耐高温、耐酸性、耐胃蛋白酶)；</t>
  </si>
  <si>
    <t>高效水产养殖饲料配制技术推广；</t>
  </si>
  <si>
    <t>基因工程菌优选及下游纯化技术推广；</t>
  </si>
  <si>
    <t>预防禽流感技术推广；</t>
  </si>
  <si>
    <t>预防口蹄疫技术推广；</t>
  </si>
  <si>
    <t>预防猪蓝耳病技术推广；</t>
  </si>
  <si>
    <t>预防狂犬病技术推广；</t>
  </si>
  <si>
    <t>预防布氏杆菌病技术推广；</t>
  </si>
  <si>
    <t>海水养殖病害预警监测技术推广；</t>
  </si>
  <si>
    <t>农业生物重要功能基因发掘技术推广；</t>
  </si>
  <si>
    <t>分离与克隆技术推广；</t>
  </si>
  <si>
    <t>分子标记辅助育种技术推广；</t>
  </si>
  <si>
    <t>基因工程（转基因）育种技术推广；</t>
  </si>
  <si>
    <t>分子设计育种技术推广；</t>
  </si>
  <si>
    <t>植物脱毒性组织培养快繁技术推广；</t>
  </si>
  <si>
    <t>细胞工程育种技术推广；</t>
  </si>
  <si>
    <t>动物胚胎工程技术；</t>
  </si>
  <si>
    <t>动物克隆技术推广；</t>
  </si>
  <si>
    <t>动植物生物反应器技术推广；</t>
  </si>
  <si>
    <t>染色体操作技术推广；</t>
  </si>
  <si>
    <t>植物单倍体技术推广；</t>
  </si>
  <si>
    <t>双单倍体及多倍体诱导育种技术推广；</t>
  </si>
  <si>
    <t>种质资源辐照诱变育种技术推广；</t>
  </si>
  <si>
    <t>航天育种技术推广；</t>
  </si>
  <si>
    <t>基因组编辑技术推广；</t>
  </si>
  <si>
    <t>大数据分析优化育种管理技术推广；</t>
  </si>
  <si>
    <t>食品生物组学技术推广；</t>
  </si>
  <si>
    <t>生物活性因子靶向分离与萃取技术推广；</t>
  </si>
  <si>
    <t>食品合成生物工程技术推广；</t>
  </si>
  <si>
    <t>食品生物高效转化技术推广；</t>
  </si>
  <si>
    <t>肠道微生物宏基因组学技术推广；</t>
  </si>
  <si>
    <t>分子食品、精准营养食品技术推广。</t>
  </si>
  <si>
    <t>下列生物质能技术推广服务列入本分类</t>
  </si>
  <si>
    <t>纤维素乙醇生产技术推广；</t>
  </si>
  <si>
    <t>原料纤维素分离技术推广；</t>
  </si>
  <si>
    <t>F-T合成生物质液体燃料技术推广；</t>
  </si>
  <si>
    <t>生物质直接液化技术推广；</t>
  </si>
  <si>
    <t>生物质快速裂解工艺技术推广；</t>
  </si>
  <si>
    <t>脱酸、酯化、重整工艺技术推广。</t>
  </si>
  <si>
    <t>下列生物技术推广服务列入本分类</t>
  </si>
  <si>
    <t>生物基材料聚合技术推广；</t>
  </si>
  <si>
    <t>高密度、高粘度微生物发酵工艺技术推广；</t>
  </si>
  <si>
    <t>生物聚合物的水相分离技术推广；</t>
  </si>
  <si>
    <t>生物聚合物等高效分离提取技术推广；</t>
  </si>
  <si>
    <t>生物立体复合材料及其成型加工和改性技术推广；</t>
  </si>
  <si>
    <t>生物质纤维生物脱胶技术推广；</t>
  </si>
  <si>
    <t>生物基材料清洁生产技术推广；</t>
  </si>
  <si>
    <t>酶制剂评价技术；</t>
  </si>
  <si>
    <t>海洋生物活性物质提取、纯化和合成技术推广；</t>
  </si>
  <si>
    <t>甲壳寡糖及其衍生物绿色制备技术推广；</t>
  </si>
  <si>
    <t>大型藻类培养与炼制、海藻能源技术推广；</t>
  </si>
  <si>
    <t>海洋药用生物资源及活性产物的发掘与利用技术推广；</t>
  </si>
  <si>
    <t>海洋农业生物药物创制高技术推广；</t>
  </si>
  <si>
    <t>海洋动植物生物大规模培养及反应器技术推广；</t>
  </si>
  <si>
    <t>海洋农业生物药物高效表达与产物纯化技术推广；</t>
  </si>
  <si>
    <t>非粮原料转化技术推广；</t>
  </si>
  <si>
    <t>生物炼制技术推广；</t>
  </si>
  <si>
    <t>生物质气化技术推广；</t>
  </si>
  <si>
    <t>化工产品发酵技术推广；</t>
  </si>
  <si>
    <t>生物催化技术推广；</t>
  </si>
  <si>
    <t>全细胞催化转化技术推广；</t>
  </si>
  <si>
    <t>生物拆分技术推广；</t>
  </si>
  <si>
    <t>生物酶解技术推广；</t>
  </si>
  <si>
    <t>生物化学组合合成技术推广；</t>
  </si>
  <si>
    <t>生物合成过程控制技术推广；</t>
  </si>
  <si>
    <t>水产品加工综合利用技术推广。</t>
  </si>
  <si>
    <t>新材料技术推广服务</t>
  </si>
  <si>
    <t>包括下列新材料技术推广服务活动：</t>
  </si>
  <si>
    <t>为解决新材料技术工程的研究与试验发展活动产生的新技术、新工艺、新产品能投入生产或在实际应用中存在的技术问题而进行的系统性活动；</t>
  </si>
  <si>
    <t>新材料技术开发、咨询、交流、转让、推广服务。</t>
  </si>
  <si>
    <t>节能技术推广服务</t>
  </si>
  <si>
    <t>指仅包括节能技术和产品的开发、交流、转让、推广服务，以及一站式合同能源管理综合服务；节能技术咨询、节能评估、能源审计、节能量审核服务。</t>
  </si>
  <si>
    <t>为解决节能技术工程的研究与试验发展活动产生的新技术、新工艺、新产品能投入生产或在实际应用中存在的技术问题而进行的系统性活动；</t>
  </si>
  <si>
    <t>节能技术开发、咨询、交流、转让、推广服务；</t>
  </si>
  <si>
    <t>高效节能锅炉窑炉技术推广服务；</t>
  </si>
  <si>
    <t>高效节能电机及拖动设备技术推广服务；</t>
  </si>
  <si>
    <t>余热余压余气利用技术推广服务；</t>
  </si>
  <si>
    <t>电器高效节能利用技术推广服务；</t>
  </si>
  <si>
    <t>照明产品高效节能利用技术推广服务；</t>
  </si>
  <si>
    <t>交通设备高效节能利用技术推广服务；</t>
  </si>
  <si>
    <t>采矿、电力高效节能技术推广服务；</t>
  </si>
  <si>
    <t>全氧燃烧或全氧助燃技术推广服务；</t>
  </si>
  <si>
    <t>其他高效节能技术推广服务；</t>
  </si>
  <si>
    <t>节能技术示范、产品产业化及推广应用；</t>
  </si>
  <si>
    <t>综合能源管理服务；</t>
  </si>
  <si>
    <t>合同能源管理服务；</t>
  </si>
  <si>
    <t>能源托管服务。</t>
  </si>
  <si>
    <t>新能源技术推广服务</t>
  </si>
  <si>
    <t>包括下列新能源技术推广服务活动：</t>
  </si>
  <si>
    <t>为解决新能源技术工程的研究与试验发展活动产生的新技术、新工艺、新产品能投入生产或在实际应用中存在的技术问题而进行的系统性活动；</t>
  </si>
  <si>
    <t>新能源技术开发、咨询、交流、转让、推广服务：风能、太阳能、核能、生物质能和其他新能源技术开发、咨询、交流、转让、推广服务。</t>
  </si>
  <si>
    <t>分布式并网光伏发电系统技术服务；</t>
  </si>
  <si>
    <t>离网光伏发电系统技术服务；</t>
  </si>
  <si>
    <t>公共电网侧并网光伏发电系统技术服务；</t>
  </si>
  <si>
    <t>槽式太阳能热发电系统技术服务；</t>
  </si>
  <si>
    <t>塔式太阳能热发电系统技术服务；</t>
  </si>
  <si>
    <t>碟式太阳能热发电系统技术服务；</t>
  </si>
  <si>
    <t>槽式、塔式、蝶式太阳能热发电系统技术服务。</t>
  </si>
  <si>
    <t>以生产制造为主，兼营科、贸活动的企业，列入C（制造业）相关行业类别中；</t>
  </si>
  <si>
    <t>以技术开发、交流、推广的名义，实际从事商品买卖的，列入F（批发和零售业）相关行业类别中；</t>
  </si>
  <si>
    <t>单纯的科学技术研究，列入73（研究和试验发展）相关行业类别中；</t>
  </si>
  <si>
    <t>专业产品、工艺设计，列入7491（工业设计服务）；</t>
  </si>
  <si>
    <t>专业技术展览，列入7281（科技会展服务）。</t>
  </si>
  <si>
    <t>环保技术推广服务</t>
  </si>
  <si>
    <t>包括下列环保技术推广服务活动：</t>
  </si>
  <si>
    <t>为解决环保技术工程的研究与试验发展活动产生的新技术、新工艺、新产品能投入生产或在实际应用中存在的技术问题而进行的系统性活动；</t>
  </si>
  <si>
    <t>环保技术开发、咨询、交流、转让、推广服务；</t>
  </si>
  <si>
    <t>先进环保技术推广服务；</t>
  </si>
  <si>
    <t>绿色低碳技术咨询服务；</t>
  </si>
  <si>
    <t>脱硫、脱硝除尘一体化技术推广服务；</t>
  </si>
  <si>
    <t>清洁生产技术咨询服务。</t>
  </si>
  <si>
    <t>三维（3D)打印技术推广服务</t>
  </si>
  <si>
    <t>包括下列三维（3D)打印技术推广服务活动：</t>
  </si>
  <si>
    <t>为解决三维（3D）打印技术工程的研究与试验发展活动产生的新技术、新工艺、新产品能投入生产或在实际应用中存在的技术问题而进行的系统性活动；</t>
  </si>
  <si>
    <t>三维（3D）打印技术开发、咨询、交流、转让、推广服务；</t>
  </si>
  <si>
    <t>3D打印服务；</t>
  </si>
  <si>
    <t>3D打印技术推广。</t>
  </si>
  <si>
    <t>三维（3D）打印设备的制造，列入3493（增材制造装备制造）；</t>
  </si>
  <si>
    <t>其他技术推广服务</t>
  </si>
  <si>
    <t>包括下列其他技术推广服务活动：</t>
  </si>
  <si>
    <t>社会公益有关的技术推广、扩散和转移的活动；</t>
  </si>
  <si>
    <t>以技术推广为主的技（科）、工、贸联合公司的活动；</t>
  </si>
  <si>
    <t>其他技术开发、咨询、交流、转让、推广服务：药物信息等技术推广服务、资源循环利用技术推广服务、行业领域数字技术创新推广应用服务、其他技术开发、咨询、交流、转让、推广服务。</t>
  </si>
  <si>
    <t>知识产权服务</t>
  </si>
  <si>
    <t>指专利、商标、版权、软件、集成电路布图设计、技术秘密、地理标志等各类知识产权的代理、转让、登记、鉴定、检索、分析、咨询、评估、运营、认证等服务。</t>
  </si>
  <si>
    <t>包括下列知识产权服务：</t>
  </si>
  <si>
    <t>专利服务：国内专利代理服务、涉外专利代理服务、专利查询服务、其他专利服务；</t>
  </si>
  <si>
    <t>商标服务：商标代理服务、商标登记服务、商标查询服务、商标评审服务、其他商标服务；</t>
  </si>
  <si>
    <t>版权服务：版权代理服务、版权鉴定服务、版权咨询服务、海外作品登记服务、涉外音像合同认证服务、著作权使用报酬收转服务、其他版权服务；</t>
  </si>
  <si>
    <t>软件服务：软件代理服务、软件著作权登记服务、软件鉴定服务、其他软件服务；</t>
  </si>
  <si>
    <t>集成电路布图设计代理服务；</t>
  </si>
  <si>
    <t>体育知识产权相关服务（如体育著作权、体育无形资产评估等服务）等；</t>
  </si>
  <si>
    <t>知识产权代理服务；</t>
  </si>
  <si>
    <t>知识产权检索分析；</t>
  </si>
  <si>
    <t>知识产权数据加工；</t>
  </si>
  <si>
    <t>知识产权数据库建设；</t>
  </si>
  <si>
    <t>知识产权评估；</t>
  </si>
  <si>
    <t>知识产权交易；</t>
  </si>
  <si>
    <t>知识产权转化；</t>
  </si>
  <si>
    <t>知识产权托管；</t>
  </si>
  <si>
    <t>知识产权运营；</t>
  </si>
  <si>
    <t>知识产权咨询服务；</t>
  </si>
  <si>
    <t>专利导航；</t>
  </si>
  <si>
    <t>知识产权分析评议；</t>
  </si>
  <si>
    <t>知识产权预警分析；</t>
  </si>
  <si>
    <t>知识产权投融资；</t>
  </si>
  <si>
    <t>知识产权公证；</t>
  </si>
  <si>
    <t>知识产权鉴定；</t>
  </si>
  <si>
    <t>知识产权认证；</t>
  </si>
  <si>
    <t>其他知识产权服务。</t>
  </si>
  <si>
    <t>专利、版权等知识产权的法律服务，列入7231（律师及相关法律服务）；</t>
  </si>
  <si>
    <t>专利等知识产权的调解、仲裁服务，列入7239（其他法律服务）；</t>
  </si>
  <si>
    <t>出版商的活动，列入862（出版业）的相关行业类别中；</t>
  </si>
  <si>
    <t>政府部门的行政管理活动，列入9224（社会事务管理机构）；</t>
  </si>
  <si>
    <t>未申请专利的技术转让及代理服务，列入7530（科技中介服务）。</t>
  </si>
  <si>
    <t>科技中介服务</t>
  </si>
  <si>
    <t>指为科技活动提供社会化服务与管理，在政府、各类科技活动主体与市场之间提供居间服务的组织，主要开展信息交流、技术咨询、科技评估和科技鉴证等活动。</t>
  </si>
  <si>
    <t>包括下列科技中介服务活动：</t>
  </si>
  <si>
    <t>科技文献服务；</t>
  </si>
  <si>
    <t>科技信息咨询服务；</t>
  </si>
  <si>
    <t>科技项目代理服务；</t>
  </si>
  <si>
    <t>科技项目招标服务；</t>
  </si>
  <si>
    <t>科技项目评估服务；</t>
  </si>
  <si>
    <t>科技成果鉴定服务；</t>
  </si>
  <si>
    <t>技术市场管理服务；</t>
  </si>
  <si>
    <t>其他科技中介服务：新材料科技中介服务、其他科技中介服务。</t>
  </si>
  <si>
    <t>技术交易市场。</t>
  </si>
  <si>
    <t>科技孵化器、创业空间、众创空间的活动，列入7540（创业空间服务）。</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</si>
  <si>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</si>
  <si>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</si>
  <si>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包括提供创业空间服务活动：</t>
  </si>
  <si>
    <t>提供创业场地；</t>
  </si>
  <si>
    <t>投融资服务；</t>
  </si>
  <si>
    <t>创业辅导与培训；</t>
  </si>
  <si>
    <t>技术服务；</t>
  </si>
  <si>
    <t>项目路演；</t>
  </si>
  <si>
    <t>信息与市场对接服务；</t>
  </si>
  <si>
    <t>政策服务；</t>
  </si>
  <si>
    <t>人力资源服务；</t>
  </si>
  <si>
    <t>国际合作；</t>
  </si>
  <si>
    <t>“双创”示范基地；</t>
  </si>
  <si>
    <t>众创空间；</t>
  </si>
  <si>
    <t>孵化器；</t>
  </si>
  <si>
    <t>其他服务。</t>
  </si>
  <si>
    <t>单纯为创业、创新人员提供创业、就业指导等活动， 列入7264（创业指导服务）；</t>
  </si>
  <si>
    <t>单纯为创业、创新人员提供技术推广、支持等活动，列入751（技术推广服务）相关行业类别中；</t>
  </si>
  <si>
    <t>单纯为创业、创新人员提供融资投资活动，列入6731（创业投资基金）或6732（天使投资）中。</t>
  </si>
  <si>
    <t>其他科技推广服务业</t>
  </si>
  <si>
    <t>指除技术推广、科技中介以外的其他科技服务，但不包括短期的日常业务活动。</t>
  </si>
  <si>
    <t>包括下列其他科技推广服务活动：</t>
  </si>
  <si>
    <t>科普宣传服务；</t>
  </si>
  <si>
    <t>科普橱窗展览服务；</t>
  </si>
  <si>
    <t>其他未列明科技交流和推广服务。</t>
  </si>
  <si>
    <t>科技博物馆、天文馆等的活动，列入8850（博物馆）。</t>
  </si>
  <si>
    <t>N</t>
  </si>
  <si>
    <t>水利、环境和公共设施管理业</t>
  </si>
  <si>
    <t>本门类包括76—79大类。</t>
  </si>
  <si>
    <t>76</t>
  </si>
  <si>
    <t>水利管理业</t>
  </si>
  <si>
    <t>761</t>
  </si>
  <si>
    <t>防洪除涝设施管理</t>
  </si>
  <si>
    <t>指对江河湖泊开展的河道、堤防、岸线整治等活动及对河流、湖泊、行蓄洪区和沿海的防洪设施的管理活动，包括防洪工程设施的管理及运行维护等。</t>
  </si>
  <si>
    <t>包括下列防洪除涝设施管理活动：</t>
  </si>
  <si>
    <t>江河堤防等设施管理服务；</t>
  </si>
  <si>
    <t>蓄滞洪区管理服务；</t>
  </si>
  <si>
    <t>沿海堤防管理服务；</t>
  </si>
  <si>
    <t>城市防洪设施管理服务；</t>
  </si>
  <si>
    <t>河道湖泊治理服务；</t>
  </si>
  <si>
    <t>水库大坝管理服务；</t>
  </si>
  <si>
    <t>其他防洪设施管理服务；</t>
  </si>
  <si>
    <t>除涝设施管理服务；</t>
  </si>
  <si>
    <t>排水设施管理服务。</t>
  </si>
  <si>
    <t>城市排水设施管理服务，列入7810（市政设施管理）。</t>
  </si>
  <si>
    <t>762</t>
  </si>
  <si>
    <t>水资源管理</t>
  </si>
  <si>
    <t>指对水资源的开发、利用、配置、节约、保护、监测、管理等活动。</t>
  </si>
  <si>
    <t>包括下列水资源管理活动：</t>
  </si>
  <si>
    <t>人工水系管理服务：运河管理服务、渠道管理服务；</t>
  </si>
  <si>
    <t>自然水系管理服务：河道管理服务、湖泊管理服务、地下水管理服务；</t>
  </si>
  <si>
    <t>水资源保护服务；</t>
  </si>
  <si>
    <t>其他水利设施开发管理服务。</t>
  </si>
  <si>
    <t>原水安全预警系统。</t>
  </si>
  <si>
    <t>763</t>
  </si>
  <si>
    <t>天然水收集与分配</t>
  </si>
  <si>
    <t>指通过各种方式收集、分配天然水资源的活动，包括通过蓄水（水库、塘堰等）、提水、引水和井等水源工程，收集和分配各类地表和地下淡水资源的活动。</t>
  </si>
  <si>
    <t>包括下列天然水收集与分配活动：</t>
  </si>
  <si>
    <t>水库、塘坝、窖池等蓄水服务；</t>
  </si>
  <si>
    <t>河湖引水服务；</t>
  </si>
  <si>
    <t>河湖提水服务；</t>
  </si>
  <si>
    <t>跨流域调水服务；</t>
  </si>
  <si>
    <t>地下水取水服务。</t>
  </si>
  <si>
    <t>原水供应服务；</t>
  </si>
  <si>
    <t>水库管理服务；</t>
  </si>
  <si>
    <t>引水、提水设施管理服务。</t>
  </si>
  <si>
    <t>764</t>
  </si>
  <si>
    <t>水文服务</t>
  </si>
  <si>
    <t>指通过布设水文站网对水的时空分布规律、泥沙、水质进行监测、收集和分析处理的活动。</t>
  </si>
  <si>
    <t>包括下列水文服务活动：</t>
  </si>
  <si>
    <t>水文水资源监测服务；</t>
  </si>
  <si>
    <t>水文水资源情报预报服务；</t>
  </si>
  <si>
    <t>水文分析与计算服务；</t>
  </si>
  <si>
    <t>水资源调查评价服务。</t>
  </si>
  <si>
    <t>769</t>
  </si>
  <si>
    <t>其他水利管理业</t>
  </si>
  <si>
    <t>包括下列其他水利管理活动：</t>
  </si>
  <si>
    <t>水土流失防治服务；</t>
  </si>
  <si>
    <t>水利设施管理咨询服务；</t>
  </si>
  <si>
    <t>防洪除涝技术咨询服务；</t>
  </si>
  <si>
    <t>水利资源开发利用咨询服务；</t>
  </si>
  <si>
    <t>水环境保护咨询服务；</t>
  </si>
  <si>
    <t>水土保持技术咨询服务；</t>
  </si>
  <si>
    <t>水利情报收集服务；</t>
  </si>
  <si>
    <t>节水管理与技术咨询服务：节水灌溉管理与技术咨询服务、工业节水管理与技术咨询服务、生活节水管理与技术咨询服务；</t>
  </si>
  <si>
    <t>其他水利管理服务。</t>
  </si>
  <si>
    <t>77</t>
  </si>
  <si>
    <t>生态保护和环境治理业</t>
  </si>
  <si>
    <t>771</t>
  </si>
  <si>
    <t>生态保护</t>
  </si>
  <si>
    <t>自然生态系统保护管理</t>
  </si>
  <si>
    <t>指对自然生态系统的保护和管理活动，包括森林、草原和草甸、荒漠、湿地、内陆水域以及海洋生态系统的保护和管理。</t>
  </si>
  <si>
    <t>包括下列自然生态系统保护管理活动：</t>
  </si>
  <si>
    <t>森林生态保护区管理服务；</t>
  </si>
  <si>
    <t>草原与草甸保护区管理服务；</t>
  </si>
  <si>
    <t>荒漠生态系统保护区管理服务；</t>
  </si>
  <si>
    <t>内陆湿地生态系统保护区管理服务；</t>
  </si>
  <si>
    <t>内陆水域生态系统保护区管理服务；</t>
  </si>
  <si>
    <t>海洋及海岸带自然保护区管理服务；</t>
  </si>
  <si>
    <t>海洋特别保护区管理服务（特殊地理条件保护区管理服务，海洋生态与景观保护区管理服务，海洋资源保护区管理服务，海洋特殊开发利用保护区管理服务）；</t>
  </si>
  <si>
    <t>自然生态保护服务。</t>
  </si>
  <si>
    <t>自然生态、资源监测服务，列入7462（生态资源监测）；</t>
  </si>
  <si>
    <t>地质遗迹保护区管理服务，列入7712（自然遗迹保护管理）；</t>
  </si>
  <si>
    <t>古生物遗迹保护区管理服务，列入7712（自然遗迹保护管理）。</t>
  </si>
  <si>
    <t>自然遗迹保护管理</t>
  </si>
  <si>
    <t>包括地质遗迹保护管理、古生物遗迹保护管理等。</t>
  </si>
  <si>
    <t>包括下列自然遗迹保护管理活动：</t>
  </si>
  <si>
    <t>地质遗迹保护区管理服务；</t>
  </si>
  <si>
    <t>古生物遗迹保护区管理服务。</t>
  </si>
  <si>
    <t>野生动物保护</t>
  </si>
  <si>
    <t>指对野生及濒危动物的饲养、繁殖等保护活动，以及对栖息地的管理活动，包括野生动物保护区管理。</t>
  </si>
  <si>
    <t>包括下列野生动物保护活动：</t>
  </si>
  <si>
    <t>野生动物饲养服务；</t>
  </si>
  <si>
    <t>野生动物跟踪观察保护服务；</t>
  </si>
  <si>
    <t>野生动物繁殖机构服务；</t>
  </si>
  <si>
    <t>野生动物栖息地管理；</t>
  </si>
  <si>
    <t>野生动物保护区管理服务；</t>
  </si>
  <si>
    <t>其他野生动物保护服务。</t>
  </si>
  <si>
    <t>动物园、野生动物园、鸟类动物园、海洋馆、水族馆管理服务，列入7715（动物园、水族馆管理服务）。</t>
  </si>
  <si>
    <t>野生植物保护</t>
  </si>
  <si>
    <t>指对野生及濒危植物的收集、保存、培育及其生存环境的维持等保护活动，包括野生植物保护区管理。</t>
  </si>
  <si>
    <t>包括下列野生植物保护活动：</t>
  </si>
  <si>
    <t>以科研、保护为目的，不向游人开放的植物园管理服务；</t>
  </si>
  <si>
    <t>珍稀植物培育服务；</t>
  </si>
  <si>
    <t>观赏植物培育服务；</t>
  </si>
  <si>
    <t>野生植物保护区管理服务；</t>
  </si>
  <si>
    <t>其他野生植物保护服务。</t>
  </si>
  <si>
    <t>对游人开放的植物园，列入7716（植物园管理服务）。</t>
  </si>
  <si>
    <t>动物园、水族馆管理服务</t>
  </si>
  <si>
    <t>包括下列动物园、水族馆管理服务活动：</t>
  </si>
  <si>
    <t>动物园管理服务；</t>
  </si>
  <si>
    <t>野生动物园、放养动物园管理服务；</t>
  </si>
  <si>
    <t>鸟类动物园管理服务；</t>
  </si>
  <si>
    <t>海洋馆、水族馆管理服务。</t>
  </si>
  <si>
    <t>不对游人开放的野生动物保护区，列入7713（野生动物保护）；</t>
  </si>
  <si>
    <t>候鸟栖息地，列入7713（野生动物保护）。</t>
  </si>
  <si>
    <t>植物园管理服务</t>
  </si>
  <si>
    <t>指以调查、采集、鉴定、引种、驯化、保存、推广、科普为目的，并供游客游憩、观赏的植物园地管理服务。</t>
  </si>
  <si>
    <t>包括下列植物园管理服务活动：</t>
  </si>
  <si>
    <t>对游人开放的植物园管理服务。</t>
  </si>
  <si>
    <t>不对游人开放的植物园，列入7714（野生植物保护)。</t>
  </si>
  <si>
    <t>其他自然保护</t>
  </si>
  <si>
    <t>指除自然生态系统保护管理、自然遗迹保护管理、野生动植物保护以外的其他自然保护活动。</t>
  </si>
  <si>
    <t>包括下列其他自然保护活动：</t>
  </si>
  <si>
    <t>生态功能保护区管理服务；</t>
  </si>
  <si>
    <t>生态示范区管理服务；</t>
  </si>
  <si>
    <t>森林固碳服务；</t>
  </si>
  <si>
    <t>生态保护区等管理服务；</t>
  </si>
  <si>
    <t>其他未列明自然生态保护服务。</t>
  </si>
  <si>
    <t>生态监测，分别列入7462（生态资源监测）、7463（野生动物疫源疫病防控监测）。</t>
  </si>
  <si>
    <t>772</t>
  </si>
  <si>
    <t>环境治理业</t>
  </si>
  <si>
    <t>水污染治理</t>
  </si>
  <si>
    <t>指对江、河、湖泊、水库及地下水、地表水的污染综合治理活动，不包括排放污水的搜集和治理活动。</t>
  </si>
  <si>
    <t>包括下列水污染治理活动：</t>
  </si>
  <si>
    <t>城市水域治理服务：城市水域垃圾清除服务、城市水域垃圾运输服务、城市水域水草清理服务、城市水域水质下降处理服务、其他城市水域治理服务；</t>
  </si>
  <si>
    <t>江、湖治理服务：江、湖垃圾清理服务，江、湖水草清理服务，江、湖水质污染治理服务，其他江、湖治理服务；</t>
  </si>
  <si>
    <t>水库污染治理服务：水库垃圾清理服务、水库水草清理服务、水库水质污染治理服务、其他水库污染治理服务；</t>
  </si>
  <si>
    <t>地下水污染治理服务；</t>
  </si>
  <si>
    <t>水污染治理服务；</t>
  </si>
  <si>
    <t>水处理自适应投加系统；</t>
  </si>
  <si>
    <t>支撑大型湖泊生态治理与修复技术工程化；</t>
  </si>
  <si>
    <t>地下水污染防治综合决策、地表水-地下水协同控制；</t>
  </si>
  <si>
    <t>其他水污染治理服务。</t>
  </si>
  <si>
    <t>城市生活污水治理和污水处理厂的活动，列入4620（污水处理及其再生利用）；</t>
  </si>
  <si>
    <t>城市污水排放，列入7810（市政设施管理）；</t>
  </si>
  <si>
    <t>海洋的水域污染治理，列入7432（海洋环境服务）；</t>
  </si>
  <si>
    <t>环保行政部门的活动，列入9224（社会事务管理机构）。</t>
  </si>
  <si>
    <t>大气污染治理</t>
  </si>
  <si>
    <t>指对大气污染的综合治理以及对工业废气的治理活动。</t>
  </si>
  <si>
    <t>包括下列大气污染治理活动：</t>
  </si>
  <si>
    <t>大气污染治理服务；</t>
  </si>
  <si>
    <t>汽车尾气污染治理服务；</t>
  </si>
  <si>
    <t>燃烧煤烟污染治理服务；</t>
  </si>
  <si>
    <t>制造业废气污染治理服务；</t>
  </si>
  <si>
    <t>工矿粉尘污染治理服务；</t>
  </si>
  <si>
    <t>建筑工地粉尘污染治理服务；</t>
  </si>
  <si>
    <t>其他空气污染治理服务。</t>
  </si>
  <si>
    <t>污染监测活动，列入7461（环境保护监测）；</t>
  </si>
  <si>
    <t>固体废物治理</t>
  </si>
  <si>
    <t>指除城乡居民生活垃圾以外的固体废物治理及其他非危险废物的治理。</t>
  </si>
  <si>
    <t>包括下列固体废物治理活动：</t>
  </si>
  <si>
    <t>化工产品废弃物治理服务；</t>
  </si>
  <si>
    <t>矿物油废弃物治理服务；</t>
  </si>
  <si>
    <t>金属矿物质废弃物治理服务；</t>
  </si>
  <si>
    <t>废旧机械设备治理服务；</t>
  </si>
  <si>
    <t>非金属矿物质废弃物治理服务；</t>
  </si>
  <si>
    <t>工业焚烧残渣物治理服务；</t>
  </si>
  <si>
    <t>建筑施工废弃物治理服务；</t>
  </si>
  <si>
    <t>其他固体废物治理服务。</t>
  </si>
  <si>
    <t>固体废物提炼金属的活动，列入31（黑色金属冶炼和压延加工业）和32（有色金属冶炼和压延加工业）相关分类中；</t>
  </si>
  <si>
    <t>危险废物治理</t>
  </si>
  <si>
    <t>指对制造、维修、医疗等活动产生的危险废物进行收集、贮存、利用、处理和处置等活动。</t>
  </si>
  <si>
    <t>包括下列危险废物治理活动：</t>
  </si>
  <si>
    <t>医疗及药物废弃物治理服务；</t>
  </si>
  <si>
    <t>腐蚀性废弃物治理服务；</t>
  </si>
  <si>
    <t>有毒性废弃物治理服务；</t>
  </si>
  <si>
    <t>爆炸性废弃物治理服务；</t>
  </si>
  <si>
    <t>危险废弃物治理；</t>
  </si>
  <si>
    <t>危险废弃物处置；</t>
  </si>
  <si>
    <t>利用水泥窑协同处置危险废弃物；</t>
  </si>
  <si>
    <t>其他危险废物治理服务。</t>
  </si>
  <si>
    <t>危险废物提炼金属的活动，列入31（黑色金属冶炼和压延加工业）和32（有色金属冶炼和压延加工业）相关分类中；</t>
  </si>
  <si>
    <t>放射性废物治理</t>
  </si>
  <si>
    <t>指对生产及其他活动过程产生的放射性废物进行收集、运输、贮存、利用、处理和处置等活动。</t>
  </si>
  <si>
    <t>包括下列放射性废物治理活动：</t>
  </si>
  <si>
    <t>辐射污染治理服务；</t>
  </si>
  <si>
    <t>辐射污染防护服务；</t>
  </si>
  <si>
    <t>放射性废物收集、贮存、利用、处理等服务。</t>
  </si>
  <si>
    <t>土壤污染治理与修复服务</t>
  </si>
  <si>
    <t>包括下列土壤污染治理与修复服务活动：</t>
  </si>
  <si>
    <t>工矿企业土壤污染隐患排查咨询服务；</t>
  </si>
  <si>
    <t>污染地块土壤污染状况调查服务；</t>
  </si>
  <si>
    <t>污染地块土壤污染风险评估服务；</t>
  </si>
  <si>
    <t>污染地块土壤污染风险管控服务；</t>
  </si>
  <si>
    <t>污染地块土壤污染治理修复效果评估（含长期跟踪监测、评估）服务；</t>
  </si>
  <si>
    <t>农用地土壤环境质量类别划分咨询服务；</t>
  </si>
  <si>
    <t>农用地土壤安全利用咨询服务；</t>
  </si>
  <si>
    <t>受污染农用地土壤污染治理与修复服务；</t>
  </si>
  <si>
    <t>土壤污染生物修复服务；</t>
  </si>
  <si>
    <t>土壤污染治理与修复服务；</t>
  </si>
  <si>
    <t>支撑农田土壤污染防控与修复工程化；</t>
  </si>
  <si>
    <t>支撑有机污染场地修复技术工程化；</t>
  </si>
  <si>
    <t>支撑重金属污染场地修复技术工程化；</t>
  </si>
  <si>
    <t>支撑农田面源污染防治技术工程化；</t>
  </si>
  <si>
    <t>支撑重金属污染农田修复技术、产品与装备工程化；</t>
  </si>
  <si>
    <t>支撑重金属污染耕地安全利用与替代种植技术、产品工程化；</t>
  </si>
  <si>
    <t>支撑农业有机废弃物无害化消纳利用技术与装备工程化；</t>
  </si>
  <si>
    <t>其他土壤污染治理与修复服务。</t>
  </si>
  <si>
    <t>噪声与振动控制服务</t>
  </si>
  <si>
    <t>指为噪声与振动的污染防治和建设工程提供测试分析、影响评价、技术咨询、工程应用、设施运营等相关环境服务活动。</t>
  </si>
  <si>
    <t>包括下列噪声与振动控制服务活动：</t>
  </si>
  <si>
    <t>噪声与振动测试分析服务；</t>
  </si>
  <si>
    <t>噪声与振动影响评价、评估服务；</t>
  </si>
  <si>
    <t>噪声与振动控制技术咨询服务；</t>
  </si>
  <si>
    <t>噪声与振动控制工程应用服务；</t>
  </si>
  <si>
    <t>噪声与振动控制设施运用服务；</t>
  </si>
  <si>
    <t>工业企业噪声与振动污染治理服务；</t>
  </si>
  <si>
    <t>建筑施工噪声与振动污染治理服务；</t>
  </si>
  <si>
    <t>交通噪声污染治理服务；</t>
  </si>
  <si>
    <t>社会生活噪声与振动污染治理服务；</t>
  </si>
  <si>
    <t>噪声与振动控制服务；</t>
  </si>
  <si>
    <t>噪声污治理服务；</t>
  </si>
  <si>
    <t>其他噪声与振动污染治理服务。</t>
  </si>
  <si>
    <t>噪声与振动防控监测服务，列入7461（环境保护监测）；</t>
  </si>
  <si>
    <t>噪声与振动防控技术研究，列入7320（工程和技术研究和试验发展）；</t>
  </si>
  <si>
    <t>噪声与振动防控工程设计，列入7484（工程设计活动）；</t>
  </si>
  <si>
    <t>噪声与振动防控培训教育，列入8391（职业技能培训）；</t>
  </si>
  <si>
    <t>噪声与振动防控技术推广，列入7516（环保技术推广服务）；</t>
  </si>
  <si>
    <t>噪声与振动防控产品检测、认证，列入7452（检测服务）或7455（认证认可服务）。</t>
  </si>
  <si>
    <t>其他污染治理</t>
  </si>
  <si>
    <t>指除上述治理以外的其他环境治理活动。</t>
  </si>
  <si>
    <t>包括下列其他污染治理活动：</t>
  </si>
  <si>
    <t>光污染治理服务；</t>
  </si>
  <si>
    <t>地质灾害治理服务；</t>
  </si>
  <si>
    <t>生态恢复及生态保护服务；</t>
  </si>
  <si>
    <t>环境应急治理服务；</t>
  </si>
  <si>
    <t>其他未列明污染治理服务；</t>
  </si>
  <si>
    <t>其他未列明环境治理服务。</t>
  </si>
  <si>
    <t>78</t>
  </si>
  <si>
    <t>公共设施管理业</t>
  </si>
  <si>
    <t>781</t>
  </si>
  <si>
    <t>市政设施管理</t>
  </si>
  <si>
    <t>指污水排放、雨水排放、路灯、道路、桥梁、隧道、广场、涵洞、防空等城乡公共设施的抢险、紧急处理、管理等活动。</t>
  </si>
  <si>
    <t>包括下列市政设施管理活动：</t>
  </si>
  <si>
    <t>城市排水设施管理服务：城市污水排放管理服务、城市雨水排放管理服务、其他城市排水设施管理服务；</t>
  </si>
  <si>
    <t>城市照明设施管理服务：城市道路照明设施管理服务，城市社区、街道照明设施管理服务，其他城市照明设施管理服务；</t>
  </si>
  <si>
    <t>城市道路、桥梁、隧道设施管理服务：城市道路设施管理服务、城市桥梁设施管理服务、城市隧道设施管理服务、城市行人过街天桥设施管理服务、城市行人地下通道设施管理服务；</t>
  </si>
  <si>
    <t>其他市政公共设施管理服务：城市广场管理服务，城市路标、路牌管理服务，城市防空设施管理服务，城市地下公共设施管理服务，其他未列明市政公共设施管理服务。</t>
  </si>
  <si>
    <t>城市生活垃圾及污泥处置；</t>
  </si>
  <si>
    <t>给水管网模型系统；</t>
  </si>
  <si>
    <t>给水管网渗漏监控系统；</t>
  </si>
  <si>
    <t>城市雨水分级收集处理控制系统；</t>
  </si>
  <si>
    <t>暴雨应急预警控制系统；</t>
  </si>
  <si>
    <t>精确曝气系统；</t>
  </si>
  <si>
    <t>排水管网模型系统；</t>
  </si>
  <si>
    <t>排水数据管理与模拟工具；</t>
  </si>
  <si>
    <t>城市给排水优化调度系统；</t>
  </si>
  <si>
    <t>给排水信息化平台。</t>
  </si>
  <si>
    <t>政府的市政规划部门、市政工程管理部门，列入9225（经济事务管理机构）；</t>
  </si>
  <si>
    <t>高速公路的养护和公路收费管理，列入5443（公路管理与养护）；</t>
  </si>
  <si>
    <t>市政工程施工，列入48（土木工程建筑业）的相关行业类别中；</t>
  </si>
  <si>
    <t>城市水、电、气供应单位的抢修和维护活动，列入D（电力、热力、燃气及水生产和供应业）的相关行业类别中；</t>
  </si>
  <si>
    <t>城市景观照明管理，列入7830（城乡市容管理）；</t>
  </si>
  <si>
    <t>城市生活污水的处理，列入4620（污水处理及其再生利用）；</t>
  </si>
  <si>
    <t>市政工程监督，列入9226（行政监督检查机构）。</t>
  </si>
  <si>
    <t>782</t>
  </si>
  <si>
    <t>环境卫生管理</t>
  </si>
  <si>
    <t>指城乡生活垃圾的清扫、收集、运输、处理和处置、管理等活动，以及对公共厕所、化粪池的清扫、收集、运输、处理和处置、管理等活动。</t>
  </si>
  <si>
    <t>包括下列环境卫生管理活动：</t>
  </si>
  <si>
    <t>城市垃圾清运服务：城市垃圾清扫服务、城市道路冲洗服务、城市积雪清理服务、城市垃圾运输服务（城市垃圾中转服务、其他城市垃圾运输服务）、城市泔水清运服务、其他城市垃圾清运服务；</t>
  </si>
  <si>
    <t>城市垃圾处理服务：城市垃圾分类服务、城市垃圾焚烧服务、城市垃圾填埋服务、城市垃圾堆肥服务、城市废弃食用油处理服务、其他城市垃圾处理服务；</t>
  </si>
  <si>
    <t>城市排泄物处理服务：公共厕所管理服务、城市排泄物清运服务、城市排泄物收集处理服务；</t>
  </si>
  <si>
    <t>城乡生活有机垃圾收集。</t>
  </si>
  <si>
    <t>生活垃圾处理及综合利用；</t>
  </si>
  <si>
    <t>利用水泥窑协同处置生活垃圾；</t>
  </si>
  <si>
    <t>道路垃圾处理及综合利用；</t>
  </si>
  <si>
    <t>餐厨废弃物资源化利用；</t>
  </si>
  <si>
    <t>城市污泥综合利用；</t>
  </si>
  <si>
    <t>建筑和交通废物循环利用；</t>
  </si>
  <si>
    <t>建筑垃圾综合利用；</t>
  </si>
  <si>
    <t>桥梁、轨道拆除后垃圾综合利用；</t>
  </si>
  <si>
    <t>利用水泥窑协同处置城市污泥。</t>
  </si>
  <si>
    <t>城市生活污水治理，列入4620（污水处理及其再生利用）；</t>
  </si>
  <si>
    <t>城市水域垃圾的清理，列入7721（水污染治理）；</t>
  </si>
  <si>
    <t>城市公共卫生的监督、检查，列入9226（行政监督检查机构）。</t>
  </si>
  <si>
    <t>农村畜禽废物处理与利用，列入0532（畜禽粪污处理活动）。</t>
  </si>
  <si>
    <t>783</t>
  </si>
  <si>
    <t>城乡市容管理</t>
  </si>
  <si>
    <t>指城市户外广告和景观灯光的规划、设置、设计、运行、维护、安全监督等管理活动；城市路街整治的管理和监察活动；乡、村户外标志、村容镇貌、柴草堆放、树木花草养护等管理活动。</t>
  </si>
  <si>
    <t>包括下列城乡市容管理活动：</t>
  </si>
  <si>
    <t>城市户外标志管理服务：城市象征标志建筑管理服务、城市雕塑管理服务、城市宣传标牌管理服务、城市宣传画廊管理服务、城市报刊橱窗管理服务、其他城市户外标志管理服务；</t>
  </si>
  <si>
    <t>城市外景照明管理服务：建筑物照明管理服务，广场、草坪照明管理服务，其他城市外景照明管理服务；</t>
  </si>
  <si>
    <t>城市公共建筑及设施清洗服务；</t>
  </si>
  <si>
    <t>城市市容协调检查服务：城市小区、街道环境协调管理服务，公共环境检查管理服务；</t>
  </si>
  <si>
    <t>其他城市市容管理服务（城市乱涂、乱画、乱扔杂物、乱倒渣土、乱贴小广告及其他管理）。</t>
  </si>
  <si>
    <t>政府的市政、市容、规划管理部门，列入9225（经济事务管理机构）；</t>
  </si>
  <si>
    <t>城市建筑物、绿地和街景照明工程的施工，列入4851（架线及设备工程建筑）；</t>
  </si>
  <si>
    <t>城市建筑物、绿地和街景照明设计，列入7484（工程设计活动）；</t>
  </si>
  <si>
    <t>城市路标、路牌管理，列入7810（市政设施管理）；</t>
  </si>
  <si>
    <t>建筑施工粉刷，列入501（建筑装饰和装修业）相关类别中；</t>
  </si>
  <si>
    <t>城市广告牌的维护管理，列入7259（其他广告服务）；</t>
  </si>
  <si>
    <t>城市流浪人员的收容，列入8519（其他提供住宿社会救助）；</t>
  </si>
  <si>
    <t>城管、市容监察、检查，列入9226（行政监督检查机构）；</t>
  </si>
  <si>
    <t>784</t>
  </si>
  <si>
    <t>绿化管理</t>
  </si>
  <si>
    <t>指城市绿地和生产绿地、防护绿地、附属绿地等管理活动。</t>
  </si>
  <si>
    <t>包括下列绿化管理活动：</t>
  </si>
  <si>
    <t>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t>
  </si>
  <si>
    <t>城市鲜花管理：城市鲜花栽培管理、城市鲜花布置管理、其他城市鲜花管理；</t>
  </si>
  <si>
    <t>城市树木管理：城市树木种植管理、城市树木保护管理（城市古树保护管理、城市道路树木保护管理、郊区道路树木保护管理、城市公园树木保护管理、居民小区树木保护管理、城市其他树木保护管理）、其他城市树木管理；</t>
  </si>
  <si>
    <t>单位附属绿地、防护绿地、生产绿地和风景林地的建设和管理；</t>
  </si>
  <si>
    <t>城市树木、草坪病虫防治管理；</t>
  </si>
  <si>
    <t>花卉租借与代管理；</t>
  </si>
  <si>
    <t>其他城市园林绿化管理。</t>
  </si>
  <si>
    <t>公园、主题公园、园林公园等的管理，列入7850（城市公园管理）；</t>
  </si>
  <si>
    <t>绿地照明管理，列入7830（城乡市容管理）；</t>
  </si>
  <si>
    <t>生态防护林的建设、管理，列入0220（造林和更新）；</t>
  </si>
  <si>
    <t>动物园、植物园等的管理，分别列入7715（动物园、水族馆管理服务）、7716（植物园管理服务）。</t>
  </si>
  <si>
    <t>城市公园管理</t>
  </si>
  <si>
    <t>指主要为人们提供休闲、观赏、运动、游览以及开展科普活动的城市各类公园管理活动。</t>
  </si>
  <si>
    <t>包括下列公园管理活动：</t>
  </si>
  <si>
    <t>综合公园管理服务；</t>
  </si>
  <si>
    <t>园林公园管理服务；</t>
  </si>
  <si>
    <t>主题公园管理服务：民族风情主题公园管理服务、民俗风情主题公园管理服务、各国风情主题公园管理服务、体育主题公园、微缩景观公园管理服务、动漫主体公园管理服务、其他主题公园管理服务；</t>
  </si>
  <si>
    <t>其他公园管理服务。</t>
  </si>
  <si>
    <t>动物园、海洋馆、水族馆、海底世界，列入7715（动物园、水族馆管理服务）；</t>
  </si>
  <si>
    <t>植物园，列入7716（植物园管理服务）；</t>
  </si>
  <si>
    <t>城市街心花园的管理，列入7840（绿化管理）；</t>
  </si>
  <si>
    <t>列入自然保护区的森林公园，列入7711（自然生态系统保护管理）；</t>
  </si>
  <si>
    <t>有大型娱乐设施的游乐园，列入9020（游乐园）；</t>
  </si>
  <si>
    <t>古迹、遗址管理，列入8840（文物及非物质文化遗产保护）；</t>
  </si>
  <si>
    <t>以提供大型或水上娱乐项目为主的娱乐场所，列入9020（游乐园）。</t>
  </si>
  <si>
    <t>游览景区管理</t>
  </si>
  <si>
    <t>指对具有一定规模的自然景观、人文景物的管理和保护活动，以及对环境优美，具有观赏、文化或科学价值的风景名胜区的保护和管理活动；包括风景名胜和其他类似的自然景区管理。</t>
  </si>
  <si>
    <t>名胜风景区管理</t>
  </si>
  <si>
    <t>不含自然保护区管理。</t>
  </si>
  <si>
    <t>包括下列风景名胜区管理活动：</t>
  </si>
  <si>
    <t>山丘风景名胜区管理服务；</t>
  </si>
  <si>
    <t>河湖风景名胜区管理服务；</t>
  </si>
  <si>
    <t>峡谷风景名胜区管理服务；</t>
  </si>
  <si>
    <t>海滨风景名胜区管理服务；</t>
  </si>
  <si>
    <t>草原风景名胜区管理服务；</t>
  </si>
  <si>
    <t>森林风景名胜区管理服务；</t>
  </si>
  <si>
    <t>沙漠风景名胜区管理服务；</t>
  </si>
  <si>
    <t>湿地风景名胜区管理服务；</t>
  </si>
  <si>
    <t>其他风景名胜区管理服务。</t>
  </si>
  <si>
    <t>自然保护区管理服务，列入7711（自然生态系统保护管理）。</t>
  </si>
  <si>
    <t>森林公园管理</t>
  </si>
  <si>
    <t>指国家自然保护区、名胜景区以外的，以大面积人工林或天然林为主体而建设的公园管理活动。</t>
  </si>
  <si>
    <t>包括下列森林公园管理活动：</t>
  </si>
  <si>
    <t>城市森林区管理服务；</t>
  </si>
  <si>
    <t>其他森林区管理服务。</t>
  </si>
  <si>
    <t>森林保护区管理服务，列入7711（自然生态系统保护管理）；</t>
  </si>
  <si>
    <t>森林风景名胜区管理服务，列入7861（风景名胜区管理）。</t>
  </si>
  <si>
    <t>其他游览景区管理</t>
  </si>
  <si>
    <t>指其他未列明的游览景区的管理活动。</t>
  </si>
  <si>
    <t>包括下列其他游览景区管理活动：</t>
  </si>
  <si>
    <t>市外人工景区管理服务；</t>
  </si>
  <si>
    <t>梯田耕作景区管理；</t>
  </si>
  <si>
    <t>油菜花、薰衣草等景区管理；</t>
  </si>
  <si>
    <t>以体育运动为目的的旅游景区服务；</t>
  </si>
  <si>
    <t>其他未列明旅游景区管理服务。</t>
  </si>
  <si>
    <t>城市园林公园、人工景点，列入7850（城市公园管理）；</t>
  </si>
  <si>
    <t>文物古迹景区的管理，列入8840（文物及非物质文化遗产保护）；</t>
  </si>
  <si>
    <t>作为文物保护的古迹、遗址，列入8840（文物及非物质文化遗产保护）；</t>
  </si>
  <si>
    <t>非自然的世界文化遗产保护管理，列入8840（文物及非物质文化遗产保护）；</t>
  </si>
  <si>
    <t>旅游度假村，列入61（住宿业）相关行业类别中；</t>
  </si>
  <si>
    <t>以旅游为目的的农业观光、采摘、垂钓以及制造业参观活动，列入9030（休闲观光活动）；</t>
  </si>
  <si>
    <t>园工采摘并向游客出售产品，或不采摘不出售仅供游览参观的果园，列入015（水果种植）相关行业类别中。</t>
  </si>
  <si>
    <t>土地管理业</t>
  </si>
  <si>
    <t>土地整治服务</t>
  </si>
  <si>
    <t>对土地进行整理、复垦、开发以及相关设计、监测、评估等活动。</t>
  </si>
  <si>
    <t>包括下列土地整治服务活动：</t>
  </si>
  <si>
    <t>土地整理：调整用地结构，平整土地，道路、渠道等的综合治理，村庄及乡村企业用地的集中、搬迁和内部改造；</t>
  </si>
  <si>
    <t>土地复垦；</t>
  </si>
  <si>
    <t>土地开发；</t>
  </si>
  <si>
    <t>为土地整理、复垦、开发进行的设计活动；</t>
  </si>
  <si>
    <t>为土地整理、复垦、开发进行的监测活动；</t>
  </si>
  <si>
    <t>为土地整理、复垦、开发进行的评估活动。</t>
  </si>
  <si>
    <t>土地调查评估服务</t>
  </si>
  <si>
    <t>指对土地利用现状、城乡地籍、土地变更等进行调查和进行城镇基准地价评估、宗地价格评估、地价监测、土地等级评定、土地节约集约利用评价咨询活动。</t>
  </si>
  <si>
    <t>包括下列土地调查评估服务活动：</t>
  </si>
  <si>
    <t>土地调查服务；</t>
  </si>
  <si>
    <t>土地利用动态遥感监测；</t>
  </si>
  <si>
    <t>基准地价评估服务；</t>
  </si>
  <si>
    <t>标定地价评估服务；</t>
  </si>
  <si>
    <t>宗地价格评估服务；</t>
  </si>
  <si>
    <t>地价监测服务；</t>
  </si>
  <si>
    <t>土地等级评定服务；</t>
  </si>
  <si>
    <t>土地节约集约利用评价咨询服务；</t>
  </si>
  <si>
    <t>土地资产核算服务。</t>
  </si>
  <si>
    <t>土地登记服务</t>
  </si>
  <si>
    <t>指在土地登记过程中进行受理申请、登记事项审核、登记簿册填写和权属证书发放、土地产权产籍档案管理和应用等活动。</t>
  </si>
  <si>
    <t>包括下列不动产登记服务活动：</t>
  </si>
  <si>
    <t>不动产受理申请、登记；</t>
  </si>
  <si>
    <t>不动产权属证书发放；</t>
  </si>
  <si>
    <t>不动产产权产籍档案管理；</t>
  </si>
  <si>
    <t>其他不动产登记服务。</t>
  </si>
  <si>
    <t>土地登记代理服务</t>
  </si>
  <si>
    <t>指接受申请人委托，通过实地调查、资料收集、权属判别等工作，代为办理土地、林木等不动产登记的申请和领证等事项，提供社会服务等活动。</t>
  </si>
  <si>
    <t>包括下列不动产登记代理服务活动：</t>
  </si>
  <si>
    <t>土地不动产登记代理服务；</t>
  </si>
  <si>
    <t>房屋不动产登记代理服务；</t>
  </si>
  <si>
    <t>林地不动产登记代理服务；</t>
  </si>
  <si>
    <t>其他土地登记代理服务。</t>
  </si>
  <si>
    <t>其他土地管理服务</t>
  </si>
  <si>
    <t>指土地交易服务、土地储备管理及其他未列明的土地管理服务。</t>
  </si>
  <si>
    <t>包括下列其他土地管理服务活动：</t>
  </si>
  <si>
    <t>土地交易服务；</t>
  </si>
  <si>
    <t>土地储备管理服务；</t>
  </si>
  <si>
    <t>土地批后监管服务；</t>
  </si>
  <si>
    <t>土地市场监测与监管服务；</t>
  </si>
  <si>
    <t>土地利用咨询服务；</t>
  </si>
  <si>
    <t>其他土地管理服务。</t>
  </si>
  <si>
    <t>O</t>
  </si>
  <si>
    <t>居民服务、修理和其他服务业</t>
  </si>
  <si>
    <t>本门类包括80—82大类。</t>
  </si>
  <si>
    <t>居民服务业</t>
  </si>
  <si>
    <t>家庭服务</t>
  </si>
  <si>
    <t>指雇佣家庭雇工的家庭住户和家庭户的自营活动，以及在雇主家庭从事有报酬的家庭雇工的活动，包括钟点工和居住在雇主家里的家政劳动者的活动。</t>
  </si>
  <si>
    <t>包括下列家庭服务活动：</t>
  </si>
  <si>
    <t>保姆服务、家庭洗衣服务、家庭保洁服务；</t>
  </si>
  <si>
    <t>家庭教师服务；</t>
  </si>
  <si>
    <t>家庭产妇与新生儿照护；</t>
  </si>
  <si>
    <t>家庭婴幼儿照护；</t>
  </si>
  <si>
    <t>家宴服务、家庭餐制作；</t>
  </si>
  <si>
    <t>家庭病人陪护服务；</t>
  </si>
  <si>
    <t>雇用家庭雇工的家庭住户的活动；</t>
  </si>
  <si>
    <t>家庭户的自营活动；</t>
  </si>
  <si>
    <t>其他家庭服务。</t>
  </si>
  <si>
    <t>介绍劳务人员的劳务服务公司、三八服务社等，列入7263（劳务派遣服务）；</t>
  </si>
  <si>
    <t>专为老人、五保户、残疾人员、残疾儿童等提供帮助的活动，列入85（社会工作）相关类别中。</t>
  </si>
  <si>
    <t>托儿所服务</t>
  </si>
  <si>
    <t>指社会、街道、个人办的面向不足三岁幼儿的看护活动，可分为全托、日托、半托，或计时的服务。</t>
  </si>
  <si>
    <t>包括下列托儿所服务活动：</t>
  </si>
  <si>
    <t>全天托儿服务；</t>
  </si>
  <si>
    <t>临时托儿服务；</t>
  </si>
  <si>
    <t>其他托儿服务。</t>
  </si>
  <si>
    <t>幼儿园，列入8310（学前教育）；</t>
  </si>
  <si>
    <t>以学前教育为主的幼儿看护服务，列入8310（学前教育）。</t>
  </si>
  <si>
    <t>洗染服务</t>
  </si>
  <si>
    <t>指专营的洗染店的服务，含各种干洗、湿洗等服务。</t>
  </si>
  <si>
    <t>包括下列洗染服务活动：</t>
  </si>
  <si>
    <t>洗衣服务：投币自动洗衣服务、普通干洗服务（纺织衣物干洗服务、皮革衣物干洗服务、裘毛衣物干洗服务）、普通湿洗服务（纺织衣物湿洗服务、其他普通湿洗服务）；</t>
  </si>
  <si>
    <t>染色服务：纺织衣物染色服务、皮革衣物染色服务、其他衣物染色服务；</t>
  </si>
  <si>
    <t>其他洗染服务：熨烫服务、其他未列明洗染服务。</t>
  </si>
  <si>
    <t>理发及美容服务</t>
  </si>
  <si>
    <t>指专业理发、美发、美容、美甲等保健服务。</t>
  </si>
  <si>
    <t>包括下列理发及美容服务活动：</t>
  </si>
  <si>
    <t>理发服务：男士理发服务、女士理发服务、儿童理发服务；</t>
  </si>
  <si>
    <t>美容服务：脸部美容服务、美甲服务、纹身美容服务、其他美容服务。</t>
  </si>
  <si>
    <t>健美健身服务，列入8930（健身休闲活动）；</t>
  </si>
  <si>
    <t>医疗护理服务，列入8499（其他未列明卫生服务）；</t>
  </si>
  <si>
    <t>整容服务，列入8425（门诊部（所））。</t>
  </si>
  <si>
    <t>洗浴和保健养生服务</t>
  </si>
  <si>
    <t>洗浴服务</t>
  </si>
  <si>
    <t>指专业洗浴以及温泉、水疗等服务。</t>
  </si>
  <si>
    <t>包括下列洗浴服务活动：</t>
  </si>
  <si>
    <t>普通洗浴服务：洗澡服务、搓澡服务、其他普通洗浴服务；</t>
  </si>
  <si>
    <t>温泉洗浴服务；</t>
  </si>
  <si>
    <t>桑拿洗浴服务；</t>
  </si>
  <si>
    <t>水疗保健服务；</t>
  </si>
  <si>
    <t>其他洗浴服务。</t>
  </si>
  <si>
    <t>与医疗护理有关的服务，列入8499（其他未列明卫生服务）。</t>
  </si>
  <si>
    <t>足浴服务</t>
  </si>
  <si>
    <t>包括下列足浴服务活动：</t>
  </si>
  <si>
    <t>洗脚服务；</t>
  </si>
  <si>
    <t>修脚服务；</t>
  </si>
  <si>
    <t>足底按摩；</t>
  </si>
  <si>
    <t>中医足疗保健。</t>
  </si>
  <si>
    <t>养生保健服务</t>
  </si>
  <si>
    <t>指中医养生保健（非医疗）和其他专业养生保健等服务。</t>
  </si>
  <si>
    <t>包括下列养生保健服务活动：</t>
  </si>
  <si>
    <t>保健减肥服务；</t>
  </si>
  <si>
    <t>保健按摩服务；</t>
  </si>
  <si>
    <t>汗蒸服务；</t>
  </si>
  <si>
    <t>运动养生保健服务；</t>
  </si>
  <si>
    <t>其他健康保健服务。</t>
  </si>
  <si>
    <t>摄影扩印服务</t>
  </si>
  <si>
    <t>包括下列摄影扩印服务活动：</t>
  </si>
  <si>
    <t>摄影服务：普通摄影服务、婚纱摄影服务、儿童摄影服务、证件摄影服务、艺术摄影服务、体育摄影服务、其他摄影服务；</t>
  </si>
  <si>
    <t>照片扩印及处理服务：数码照相扩印服务、电脑加工图片服务、照片翻制服务、其他照片扩印及处理服务。</t>
  </si>
  <si>
    <t>摄影记者的活动，列入8610（新闻业）。</t>
  </si>
  <si>
    <t>婚姻服务</t>
  </si>
  <si>
    <t>指婚姻介绍、婚庆典礼等服务。</t>
  </si>
  <si>
    <t>包括下列婚姻服务活动：</t>
  </si>
  <si>
    <t>婚姻介绍服务：婚姻介绍所、电子红娘，以及专门为未婚男女提供联谊活动的机构；</t>
  </si>
  <si>
    <t>婚庆礼仪服务：婚礼策划、组织服务，婚礼租车服务，婚礼用品出租服务，婚礼摄像服务、其他婚姻服务。</t>
  </si>
  <si>
    <t>专门的婚纱摄影，列入8060（摄影扩印服务）。</t>
  </si>
  <si>
    <t>殡葬服务</t>
  </si>
  <si>
    <t>指与殡葬有关的各类服务。</t>
  </si>
  <si>
    <t>包括下列殡葬服务活动：</t>
  </si>
  <si>
    <t>殡仪馆管理服务；</t>
  </si>
  <si>
    <t>殡葬礼仪服务；</t>
  </si>
  <si>
    <t>遗体搬运存放服务；</t>
  </si>
  <si>
    <t>墓地安葬服务；</t>
  </si>
  <si>
    <t>丧葬用品服务（花圈、寿衣出售等服务）；</t>
  </si>
  <si>
    <t>其他殡葬服务。</t>
  </si>
  <si>
    <t>其他居民服务业</t>
  </si>
  <si>
    <t>指上述未包括的居民服务。</t>
  </si>
  <si>
    <t>包括下列其他居民服务活动：</t>
  </si>
  <si>
    <t>社区服务中心服务；</t>
  </si>
  <si>
    <t>儿童临时看护服务（街道、社区办的小饭桌、校外活动站）；</t>
  </si>
  <si>
    <t>自行车存放服务；</t>
  </si>
  <si>
    <t>代送物品服务（送水、送奶、送报、送煤等）；</t>
  </si>
  <si>
    <t>提供有偿帮助服务（买菜、排队购物、取奶、换煤气、叫出租车等）；</t>
  </si>
  <si>
    <t>代驾服务；</t>
  </si>
  <si>
    <t>行李搬运服务；</t>
  </si>
  <si>
    <t>个人投币机器服务（投币橱柜、投币擦鞋、投币照相、投币量血压等投币机的服务）；</t>
  </si>
  <si>
    <t>衣服缝补服务（含扦边服务）；</t>
  </si>
  <si>
    <t>代居民收水电费及其他费用；</t>
  </si>
  <si>
    <t>称体重服务；</t>
  </si>
  <si>
    <t>测算服务（生辰、风水等测算）；</t>
  </si>
  <si>
    <t>其他未列明的居民服务。</t>
  </si>
  <si>
    <t>专为老人、残疾人、五保户等提供服务的社区服务组织，列入8521（社会看护与帮助服务）；</t>
  </si>
  <si>
    <t>街道、社区为方便居民办的各项服务（小卖铺、小饭馆、修理、理发、澡堂等），列入相应的行业类别中；</t>
  </si>
  <si>
    <t>投币售货机服务，列入5294（自动售货机零售）。</t>
  </si>
  <si>
    <t>机动车、电子产品和日用产品修理业</t>
  </si>
  <si>
    <t>汽车、摩托车等修理与维护</t>
  </si>
  <si>
    <t>汽车修理与维护</t>
  </si>
  <si>
    <t>指汽车修理厂及路边门店的专业修理服务，包括为汽车提供上油、充气、打蜡、抛光、喷漆、清洗、换零配件、出售零部件等服务，不包括汽车回厂拆卸、改装、大修的活动。</t>
  </si>
  <si>
    <t>包括下列汽车修理与维护活动：</t>
  </si>
  <si>
    <t>汽车拖车、求援、清障、诊断服务；</t>
  </si>
  <si>
    <t>机动车大修理：汽车大修理（汽车底盘检修，发动机、制动系统检修，其他汽车大修理），雪地汽车大修理等；</t>
  </si>
  <si>
    <t>汽车检修服务：车身检修服务、车厢内检修服务、汽车轮胎修补服务、其他汽车检修服务；</t>
  </si>
  <si>
    <t>汽车保养服务：汽车除垢除尘保养服务、汽车打蜡保养服务、汽车抛光服务、其他汽车保养服务；</t>
  </si>
  <si>
    <t>汽车清洗服务。</t>
  </si>
  <si>
    <t>汽车回厂修理，列入36（汽车制造业）相关行业类别中；</t>
  </si>
  <si>
    <t>与销售一体的汽车修理，列入526（汽车、摩托车、零配件和燃料及其他动力销售）相关行业类别中；</t>
  </si>
  <si>
    <t>电车修理，列入3650（电车制造）；</t>
  </si>
  <si>
    <t>仅提供汽车零部件的销售，列入5263（汽车零配件零售）；</t>
  </si>
  <si>
    <t>大型车辆大修理，列入8112（大型车辆装备修理与维护）；</t>
  </si>
  <si>
    <t>摩托车大修理，列入8113（摩托车修理与维护）；</t>
  </si>
  <si>
    <t>助动车大修理，列入8114（助动车等修理与维护）。</t>
  </si>
  <si>
    <t>大型车辆装备修理与维护</t>
  </si>
  <si>
    <t>包括下列大型车辆装备修理与维护活动：</t>
  </si>
  <si>
    <t>挂车、半挂车大修理；</t>
  </si>
  <si>
    <t>其他大型车辆大修理。</t>
  </si>
  <si>
    <t>大型车回厂修理，列入36（汽车制造）相关行业类别中。</t>
  </si>
  <si>
    <t>摩托车修理与维护</t>
  </si>
  <si>
    <t>包括下列摩托车修理与维护活动：</t>
  </si>
  <si>
    <t>摩托车修理服务；</t>
  </si>
  <si>
    <t>摩托车维护和保养服务：摩托车维护服务、摩托车保养服务。</t>
  </si>
  <si>
    <t>摩托车回厂的修理，列入375（摩托车制造）相关类别中；</t>
  </si>
  <si>
    <t>与销售一体的摩托车修理，列入5264（摩托车及零配件零售）；</t>
  </si>
  <si>
    <t>仅提供摩托车零部件的销售，列入5264（摩托车及零配件零售）。</t>
  </si>
  <si>
    <t>助动车等修理与维护</t>
  </si>
  <si>
    <t>包括下列助动车等修理与维护活动：</t>
  </si>
  <si>
    <t>两轮助动车修理服务；</t>
  </si>
  <si>
    <t>三轮助力车修理服务；</t>
  </si>
  <si>
    <t>四轮助力车修理服务；</t>
  </si>
  <si>
    <t>残疾人电动座车修理服务；</t>
  </si>
  <si>
    <t>助动车维护和保养服务。</t>
  </si>
  <si>
    <t>助动车回厂的修理，列入3770（助动车制造）；</t>
  </si>
  <si>
    <t>残疾人电动座车回厂的修理，列入3762（残疾人座车制造）；</t>
  </si>
  <si>
    <t>与销售一体的助动车修理，列入5238（自行车等代步设备零售）；</t>
  </si>
  <si>
    <t>仅提供助动车零部件的销售，列入5238（自行车等代步设备零售）。</t>
  </si>
  <si>
    <t>计算机和办公设备维修</t>
  </si>
  <si>
    <t>指对计算机硬件及系统环境的维护和修理活动。</t>
  </si>
  <si>
    <t>计算机和辅助设备修理</t>
  </si>
  <si>
    <t>包括下列计算机和辅助设备修理活动：</t>
  </si>
  <si>
    <t>计算机修理服务：平板电脑的维修服务、其他计算机修理服务；</t>
  </si>
  <si>
    <t>打印机、扫描仪维修；</t>
  </si>
  <si>
    <t>计算机其他外部设备维修服务。</t>
  </si>
  <si>
    <t>提供硬件及系统的咨询服务，列入6560（信息技术咨询服务）；</t>
  </si>
  <si>
    <t>计算机生产厂的维修活动，列入391（计算机制造）的相关行业类别中。</t>
  </si>
  <si>
    <t>通讯设备修理</t>
  </si>
  <si>
    <t>包括下列通讯设备修理活动：</t>
  </si>
  <si>
    <t>电话机的修理服务；</t>
  </si>
  <si>
    <t>传真机的修理服务；</t>
  </si>
  <si>
    <t>手机的修理服务。</t>
  </si>
  <si>
    <t>电话机、传真机、手机生产厂的维修活动，列入3922（通信终端设备制造）。</t>
  </si>
  <si>
    <t>其他办公设备维修</t>
  </si>
  <si>
    <t>指其他未列明的各种办公设备的修理公司（中心）、修理门市部和修理网点的修理活动。</t>
  </si>
  <si>
    <t>包括下列其他办公设备维修活动：</t>
  </si>
  <si>
    <t>视频会议系统维修服务；</t>
  </si>
  <si>
    <t>复印机维修服务；</t>
  </si>
  <si>
    <t>胶印设备维修服务；</t>
  </si>
  <si>
    <t>打字机维修服务；</t>
  </si>
  <si>
    <t>装订设备维修服务；</t>
  </si>
  <si>
    <t>其他电器办公设备维修服务。</t>
  </si>
  <si>
    <t>计算机硬件及系统的维修，列入8121（计算机和辅助设备修理）；</t>
  </si>
  <si>
    <t>打印机、扫描仪及其他计算机辅助设备的维修，列入8121（计算机和辅助设备修理）；</t>
  </si>
  <si>
    <t>复印机、胶印机回厂维修，列入3474（复印和胶印设备制造）。</t>
  </si>
  <si>
    <t>家用电器修理</t>
  </si>
  <si>
    <t>家用电子产品修理</t>
  </si>
  <si>
    <t>指电视、音响等家用视频、音频产品的修理活动。</t>
  </si>
  <si>
    <t>包括下列家用电子产品修理活动：</t>
  </si>
  <si>
    <t>视频设备修理服务：电视机修理服务、影碟机修理服务、摄像机修理服务、家用摄影无人机修理服务、录像机修理服务、其他视频设备修理服务；</t>
  </si>
  <si>
    <t>音频设备修理服务：音响功放设备修理服务、音箱修理服务、收音机修理服务、收录机修理服务、放音机修理服务、CD播放机修理服务、智能学习机修理服务、其他音频设备修理服务。</t>
  </si>
  <si>
    <t>家用电器零售与维修一体的门市部，列入5271（家用视听设备零售）。</t>
  </si>
  <si>
    <t>日用电器修理</t>
  </si>
  <si>
    <t>指洗衣机、电冰箱、空调等日用电器维修门市部，以及生产企业驻各地的维修网点和维修公司（中心）的修理活动。</t>
  </si>
  <si>
    <t>包括下列日用电器修理活动：</t>
  </si>
  <si>
    <t>室内家用电器修理服务：家用清洁卫生机器人修理服务、智能聊天机器人维修服务、空调修理服务、冰箱修理服务、洗衣机修理服务、电暖气修理服务、电热水器修理服务、吸尘器修理服务、其他室内家用电器修理服务；</t>
  </si>
  <si>
    <t>厨房电器设备修理服务：微波炉修理服务、电烤设备修理服务、电磁炉修理服务、抽油烟机修理服务、洗碗柜修理服务、其他厨房电器设备修理服务；</t>
  </si>
  <si>
    <t>其他家用电器修理服务：理发电器设备修理服务、电动保健设备修理服务、耳机修理服务、麦克风修理服务、其他未列明家用电器修理服务。</t>
  </si>
  <si>
    <t>其他日用产品修理业</t>
  </si>
  <si>
    <t>自行车修理</t>
  </si>
  <si>
    <t>包括下列自行车修理活动：</t>
  </si>
  <si>
    <t>自行车维修服务；</t>
  </si>
  <si>
    <t>三轮车维修服务；</t>
  </si>
  <si>
    <t>其他人力车维修服务。</t>
  </si>
  <si>
    <t>自行车零售与维修一体的门市部，列入5238（自行车等代步设备零售）。</t>
  </si>
  <si>
    <t>鞋和皮革修理</t>
  </si>
  <si>
    <t>包括下列鞋和皮革修理活动：</t>
  </si>
  <si>
    <t>修鞋服务；</t>
  </si>
  <si>
    <t>擦鞋服务；</t>
  </si>
  <si>
    <t>其他皮革修理服务。</t>
  </si>
  <si>
    <t>家具和相关物品修理</t>
  </si>
  <si>
    <t>包括下列家具和相关物品修理活动：</t>
  </si>
  <si>
    <t>家具重新装面、重新装饰、修理及修复；</t>
  </si>
  <si>
    <t>自立式家具的组装。</t>
  </si>
  <si>
    <t>其他未列明日用产品修理业</t>
  </si>
  <si>
    <t>指其他日用产品维修门市部、修理摊点的活动，以及生产企业驻各地的维修网点和维修中心的修理活动。</t>
  </si>
  <si>
    <t>包括下列其他未列明日用产品修理业活动：</t>
  </si>
  <si>
    <t>平衡车的维修服务；</t>
  </si>
  <si>
    <t>照相机维修服务；</t>
  </si>
  <si>
    <t>钟表维修服务；</t>
  </si>
  <si>
    <t>金属锅盆维修服务；</t>
  </si>
  <si>
    <t>陶瓷容器维修服务；</t>
  </si>
  <si>
    <t>修锁、配钥匙服务；</t>
  </si>
  <si>
    <t>刀剪修理服务；</t>
  </si>
  <si>
    <t>其他日用品修理服务。</t>
  </si>
  <si>
    <t>照相机、钟表零售与维修一体的门市部，分别列入5248（照相器材零售）或5236（钟表、眼镜零售）；</t>
  </si>
  <si>
    <t>开锁服务，列入7279（其他安全保护服务）。</t>
  </si>
  <si>
    <t>其他服务业</t>
  </si>
  <si>
    <t>清洁服务</t>
  </si>
  <si>
    <t>指对建筑物、办公用品、家庭用品的清洗和消毒服务；包括专业公司和个人提供的清洗服务。</t>
  </si>
  <si>
    <t>建筑物清洁服务</t>
  </si>
  <si>
    <t>指对建筑物内外墙、玻璃幕墙、地面、天花板及烟囱的清洗活动。</t>
  </si>
  <si>
    <t>包括下列建筑物清洁服务活动：</t>
  </si>
  <si>
    <t>建筑物外墙清洗服务：建筑物玻璃幕墙清洗服务、其他建筑物外墙清洗服务；</t>
  </si>
  <si>
    <t>建筑物内清洁服务：建筑物地面、墙面清洁服务，其他建筑物内清洁服务；</t>
  </si>
  <si>
    <t>烟囱清洗服务；</t>
  </si>
  <si>
    <t>建筑物管道疏通服务：建筑物下水管道疏通、市政排水管道疏通、其他建筑物管道疏通。</t>
  </si>
  <si>
    <t>其他清洁服务</t>
  </si>
  <si>
    <t>指专业清洗人员为企业的机器、办公设备的清洗活动，以及为居民的日用品、器具及设备的清洗活动，包括清扫、消毒等服务。</t>
  </si>
  <si>
    <t>包括下列其他清洁服务活动：</t>
  </si>
  <si>
    <t>专业保洁服务</t>
  </si>
  <si>
    <t>交通设施保洁服务：汽车站保洁服务、地铁站保洁服务、火车站保洁服务、飞机场保洁服务、港口保洁服务；</t>
  </si>
  <si>
    <t>办公室保洁服务；</t>
  </si>
  <si>
    <t>医疗机构保洁服务；</t>
  </si>
  <si>
    <t>其他专业保洁服务；</t>
  </si>
  <si>
    <t>专业清洗、消毒服务</t>
  </si>
  <si>
    <t>机械设备专业清洗服务：办公设备专业清洗服务、机床设备专业清洗服务、其他机械设备专业清洗服务；</t>
  </si>
  <si>
    <t>运输设备清洗、消毒服务：汽车消毒服务，地铁车厢清洗、消毒服务，火车清洗、消毒服务，船舶清洗、消毒服务，飞机清洗、消毒服务，其他运输设备清洗、消毒服务；</t>
  </si>
  <si>
    <t>生活清洗、消毒服务：地毯清洗服务，厨房设备清洗服务，房屋消毒服务，其他生活清洗、消毒服务；</t>
  </si>
  <si>
    <t>害虫防治服务；</t>
  </si>
  <si>
    <t>灭鼠及预防服务；</t>
  </si>
  <si>
    <t>其他专业清洗、消毒服务；</t>
  </si>
  <si>
    <t>其他清洁服务。</t>
  </si>
  <si>
    <t>生产企业内部的设备清洗，列入C（制造业）相关的类别中；</t>
  </si>
  <si>
    <t>树木、植物的虫害防治，列入0521（林业有害生物防治活动）；</t>
  </si>
  <si>
    <t>与城市绿化有关的树木害虫的防治，列入7840（绿化管理）；</t>
  </si>
  <si>
    <t>卫生防疫站的活动，列入8431（疾病预防控制中心）。</t>
  </si>
  <si>
    <t>宠物服务</t>
  </si>
  <si>
    <t>宠物饲养</t>
  </si>
  <si>
    <t>指专门以观赏、领养（出售）为目的的宠物饲养活动。</t>
  </si>
  <si>
    <t>包括下列宠物饲养活动：</t>
  </si>
  <si>
    <t>以观赏为目的的专业宠物饲养活动；</t>
  </si>
  <si>
    <t>以领养或其他目的的宠物饲养活动。</t>
  </si>
  <si>
    <t>宠物医院服务</t>
  </si>
  <si>
    <t>指专为狗、猫等人工饲养动物治疗的场所。</t>
  </si>
  <si>
    <t>包括下列宠物医院服务活动：</t>
  </si>
  <si>
    <t>宠物医院服务。</t>
  </si>
  <si>
    <t>为牲畜、家禽、其他动物治疗的兽医服务，列入7493（兽医服务）。</t>
  </si>
  <si>
    <t>宠物美容服务</t>
  </si>
  <si>
    <t>指为宠物遮掩体型缺失、增添美感，从而达到让宠物和主人身心愉悦效果的美容服务。</t>
  </si>
  <si>
    <t>包括下列宠物美容服务活动：</t>
  </si>
  <si>
    <t>宠物美容服务。</t>
  </si>
  <si>
    <t>宠物寄托收养服务</t>
  </si>
  <si>
    <t>包括下列宠物寄托收养服务活动：</t>
  </si>
  <si>
    <t>宠物犬寄养服务；</t>
  </si>
  <si>
    <t>宠物猫寄养服务；</t>
  </si>
  <si>
    <t>其他宠物寄养服务。</t>
  </si>
  <si>
    <t>其他宠物服务</t>
  </si>
  <si>
    <t>指宠物运输、宠物培训及其他未列明的宠物活动。</t>
  </si>
  <si>
    <t>包括下列其他宠物服务服务活动：</t>
  </si>
  <si>
    <t>宠物运输服务；</t>
  </si>
  <si>
    <t>宠物驯化服务；</t>
  </si>
  <si>
    <t>宠物培训服务；</t>
  </si>
  <si>
    <t>宠物殡葬服务。</t>
  </si>
  <si>
    <t>牲畜、家禽、其他大型动物驯化，03（畜牧业）相关行业类别中。</t>
  </si>
  <si>
    <t>其他未列明服务业</t>
  </si>
  <si>
    <t>包括下列其他未列明服务活动：</t>
  </si>
  <si>
    <t>其他未列明服务活动。</t>
  </si>
  <si>
    <t>P</t>
  </si>
  <si>
    <t>教育</t>
  </si>
  <si>
    <t>本门类包括83大类。</t>
  </si>
  <si>
    <t>指国家、社会、私人依照国家有关法规开办的各级各类教育机构的活动，以及其他与教育相关的活动。</t>
  </si>
  <si>
    <t>学前教育</t>
  </si>
  <si>
    <t>指经教育行政部门批准举办的对学龄前幼儿进行保育和教育的活动。</t>
  </si>
  <si>
    <t>包括下列学前教育活动：</t>
  </si>
  <si>
    <t>幼儿园：全托制、半托制、定时制、季节制和寄宿制；</t>
  </si>
  <si>
    <t>学前班（是在幼儿园资源不足的情况下，实施学前教育的一种补充形式）；</t>
  </si>
  <si>
    <t>幼儿活动站、游戏小组、巡回辅导站、“大篷车”等幼儿教育活动。</t>
  </si>
  <si>
    <t>初等教育</t>
  </si>
  <si>
    <t>指《义务教育法》规定的小学教育以及成人小学教育（含扫盲）的活动。</t>
  </si>
  <si>
    <t>普通小学教育</t>
  </si>
  <si>
    <t>包括下列初等教育活动：</t>
  </si>
  <si>
    <t>普通小学（各级教育行政部门、教育机构、企业等按照义务教育法举办的小学教育活动）。</t>
  </si>
  <si>
    <t>教育行政主管部门下属的中小学招生办（无论是否有行政编制），列入8394（教育辅助服务）。</t>
  </si>
  <si>
    <t>成人小学教育</t>
  </si>
  <si>
    <t>包括下列成人小学教育活动：</t>
  </si>
  <si>
    <t>成人初等教育服务：职工初等教育、农民初等教育、成人扫盲班；</t>
  </si>
  <si>
    <t>其他初等教育服务。</t>
  </si>
  <si>
    <t>中等教育</t>
  </si>
  <si>
    <t>普通初中教育</t>
  </si>
  <si>
    <t>指《义务教育法》规定的对小学毕业生进行初级中等教育的活动。</t>
  </si>
  <si>
    <t>包括下列普通初中教育活动：</t>
  </si>
  <si>
    <t>初级中学（无高中教育）；</t>
  </si>
  <si>
    <t>初中型完全中学（初中人数超过高中人数的学校，或以初中教育为主的学校）。</t>
  </si>
  <si>
    <t>职业初中教育</t>
  </si>
  <si>
    <t>包括下列职业初中教育活动：</t>
  </si>
  <si>
    <t>职业初中教育；</t>
  </si>
  <si>
    <t>普通中学附设职业教育班；</t>
  </si>
  <si>
    <t>其他单位（学校）举办的职业教育班。</t>
  </si>
  <si>
    <t>为成人提供各种技能培训活动，列入8391（职业技能培训）。</t>
  </si>
  <si>
    <t>成人初中教育</t>
  </si>
  <si>
    <t>包括下列成人初中教育活动：</t>
  </si>
  <si>
    <t>职工初中教育；</t>
  </si>
  <si>
    <t>农民初中教育。</t>
  </si>
  <si>
    <t>普通高中教育</t>
  </si>
  <si>
    <t>指非义务教育阶段，通过考试招收初中毕业生进行普通高中教育的活动。</t>
  </si>
  <si>
    <t>包括下列普通高中教育活动：</t>
  </si>
  <si>
    <t>高中型完全中学（高中人数超过初中人数的学校，或以高中教育为主的学校）；</t>
  </si>
  <si>
    <t>高级中学（无初中教育）。</t>
  </si>
  <si>
    <t>成人高中教育</t>
  </si>
  <si>
    <t>包括下列成人高中教育活动：</t>
  </si>
  <si>
    <t>职工高中；</t>
  </si>
  <si>
    <t>农民高中。</t>
  </si>
  <si>
    <t>中等职业学校教育</t>
  </si>
  <si>
    <t>指经教育行政部门或人力资源社会保障行政部门批准举办的中等技术学校、中等师范学校、成人中等专业学校、职业高中学校、技工学校等教育活动。</t>
  </si>
  <si>
    <t>包括下列中等职业学校教育活动：</t>
  </si>
  <si>
    <t>中等技术学校教育；</t>
  </si>
  <si>
    <t>中等师范学校教育；</t>
  </si>
  <si>
    <t>成人中等专业学校教育；</t>
  </si>
  <si>
    <t>职业高中学校教育；</t>
  </si>
  <si>
    <t>技工学校教育；</t>
  </si>
  <si>
    <t>其他中等职业教育机构。</t>
  </si>
  <si>
    <t>高等教育</t>
  </si>
  <si>
    <t>普通高等教育</t>
  </si>
  <si>
    <t>指经教育行政部门批准，由国家、地方、社会办的在完成高级中等教育基础上实施的获取学历的高等教育活动。</t>
  </si>
  <si>
    <t>包括下列普通高等教育活动：</t>
  </si>
  <si>
    <t>大学专科教育服务；</t>
  </si>
  <si>
    <t>大学本科教育服务；</t>
  </si>
  <si>
    <t>研究生教育服务。</t>
  </si>
  <si>
    <t>成人高等教育，列入8342（成人高等教育）。</t>
  </si>
  <si>
    <t>成人高等教育</t>
  </si>
  <si>
    <t>指经教育主管部门批准办的成人高等教育活动。</t>
  </si>
  <si>
    <t>包括下列成人高等教育活动：</t>
  </si>
  <si>
    <t>广播电视大学；</t>
  </si>
  <si>
    <t>职工高等学校；</t>
  </si>
  <si>
    <t>农民高等学校；</t>
  </si>
  <si>
    <t>管理干部学校；</t>
  </si>
  <si>
    <t>函授学院；</t>
  </si>
  <si>
    <t>普通高校办的成人高等教育函授班、夜大、成人脱产班、进修班等。</t>
  </si>
  <si>
    <t>各类单独的考试、招生机构（无论是否有行政编制），列入8394（教育辅助服务）。</t>
  </si>
  <si>
    <t>特殊教育</t>
  </si>
  <si>
    <t>指为残障儿童提供的特殊教育活动。</t>
  </si>
  <si>
    <t>包括下列特殊教育活动：</t>
  </si>
  <si>
    <t>为盲、聋、哑残障儿童、青少年提供的各种教育服务；</t>
  </si>
  <si>
    <t>为智力障碍及其他残障儿童、青少年提供的各种教育服务。</t>
  </si>
  <si>
    <t>为残障人员办的技能培训，列入8391（职业技能培训）。</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</si>
  <si>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</si>
  <si>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</si>
  <si>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职业技能培训</t>
  </si>
  <si>
    <t>指由教育部门、劳动部门或其他政府部门批准举办，或由社会机构举办的为提高就业人员就业技能的就业前的培训和其他技能培训活动，不包括社会上办的各类培训班、速成班、讲座等。</t>
  </si>
  <si>
    <t>包括下列职业技能培训活动：</t>
  </si>
  <si>
    <t>在职人员培训服务；</t>
  </si>
  <si>
    <t>商务培训服务；</t>
  </si>
  <si>
    <t>企业管理培训服务；</t>
  </si>
  <si>
    <t>专业技能培训服务</t>
  </si>
  <si>
    <t>外语培训服务；</t>
  </si>
  <si>
    <t>计算机及网络培训服务；</t>
  </si>
  <si>
    <t>汽车驾驶员培训服务；</t>
  </si>
  <si>
    <t>农业种植技术培训服务；</t>
  </si>
  <si>
    <t>拖拉机驾驶及农机操作技术培训服务；</t>
  </si>
  <si>
    <t>农村劳动力转移培训服务；</t>
  </si>
  <si>
    <t>缝纫培训服务；</t>
  </si>
  <si>
    <t>烹调培训服务；</t>
  </si>
  <si>
    <t>美容、美发培训服务；</t>
  </si>
  <si>
    <t>家政服务培训；</t>
  </si>
  <si>
    <t>会计培训；</t>
  </si>
  <si>
    <t>税务培训；</t>
  </si>
  <si>
    <t>司法培训；</t>
  </si>
  <si>
    <t>知识产权教育培训；</t>
  </si>
  <si>
    <t>其他专业技能培训；</t>
  </si>
  <si>
    <t>残疾人技能培训服务；</t>
  </si>
  <si>
    <t>其他职业培训服务。</t>
  </si>
  <si>
    <t>以职业介绍为主的劳动就业中心，列入7262（职业中介服务）；</t>
  </si>
  <si>
    <t>职业技能鉴定、认证机构，列入7269（其他人力资源服务）；</t>
  </si>
  <si>
    <t>职称及职业技能考试机构，列入7269（其他人力资源服务）；</t>
  </si>
  <si>
    <t>各单位办的以对外提供住宿为主的培训中心，列入61（住宿业）的相关行业类别中。</t>
  </si>
  <si>
    <t>体校及体育培训</t>
  </si>
  <si>
    <t>指各类、各级体校培训，以及其他各类体育运动培训活动，不包括学校教育制度范围内的体育大学、学院、学校的体育专业教育。</t>
  </si>
  <si>
    <t>包括下列体校及体育培训活动：</t>
  </si>
  <si>
    <t>高等体育院校；</t>
  </si>
  <si>
    <t>高等综合性大学体育院系；</t>
  </si>
  <si>
    <t>运动技术学校、竞技体校；</t>
  </si>
  <si>
    <t>业余体校；</t>
  </si>
  <si>
    <t>其他各类体育学校；</t>
  </si>
  <si>
    <t>少儿体育培训；</t>
  </si>
  <si>
    <t>青少年体育培训；</t>
  </si>
  <si>
    <t>成人体育培训；</t>
  </si>
  <si>
    <t>体育运动职业技能培训（包括武术培训、体育舞蹈培训、运动陪护培训等）；</t>
  </si>
  <si>
    <t>体育职业技能培训（包括运动防护师培训等）；</t>
  </si>
  <si>
    <t>其他各类体育培训。</t>
  </si>
  <si>
    <t>职业运动员的训练辅导，列入891（体育组织）相关类别中；</t>
  </si>
  <si>
    <t>群众性的交谊舞、国标舞活动，列入8870（群众文体活动）；</t>
  </si>
  <si>
    <t>室内健身运动（瑜伽功），列入8930（健身休闲活动）。</t>
  </si>
  <si>
    <t>文化艺术培训</t>
  </si>
  <si>
    <t>指国家学校教育制度以外，由正规学校或社会各界办的文化艺术培训活动，不包括少年儿童的课外艺术辅导班。</t>
  </si>
  <si>
    <t>包括下列文化艺术培训活动：</t>
  </si>
  <si>
    <t>钢琴及其他音乐培训教育；</t>
  </si>
  <si>
    <t>美术培训教育；</t>
  </si>
  <si>
    <t>工艺美术培训教育；</t>
  </si>
  <si>
    <t>舞蹈艺术培训教育；</t>
  </si>
  <si>
    <t>戏剧艺术培训教育；</t>
  </si>
  <si>
    <t>表演艺术培训教育；</t>
  </si>
  <si>
    <t>摄影艺术培训教育；</t>
  </si>
  <si>
    <t>文学创作培训教育；</t>
  </si>
  <si>
    <t>其他文化艺术培训。</t>
  </si>
  <si>
    <t>高等教育、中等教育中的文化艺术教育，分别列入834（高等教育）、833（中等教育）的相关类别中；</t>
  </si>
  <si>
    <t>交谊舞、国标舞的培训，列入8392（体校及体育培训）；</t>
  </si>
  <si>
    <t>学生课外文化艺术辅导，列入8399（其他未列明教育）。</t>
  </si>
  <si>
    <t>教育辅助服务</t>
  </si>
  <si>
    <t>指专门从事教育检测、评价、考试、招生等辅助活动。</t>
  </si>
  <si>
    <t>包括下列教育辅助服务活动：</t>
  </si>
  <si>
    <t>各类教育的教学检测和评价活动；</t>
  </si>
  <si>
    <t>各类教育的考试管理活动；</t>
  </si>
  <si>
    <t>各类教育的招生管理活动。</t>
  </si>
  <si>
    <t>教育管理部门的活动，列入9224（社会事务管理机构）。</t>
  </si>
  <si>
    <t>其他未列明教育</t>
  </si>
  <si>
    <t>指经批准的宗教院校教育及上述未列明的教育活动。</t>
  </si>
  <si>
    <t>包括下列其他未列明教育活动：</t>
  </si>
  <si>
    <t>党校教育服务；</t>
  </si>
  <si>
    <t>行政学院教育服务；</t>
  </si>
  <si>
    <t>学生课外辅导服务</t>
  </si>
  <si>
    <t>语文辅导服务；</t>
  </si>
  <si>
    <t>数学辅导服务；</t>
  </si>
  <si>
    <t>外语辅导服务；</t>
  </si>
  <si>
    <t>理化辅导服务；</t>
  </si>
  <si>
    <t>美术辅导服务；</t>
  </si>
  <si>
    <t>舞蹈辅导服务；</t>
  </si>
  <si>
    <t>音乐辅导服务；</t>
  </si>
  <si>
    <t>其他学生课外辅导服务；</t>
  </si>
  <si>
    <t>老年教育服务；</t>
  </si>
  <si>
    <t>神学院教育服务；</t>
  </si>
  <si>
    <t>佛学院教育服务；</t>
  </si>
  <si>
    <t>其他未列明教育服务。</t>
  </si>
  <si>
    <t>业余体育学校，列入8392（体校及体育培训）；</t>
  </si>
  <si>
    <t>少年宫、青少年之家、少年活动中心等，列入8870（群众文体活动）。</t>
  </si>
  <si>
    <t>Q</t>
  </si>
  <si>
    <t>卫生和社会工作</t>
  </si>
  <si>
    <t>本门类包括84和85大类。</t>
  </si>
  <si>
    <t>卫生</t>
  </si>
  <si>
    <t>本类别不包括医疗卫生教育活动和研究活动，分别列入P（教育）、73（研究和试验发展）的相关行业类别中。</t>
  </si>
  <si>
    <t>医院</t>
  </si>
  <si>
    <t>针对重大疑难病症的生物治疗服务；</t>
  </si>
  <si>
    <t>利用生物技术及DNA技术开展医疗活动；</t>
  </si>
  <si>
    <t>远程影像诊断服务；</t>
  </si>
  <si>
    <t>移动影像诊疗服务。</t>
  </si>
  <si>
    <t>综合医院</t>
  </si>
  <si>
    <t>包括下列综合医院的活动：</t>
  </si>
  <si>
    <t>综合医院服务；</t>
  </si>
  <si>
    <t>各类综合医院；</t>
  </si>
  <si>
    <t>综合医院的住院部（住院与门诊分离）。</t>
  </si>
  <si>
    <t>中医医院</t>
  </si>
  <si>
    <t>包括下列中医医院的活动：</t>
  </si>
  <si>
    <t>中医医院服务（含运动康复中医院）。</t>
  </si>
  <si>
    <t>中医民族医院，列入8414（民族医院）。</t>
  </si>
  <si>
    <t>中西医结合医院</t>
  </si>
  <si>
    <t>包括下列中西医结合医院的活动：</t>
  </si>
  <si>
    <t>中西医结合医院服务。</t>
  </si>
  <si>
    <t>民族医院</t>
  </si>
  <si>
    <t>指民族医医院。</t>
  </si>
  <si>
    <t>包括下列民族医院的活动：</t>
  </si>
  <si>
    <t>民族医院服务。</t>
  </si>
  <si>
    <t>专科医院</t>
  </si>
  <si>
    <t>包括下列专科医院的活动：</t>
  </si>
  <si>
    <t>口腔医院服务；</t>
  </si>
  <si>
    <t>眼科医院服务；</t>
  </si>
  <si>
    <t>耳鼻喉科医院服务；</t>
  </si>
  <si>
    <t>肿瘤医院服务；</t>
  </si>
  <si>
    <t>心血管病医院服务；</t>
  </si>
  <si>
    <t>胸科医院服务；</t>
  </si>
  <si>
    <t>血液病医院服务；</t>
  </si>
  <si>
    <t>妇产（科）医院服务；</t>
  </si>
  <si>
    <t>儿科医院服务；</t>
  </si>
  <si>
    <t>精神病医院服务；</t>
  </si>
  <si>
    <t>骨科医院服务；</t>
  </si>
  <si>
    <t>传染病医院服务；</t>
  </si>
  <si>
    <t>皮肤病医院服务；</t>
  </si>
  <si>
    <t>性病专科医院服务；</t>
  </si>
  <si>
    <t>结核病医院服务；</t>
  </si>
  <si>
    <t>麻风病医院服务；</t>
  </si>
  <si>
    <t>职业病医院服务；</t>
  </si>
  <si>
    <t>康复医院服务；</t>
  </si>
  <si>
    <t>外科整形医院服务；</t>
  </si>
  <si>
    <t>美容医院服务；</t>
  </si>
  <si>
    <t>运动康复医院；</t>
  </si>
  <si>
    <t>其他专科医院服务。</t>
  </si>
  <si>
    <t>第三方肿瘤放射治疗中心服务。</t>
  </si>
  <si>
    <t>疗养院</t>
  </si>
  <si>
    <t>指以疗养、康复为主，治疗为辅的医疗服务活动。</t>
  </si>
  <si>
    <t>包括下列疗养院的活动：</t>
  </si>
  <si>
    <t>各类疗养院；</t>
  </si>
  <si>
    <t>残疾军人休养院；</t>
  </si>
  <si>
    <t>复员军人疗养院；</t>
  </si>
  <si>
    <t>复员军人慢性病疗养院；</t>
  </si>
  <si>
    <t>森林疗养院；</t>
  </si>
  <si>
    <t>运动疗养场所；</t>
  </si>
  <si>
    <t>各类康复中心。</t>
  </si>
  <si>
    <t>基层医疗卫生服务</t>
  </si>
  <si>
    <t>社区卫生服务中心（站）</t>
  </si>
  <si>
    <t>包括下列社区医疗与卫生院的活动：</t>
  </si>
  <si>
    <t>社区卫生服务中心服务；</t>
  </si>
  <si>
    <t>社区卫生服务站服务。</t>
  </si>
  <si>
    <t>社区血净化中心服务；</t>
  </si>
  <si>
    <t>社区慢病治疗中心服务；</t>
  </si>
  <si>
    <t>社区康复理疗中心服务；</t>
  </si>
  <si>
    <t>社区康复训练中心服务。</t>
  </si>
  <si>
    <t>街道卫生院</t>
  </si>
  <si>
    <t>包括下列街道卫生院的活动：</t>
  </si>
  <si>
    <t>街道卫生院服务。</t>
  </si>
  <si>
    <t>乡镇卫生院</t>
  </si>
  <si>
    <t>包括下列乡镇卫生院的活动：</t>
  </si>
  <si>
    <t>乡镇卫生院服务。</t>
  </si>
  <si>
    <t xml:space="preserve">村卫生室 </t>
  </si>
  <si>
    <t>指获得《医疗机构执业许可证》及相关专业诊疗技术服务准入许可的农村基层医疗机构的活动。</t>
  </si>
  <si>
    <t>包括下列村卫生室活动：</t>
  </si>
  <si>
    <t>村卫生室（所、医疗点）。</t>
  </si>
  <si>
    <t>乡卫生院，列入8423（乡镇卫生院）；</t>
  </si>
  <si>
    <t>镇卫生院，列入8423（乡镇卫生院）。</t>
  </si>
  <si>
    <t>门诊部（所）</t>
  </si>
  <si>
    <t>指门诊部、诊所、医务室、卫生站、护理院等卫生机构的活动。</t>
  </si>
  <si>
    <t>包括下列门诊部（所）活动：</t>
  </si>
  <si>
    <t>门诊部服务；</t>
  </si>
  <si>
    <t>诊所服务；</t>
  </si>
  <si>
    <t>卫生所（室）服务；</t>
  </si>
  <si>
    <t>医务室服务；</t>
  </si>
  <si>
    <t>中小学卫生保健所服务；</t>
  </si>
  <si>
    <t>其他门诊医疗服务。</t>
  </si>
  <si>
    <t>村门诊所、村卫生室，列入8424（村卫生室）。</t>
  </si>
  <si>
    <t>专业公共卫生服务</t>
  </si>
  <si>
    <t>疾病预防控制中心</t>
  </si>
  <si>
    <t>指卫生防疫站、卫生防病中心、预防保健中心等活动。</t>
  </si>
  <si>
    <t>包括下列疾病预防控制中心的活动：</t>
  </si>
  <si>
    <t>疾病预防控制中心服务；</t>
  </si>
  <si>
    <t>卫生防疫站服务；</t>
  </si>
  <si>
    <t>卫生防疫中心服务；</t>
  </si>
  <si>
    <t>预防保健中心服务。</t>
  </si>
  <si>
    <t>食品卫生检验，列入7451（检验检疫服务）；</t>
  </si>
  <si>
    <t>环境卫生监测，列入9226（行政监督检查机构）。</t>
  </si>
  <si>
    <t>专科疾病防治院（所、站)</t>
  </si>
  <si>
    <t>指对各种专科疾病进行预防及群众预防的活动。</t>
  </si>
  <si>
    <t>包括下列专科疾病防治院（所、站）的活动：</t>
  </si>
  <si>
    <t>传染病防治服务；</t>
  </si>
  <si>
    <t>口腔病防治服务；</t>
  </si>
  <si>
    <t>精神病防治服务；</t>
  </si>
  <si>
    <t>皮肤病与性病防治服务；</t>
  </si>
  <si>
    <t>结核病防治服务；</t>
  </si>
  <si>
    <t>麻风病防治服务；</t>
  </si>
  <si>
    <t>职业病防治服务；</t>
  </si>
  <si>
    <t>地方病防治服务；</t>
  </si>
  <si>
    <t>寄生虫病防治服务；</t>
  </si>
  <si>
    <t>血吸虫病防治服务；</t>
  </si>
  <si>
    <t>其他专科疾病防治服务。</t>
  </si>
  <si>
    <t>妇幼保健院（所、站）</t>
  </si>
  <si>
    <t>指非医院的妇女及婴幼儿保健活动。</t>
  </si>
  <si>
    <t>包括下列妇幼保健院（所、站）的活动：</t>
  </si>
  <si>
    <t>妇女保健服务；</t>
  </si>
  <si>
    <t>幼儿保健服务。</t>
  </si>
  <si>
    <t>与计划生育有关的活动，列入8436（计划生育技术服务活动）；</t>
  </si>
  <si>
    <t>以治疗为主的妇科、儿童医疗活动，列入8415（专科医院）。</t>
  </si>
  <si>
    <t>急救中心（站）服务</t>
  </si>
  <si>
    <t>包括下列急救中心（站）服务活动：</t>
  </si>
  <si>
    <t>急救中心服务；</t>
  </si>
  <si>
    <t>急救站服务。</t>
  </si>
  <si>
    <t>采供血机构服务</t>
  </si>
  <si>
    <t>包括下列采供血机构服务活动：</t>
  </si>
  <si>
    <t>基层血站、中心血库服务；</t>
  </si>
  <si>
    <t>血液中心服务；</t>
  </si>
  <si>
    <t>中心血站服务；</t>
  </si>
  <si>
    <t>单采血浆站服务。</t>
  </si>
  <si>
    <t>血库活动，列入841（医院）相关行业类别中。</t>
  </si>
  <si>
    <t>计划生育技术服务活动</t>
  </si>
  <si>
    <t>指各地区计划生育技术服务机构的活动。</t>
  </si>
  <si>
    <t>包括下列计划生育技术服务活动：</t>
  </si>
  <si>
    <t>计划生育咨询服务；</t>
  </si>
  <si>
    <t>计划生育临床服务；</t>
  </si>
  <si>
    <t>生殖保健服务；</t>
  </si>
  <si>
    <t>计划生育指导站服务；</t>
  </si>
  <si>
    <t>其他计划生育技术服务。</t>
  </si>
  <si>
    <t>街道办事处、乡镇政府机构从事的计划生育活动，列入9224（社会事务管理机构）；</t>
  </si>
  <si>
    <t>居民委员会、村民委员会从事的计划生育活动，列入96（基层群众自治组织）的相关行业类别中。</t>
  </si>
  <si>
    <t>其他卫生活动</t>
  </si>
  <si>
    <t>指健康体检服务及其他未列明的卫生机构的活动。</t>
  </si>
  <si>
    <t>健康体检服务</t>
  </si>
  <si>
    <t>指通过医学手段和方法对受检者进行身体检查，了解受检者健康状况、早期发现疾病线索和健康隐患的诊疗行为。</t>
  </si>
  <si>
    <t>包括下列健康体检服务活动：</t>
  </si>
  <si>
    <t>体检中心；</t>
  </si>
  <si>
    <t>其他体检机构。</t>
  </si>
  <si>
    <t>第三方医学影像中心服务；</t>
  </si>
  <si>
    <t>健康查体中心服务；</t>
  </si>
  <si>
    <t>健康档案和信息采集中心服务。</t>
  </si>
  <si>
    <t>附属于医院的体检服务，列入841（医院）相关行业类别中。</t>
  </si>
  <si>
    <t>临床检验服务</t>
  </si>
  <si>
    <t>包括下列临床检验服务活动：</t>
  </si>
  <si>
    <t>临床检验中心服务；</t>
  </si>
  <si>
    <t>临床检验所（站）服务；</t>
  </si>
  <si>
    <t>第三方医学检验机构服务；</t>
  </si>
  <si>
    <t>其他临床检验机构服务。</t>
  </si>
  <si>
    <t>基因检测服务；</t>
  </si>
  <si>
    <t>第三方体外诊断中心服务。</t>
  </si>
  <si>
    <t>附属于医院的检验服务，列入841（医院）相关行业类别中；</t>
  </si>
  <si>
    <t>药品检验活动，列入7451（检验检疫服务）。</t>
  </si>
  <si>
    <t>其他未列明卫生服务</t>
  </si>
  <si>
    <t>包括下列其他未列明卫生服务活动：</t>
  </si>
  <si>
    <t>医疗事故鉴定服务；</t>
  </si>
  <si>
    <t>麻风病收容服务；</t>
  </si>
  <si>
    <t>疾病预防消毒服务；</t>
  </si>
  <si>
    <t>饮水卫生服务；</t>
  </si>
  <si>
    <t>卫生宣传服务；</t>
  </si>
  <si>
    <t>病理、医学影像诊断服务；</t>
  </si>
  <si>
    <t>医疗护理服务；</t>
  </si>
  <si>
    <t>其他未包括卫生服务。</t>
  </si>
  <si>
    <t>药品检验活动，列入7451（检验检疫服务）；</t>
  </si>
  <si>
    <t>卫生监督活动，列入9226（行政监督检查机构）；</t>
  </si>
  <si>
    <t>精神病、吸毒、酗酒的收留、康复，列入8513（精神康复服务）。</t>
  </si>
  <si>
    <t>社会工作</t>
  </si>
  <si>
    <t>指提供慈善、救助、福利、护理、帮助等社会工作的活动。</t>
  </si>
  <si>
    <t>提供住宿社会工作</t>
  </si>
  <si>
    <t>指提供临时、长期住宿的福利和救济活动。</t>
  </si>
  <si>
    <t>干部休养所</t>
  </si>
  <si>
    <t>包括下列干部休养所活动：</t>
  </si>
  <si>
    <t>军队离休干部休养所服务；</t>
  </si>
  <si>
    <t>其他干部休养所服务。</t>
  </si>
  <si>
    <t>伤残军人疗养院、复员军人疗养院、康复中心，列入8416（疗养院）。</t>
  </si>
  <si>
    <t>护理机构服务</t>
  </si>
  <si>
    <t>指各级政府、企业和社会力量兴办的主要面向老年人、残疾人提供的专业化护理的服务机构的活动。</t>
  </si>
  <si>
    <t>包括下列护理机构服务：</t>
  </si>
  <si>
    <t>老年人护理服务；</t>
  </si>
  <si>
    <t>残疾人专业护理服务；</t>
  </si>
  <si>
    <t>其他专业护理服务。</t>
  </si>
  <si>
    <t>以康复为主的护理服务，列入8416（疗养院）；</t>
  </si>
  <si>
    <t>养老院、福利院的护理服务，列入8514（老年人、残疾人养护服务）。</t>
  </si>
  <si>
    <t>精神康复服务</t>
  </si>
  <si>
    <t>指智障、精神疾病、吸毒、酗酒等人员的住宿康复治疗活动。</t>
  </si>
  <si>
    <t>包括下列精神康复服务：</t>
  </si>
  <si>
    <t>智障、精神病人收养、康复服务；</t>
  </si>
  <si>
    <t>戒毒人员收养、康复服务；</t>
  </si>
  <si>
    <t>酗酒人员收养、康复服务。</t>
  </si>
  <si>
    <t>以治疗为主的智障、精神疾病、吸毒、酗酒等人员的康复服务，列入8499（其他未列明卫生服务）。</t>
  </si>
  <si>
    <t>老年人、残疾人养护服务</t>
  </si>
  <si>
    <t>指各级政府、企业和社会力量兴办的主要面向老年人和残疾人提供的长期照料、养护、关爱等服务机构的活动。</t>
  </si>
  <si>
    <t>包括下列老年人、残疾人养护服务：</t>
  </si>
  <si>
    <t>老年人养护服务（养老院、老年福利院、老年公寓、敬老院、光荣院等）；</t>
  </si>
  <si>
    <t>残疾人收养、托养和照护服务。</t>
  </si>
  <si>
    <t>为老人、五保户、残疾人、孤儿等提供不带住宿的帮助活动，列入8521（社会看护与帮助服务）。</t>
  </si>
  <si>
    <t>临终关怀服务</t>
  </si>
  <si>
    <t>指专注于患者逝世前的几个星期甚至几个月的时间内，减轻其疾病的症状、延缓疾病发展的医疗护理和精神、心里慰藉服务。</t>
  </si>
  <si>
    <t>包括下列临终关怀服务活动：</t>
  </si>
  <si>
    <t>社会组织办临终关怀服务；</t>
  </si>
  <si>
    <t>政府相关机构办临终关怀服务；</t>
  </si>
  <si>
    <t>其他组织办临终关怀服务。</t>
  </si>
  <si>
    <t>老年疗养和护理服务，列入8416（疗养院）或8512（护理机构服务）；</t>
  </si>
  <si>
    <t>老年人养护、养老服务，列入8514（老年人、残疾人养护服务）。</t>
  </si>
  <si>
    <t>孤残儿童收养和庇护服务</t>
  </si>
  <si>
    <t>指对孤残儿童、生活无着流浪儿童等人员的收养救助活动。</t>
  </si>
  <si>
    <t>包括下列孤残儿童收养和庇护服务：</t>
  </si>
  <si>
    <t>孤残儿童救助、收养服务；</t>
  </si>
  <si>
    <t>流浪儿童救助、收养服务；</t>
  </si>
  <si>
    <t>儿童福利院的服务。</t>
  </si>
  <si>
    <t>孤儿、弃婴的收养、领养活动，列入8521（社会看护与帮助服务）。</t>
  </si>
  <si>
    <t>其他提供住宿社会救助</t>
  </si>
  <si>
    <t>指对生活无着流浪等其他人员的收养救助等活动。</t>
  </si>
  <si>
    <t>包括下列其他提供住宿社会救助活动：</t>
  </si>
  <si>
    <t>生活无着流浪乞讨人员救助活动；</t>
  </si>
  <si>
    <t>其他收养服务；</t>
  </si>
  <si>
    <t>其他未列明的提供住宿社会救助服务。</t>
  </si>
  <si>
    <t>为老人、五保户、残疾人、孤儿等提供不带住宿的帮助活动，列入8521（社会看护与帮助服务）；</t>
  </si>
  <si>
    <t>不提供住宿社会工作</t>
  </si>
  <si>
    <t>指为孤儿、老人、残疾人、智障、军烈属、五保户、低保户、受灾群众及其他弱势群体提供不住宿的看护、帮助活动，以及慈善、募捐等其他社会工作的活动。</t>
  </si>
  <si>
    <t>社会看护与帮助服务</t>
  </si>
  <si>
    <t>指为老人、残疾人、五保户及其他弱势群体提供不住宿的看护、帮助活动。</t>
  </si>
  <si>
    <t>包括下列社会看护与帮助服务：</t>
  </si>
  <si>
    <t>社会帮助服务：社区帮助服务、孤寡老人帮助服务、五保户帮助服务、残疾人帮助服务、残疾儿童帮助服务、孤儿、弃婴的帮助服务、优抚对象帮助服务、收养中介服务、其他社会帮助服务；</t>
  </si>
  <si>
    <t>贫困资助服务：贫困地区资助服务、失学儿童资助服务、特殊贫困救助服务、贫困子女教育救助服务、贫困人员大病救助服务、民间组织贫困资助服务、其他贫困资助服务。</t>
  </si>
  <si>
    <t>组织照看放学的少年儿童，列入8090（其他居民服务业）；</t>
  </si>
  <si>
    <t>为老人、孤儿、流浪儿童等提供住宿的活动，列入851（提供住宿社会工作）相关类别中；</t>
  </si>
  <si>
    <t>政府提供的最低生活保障、定期救济、临时救济和特殊救济活动，列入9224（社会事务管理机构）；</t>
  </si>
  <si>
    <t>为贫困群体提供具体的医疗、住房、教育、法律等帮助的活动，分别列入84（卫生）、70（房地产业）、83（教育）、723（法律服务）的相关行业类别中。</t>
  </si>
  <si>
    <t>康复辅具适配服务</t>
  </si>
  <si>
    <t>指为老年人、残疾人、运动伤残人员、孤残儿童及其他弱势群体提供的假肢、矫形器、轮椅车、助行器、助听器等康复辅具适配服务的活动。</t>
  </si>
  <si>
    <t>包括下列康复辅具配置服务：</t>
  </si>
  <si>
    <t>肢体功能障碍者康复辅具配置服务；</t>
  </si>
  <si>
    <t>听力障碍者康复辅具配置服务；</t>
  </si>
  <si>
    <t>言语障碍者康复辅具配置服务；</t>
  </si>
  <si>
    <t>视力障碍者康复辅具配置服务；</t>
  </si>
  <si>
    <t>智力障碍者康复辅具配置服务；</t>
  </si>
  <si>
    <t>老年人康复辅具配置服务；</t>
  </si>
  <si>
    <t>其他功能障碍者康复辅具配置服务。</t>
  </si>
  <si>
    <t>眼镜配制服务，列入5236（钟表、眼镜零售）；</t>
  </si>
  <si>
    <t>医疗、康复机构的康复辅具适配服务，列入841（医院）相关行业类别中。</t>
  </si>
  <si>
    <t>其他不提供住宿社会工作</t>
  </si>
  <si>
    <t>指慈善、募捐等其他社会工作的活动。</t>
  </si>
  <si>
    <t>包括下列其他不提供住宿社会工作活动：</t>
  </si>
  <si>
    <t>救灾服务：救灾物资储备管理服务、其他救灾服务；</t>
  </si>
  <si>
    <t>突发事件救助活动；</t>
  </si>
  <si>
    <t>社会捐助管理服务：经常性社会捐助管理服务、医疗捐助管理服务、特困捐助管理服务、残疾儿童捐助管理服务、其他社会捐助管理服务；</t>
  </si>
  <si>
    <t>其他社会救助服务：红十字机构服务、慈善机构服务、社会救济管理服务、优抚事业单位服务、其他未列明社会救助服务。</t>
  </si>
  <si>
    <t>政府部门负责的民政事务，列入9224（社会事务管理机构）；</t>
  </si>
  <si>
    <t>福利彩票，列入9042（福利彩票服务）。</t>
  </si>
  <si>
    <t>R</t>
  </si>
  <si>
    <t>文化、体育和娱乐业</t>
  </si>
  <si>
    <t>本门类包括86—90大类。</t>
  </si>
  <si>
    <t>新闻和出版业</t>
  </si>
  <si>
    <t>新闻业</t>
  </si>
  <si>
    <t>包括下列新闻业活动：</t>
  </si>
  <si>
    <t>新闻采访服务：新闻文字采访服务、新闻图片采访服务、新闻录音采访服务、新闻影像采访服务、其他新闻采访服务；</t>
  </si>
  <si>
    <t>新闻编辑服务：文字新闻采编服务、图片新闻采编服务、录音新闻采编服务、影视新闻采编服务、网络新闻采编服务、其他新闻采编服务；</t>
  </si>
  <si>
    <t>新闻发布服务；</t>
  </si>
  <si>
    <t>其他新闻服务。</t>
  </si>
  <si>
    <t>报社、杂志社的新闻活动，列入8622（报纸出版）、8623（期刊出版）；</t>
  </si>
  <si>
    <t>广播、电视的新闻活动，分别列入8710（广播）和8720（电视）。</t>
  </si>
  <si>
    <t>出版业</t>
  </si>
  <si>
    <t>图书出版</t>
  </si>
  <si>
    <t>包括下列图书出版活动：</t>
  </si>
  <si>
    <t>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t>
  </si>
  <si>
    <t>课本类书籍出版服务：大中专教材出版服务、中小学课本出版服务、教学参考书籍出版服务、学习辅导类书籍出版服务；</t>
  </si>
  <si>
    <t>其他图书出版服务：标准类书籍出版服务，地图册及地图表出版服务，挂图及地球仪出版服务，活页印刷品、贺卡出版服务，单页印刷品出版服务，乐谱出版服务，图片、图案、照片出版服务，盲文图书出版服务，其他未列明图书出版服务。</t>
  </si>
  <si>
    <t>图书的印刷，列入2311（书、报刊印刷）；</t>
  </si>
  <si>
    <t>图书的销售，列入5143（图书批发）、5243（图书、报刊零售）。</t>
  </si>
  <si>
    <t>报纸出版</t>
  </si>
  <si>
    <t>包括下列报纸出版活动：</t>
  </si>
  <si>
    <t>党报出版服务；</t>
  </si>
  <si>
    <t>综合新闻类报纸出版服务：晚报类新闻报纸出版服务、早报类新闻报纸出版服务、其他综合新闻类报纸出版服务；</t>
  </si>
  <si>
    <t>其他报纸出版服务：专业类报纸出版服务，文化教育类报纸出版服务，体育类报纸出版，娱乐、健康类报纸出版服务，动漫报纸出版服务，其他未列明报纸出版服务。</t>
  </si>
  <si>
    <t>报纸的印刷，列入2311（书、报刊印刷）；</t>
  </si>
  <si>
    <t>报纸的销售，列入5144（报刊批发）、5243（图书、报刊零售）。</t>
  </si>
  <si>
    <t>期刊出版</t>
  </si>
  <si>
    <t>包括下列期刊出版活动：</t>
  </si>
  <si>
    <t>综合类杂志出版服务；</t>
  </si>
  <si>
    <t>经济、哲学、社会科学类杂志出版服务：哲学类杂志出版服务，经济、管理类杂志出版服务，社会科学类杂志出版服务；</t>
  </si>
  <si>
    <t>自然科学、技术类杂志出版服务：自然科学类杂志出版服务，工程技术类杂志出版服务，计算机类杂志出版服务，农业类杂志出版服务，卫生、医药类杂志出版服务，其他自然科学、技术类杂志出版服务；</t>
  </si>
  <si>
    <t>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t>
  </si>
  <si>
    <t>少儿读物类杂志出版服务：少儿科普类杂志出版服务、少儿文学类杂志出版服务、少儿画报类杂志出版服务、其他少儿读物类杂志出版服务；</t>
  </si>
  <si>
    <t>其他杂志出版服务。</t>
  </si>
  <si>
    <t>期刊的印刷，列入2311（书、报刊印刷）；</t>
  </si>
  <si>
    <t>期刊的销售，列入5144（报刊批发）、5243（图书、报刊零售）。</t>
  </si>
  <si>
    <t>音像制品出版</t>
  </si>
  <si>
    <t>包括下列音像制品活动：</t>
  </si>
  <si>
    <t>录音制品出版服务：歌曲录音制品出版，教育录音制品出版服务，文化、体育录音制品出版服务，政治、社会经济、科学技术录音制品出版服务，动漫录音制品出版服务，其他录音制品出版服务；</t>
  </si>
  <si>
    <t>录像制品出版服务：电影录像制品出版，教育录像制品出版服务，文化、体育录像制品出版服务，政治、社会经济、科学技术录像制品出版服务，动漫录像制品出版服务，其他录像制品出版服务。</t>
  </si>
  <si>
    <t>单纯的音像制品制作（将影视节目、歌曲、音乐等制作在录音带、录像带、光盘等介质上的活动），分别列入8730（影视节目制作）和8770（录音制作）；</t>
  </si>
  <si>
    <t>单纯的音像制品的复制，列入2330（记录媒介复制）；</t>
  </si>
  <si>
    <t>音像制品的销售，列入5145（音像制品、电子和数字出版物批发）、5244（音像制品、电子和数字出版物零售）。</t>
  </si>
  <si>
    <t>电子出版物出版</t>
  </si>
  <si>
    <t>包括下列电子出版物出版活动：</t>
  </si>
  <si>
    <t>马列毛泽东思想电子出版物服务；</t>
  </si>
  <si>
    <t>哲学电子出版物服务；</t>
  </si>
  <si>
    <t>社会科学总论电子出版物服务；</t>
  </si>
  <si>
    <t>政治法律电子出版物服务；</t>
  </si>
  <si>
    <t>经济电子出版物服务；</t>
  </si>
  <si>
    <t>文化科学教育体育电子出版物服务；</t>
  </si>
  <si>
    <t>语言文字电子出版物服务；</t>
  </si>
  <si>
    <t>文学电子出版物服务；</t>
  </si>
  <si>
    <t>艺术电子出版物服务；</t>
  </si>
  <si>
    <t>历史地理电子出版物服务；</t>
  </si>
  <si>
    <t>娱乐电子出版物服务；</t>
  </si>
  <si>
    <t>家政电子出版物服务；</t>
  </si>
  <si>
    <t>科学总论电子出版物服务；</t>
  </si>
  <si>
    <t>数理科学、化学电子出版物服务；</t>
  </si>
  <si>
    <t>天文学地球学电子出版物服务；</t>
  </si>
  <si>
    <t>生物科学电子出版物服务；</t>
  </si>
  <si>
    <t>医药卫生电子出版物服务；</t>
  </si>
  <si>
    <t>农业科学电子出版物服务；</t>
  </si>
  <si>
    <t>工业技术电子出版物服务；</t>
  </si>
  <si>
    <t>计算机技术电子出版物服务；</t>
  </si>
  <si>
    <t>交通运输电子出版物服务；</t>
  </si>
  <si>
    <t>航天航空电子出版物服务；</t>
  </si>
  <si>
    <t>环境劳动保护安全电子出版物服务；</t>
  </si>
  <si>
    <t>软件电子出版物服务；</t>
  </si>
  <si>
    <t>游戏电子出版物服务；</t>
  </si>
  <si>
    <t>动漫电子出版物服务；</t>
  </si>
  <si>
    <t>综合类电子出版物服务；</t>
  </si>
  <si>
    <t>体育类电子出版物服务；</t>
  </si>
  <si>
    <t>其他电子出版物服务。</t>
  </si>
  <si>
    <t>软件的设计服务，列入65（软件和信息技术服务业）的相关类别中；</t>
  </si>
  <si>
    <t>电子出版物的复制，列入2330（记录媒介复制）。</t>
  </si>
  <si>
    <t>数字出版</t>
  </si>
  <si>
    <t>指利用数字技术进行内容编辑加工，并通过网络传播数字内容产品的出版服务。</t>
  </si>
  <si>
    <t>包括下列数字出版活动：</t>
  </si>
  <si>
    <t>网络社会科学出版服务；</t>
  </si>
  <si>
    <t>网络科学技术出版服务；</t>
  </si>
  <si>
    <t>网络文学出版服务；</t>
  </si>
  <si>
    <t>数字阅读服务；</t>
  </si>
  <si>
    <t>网络艺术出版服务；</t>
  </si>
  <si>
    <t>网络游戏、电子竞技产品出版；</t>
  </si>
  <si>
    <t>网络动漫出版服务；</t>
  </si>
  <si>
    <t>数字教育出版服务；</t>
  </si>
  <si>
    <t>网络音视频读物出版服务；</t>
  </si>
  <si>
    <t>网络软件出版服务；</t>
  </si>
  <si>
    <t>网络地图出版服务；</t>
  </si>
  <si>
    <t>数字音乐出版服务；</t>
  </si>
  <si>
    <t>网络文献数据库出版服务；</t>
  </si>
  <si>
    <t>网络广告出版服务；</t>
  </si>
  <si>
    <t>网络出版增值服务；</t>
  </si>
  <si>
    <t>数字体育出版服务；</t>
  </si>
  <si>
    <t>其他网络出版服务。</t>
  </si>
  <si>
    <t>互联网搜索服务，列入6421（互联网搜索服务）；</t>
  </si>
  <si>
    <t>互联网新闻服务，列入6429（互联网其他信息服务）；</t>
  </si>
  <si>
    <t>互联网游戏服务，列入6422（互联网游戏服务）；</t>
  </si>
  <si>
    <t>互联网音乐服务，列入6429（互联网其他信息服务）；</t>
  </si>
  <si>
    <t>互联网视频服务，列入6429（互联网其他信息服务）；</t>
  </si>
  <si>
    <t>互联网其他信息服务，列入6429（互联网其他信息服务）。</t>
  </si>
  <si>
    <t>其他出版业</t>
  </si>
  <si>
    <t>包括下列其他出版业活动：</t>
  </si>
  <si>
    <t>其他出版服务。</t>
  </si>
  <si>
    <t>单张地图、印刷画、宣传画、明信片、贺年卡、表格、图片等出版，列入8621（图书出版）；</t>
  </si>
  <si>
    <t>软件的设计服务，列入651（软件开发）相关行业类别中；</t>
  </si>
  <si>
    <t>互联网的信息服务（运营商提供的服务），列入642（互联网信息服务）相关行业类别中。</t>
  </si>
  <si>
    <t>广播、电视、电影和录音制作业</t>
  </si>
  <si>
    <t>指对广播、电视、电影、影视录音内容的制作、编导、主持、播出、放映等活动；不包括广播电视信号的传输和接收活动。</t>
  </si>
  <si>
    <t>广播</t>
  </si>
  <si>
    <t>指广播节目的现场制作、播放及其他相关活动，还包括互联网广播。</t>
  </si>
  <si>
    <t>包括下列广播活动：</t>
  </si>
  <si>
    <t>广播节目制作服务，指广播电台制作的节目</t>
  </si>
  <si>
    <t>新闻类广播节目制作服务；</t>
  </si>
  <si>
    <t>音乐类广播节目制作服务；</t>
  </si>
  <si>
    <t>文艺类广播节目制作服务；</t>
  </si>
  <si>
    <t>娱乐类广播节目制作服务；</t>
  </si>
  <si>
    <t>经济类广播节目制作服务；</t>
  </si>
  <si>
    <t>体育类广播节目制作服务；</t>
  </si>
  <si>
    <t>教育类广播节目制作服务；</t>
  </si>
  <si>
    <t>交通类广播节目制作服务；</t>
  </si>
  <si>
    <t>儿童类广播节目制作服务；</t>
  </si>
  <si>
    <t>法制类广播节目制作服务；</t>
  </si>
  <si>
    <t>婚姻家庭类广播节目制作服务；</t>
  </si>
  <si>
    <t>生活类广播节目制作服务；</t>
  </si>
  <si>
    <t>少数民族语言广播节目制作服务；</t>
  </si>
  <si>
    <t>广播剧制作服务；</t>
  </si>
  <si>
    <t>其他广播节目制作服务；</t>
  </si>
  <si>
    <t>广播节目播出服务</t>
  </si>
  <si>
    <t>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t>
  </si>
  <si>
    <t>国外广播节目播出服务：外国广播剧播出服务、其他国外广播节目播出服务；</t>
  </si>
  <si>
    <t>付费广播节目播出服务：音乐点播广播节目播出服务、其他付费广播节目播出服务；</t>
  </si>
  <si>
    <t>互联网广播节目播出服务；</t>
  </si>
  <si>
    <t>广播节目进出口交易服务：广播节目出口服务、广播节目进口服务；</t>
  </si>
  <si>
    <t>其他广播服务：广播节目发行服务、广播电台各种辅助服务、其他未列明广播服务。</t>
  </si>
  <si>
    <t>数字广播（数字广播节目制作、播放和基于广播电视网、专网及定向传播数字广播节目）。</t>
  </si>
  <si>
    <t>广播信号的发射、转播（发射台、转播站、中继站等），列入6322（无线广播电视传输服务）；</t>
  </si>
  <si>
    <t>有线广播和互联网广播的传输、接收、接入等服务，列入6321（有线广播电视传输服务）；</t>
  </si>
  <si>
    <t>在广播电台播出，由非广播电台的单位（如文化传媒公司等）制作的节目，列入8770（录音制作）。</t>
  </si>
  <si>
    <t>电视</t>
  </si>
  <si>
    <t>指有线和无线电视节目的现场制作、播放及其他相关活动，还包括互联网电视。</t>
  </si>
  <si>
    <t>包括下列电视活动：</t>
  </si>
  <si>
    <t>电视节目制作服务</t>
  </si>
  <si>
    <t>新闻电视节目制作服务；</t>
  </si>
  <si>
    <t>经济电视节目制作服务；</t>
  </si>
  <si>
    <t>文艺电视节目制作服务；</t>
  </si>
  <si>
    <t>体育电视节目制作服务；</t>
  </si>
  <si>
    <t>娱乐电视节目制作服务；</t>
  </si>
  <si>
    <t>教育电视节目制作服务；</t>
  </si>
  <si>
    <t>动画电视节目制作服务；</t>
  </si>
  <si>
    <t>儿童电视节目制作服务；</t>
  </si>
  <si>
    <t>法制电视节目制作服务；</t>
  </si>
  <si>
    <t>婚姻家庭电视节目制作服务；</t>
  </si>
  <si>
    <t>生活电视节目制作服务；</t>
  </si>
  <si>
    <t>综合电视节目制作服务；</t>
  </si>
  <si>
    <t>其他公共电视节目制作服务；</t>
  </si>
  <si>
    <t>付费电视节目制作服务：电视点播节目制作服务、其他付费电视节目制作服务；</t>
  </si>
  <si>
    <t>电视节目播出服务</t>
  </si>
  <si>
    <t>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t>
  </si>
  <si>
    <t>国外电视节目播出服务：外国电视剧播出服务、外国电视电影播出服务、外国动画电视节目播出服务、外国体育电视节目播出服务、外国文艺电视节目播出服务、外国旅游风光电视节目播出服务、其他外国电视节目播出服务；</t>
  </si>
  <si>
    <t>付费电视节目播出服务：音乐点播电视节目播出服务、其他付费电视节目播出服务；</t>
  </si>
  <si>
    <t>互联网电视节目播出服务：互联网国产电视剧播出服务、互联网进口电视剧播出服务、其他互联网电视节目播出服务；</t>
  </si>
  <si>
    <t>移动电视节目播出服务；</t>
  </si>
  <si>
    <t>电视节目进出口交易服务</t>
  </si>
  <si>
    <t>电视节目出口服务：电视剧出口服务、动画电视节目出口服务、体育电视节目出口服务、文艺电视节目出口服务、旅游风光电视节目出口服务、其他电视节目出口服务；</t>
  </si>
  <si>
    <t>电视节目进口服务：电视剧进口服务、动画电视节目进口服务、体育电视节目进口服务、文艺电视节目进口服务、旅游风光电视节目进口服务、其他电视节目进口服务；</t>
  </si>
  <si>
    <t>电视台制作的电视节目发行：电视剧发行服务、其他电视节目发行服务；</t>
  </si>
  <si>
    <t>电视台各种辅助活动；</t>
  </si>
  <si>
    <t>其他电视服务。</t>
  </si>
  <si>
    <t>电视信号的传送（发射台、电视塔、转播站、中继站等），分别列入6321（有线广播电视传输服务）和6322（无线广播电视传输服务）；</t>
  </si>
  <si>
    <t>有线电视和互联网电视的传输、入户、接入等服务，列入6321（有线广播电视传输服务）；</t>
  </si>
  <si>
    <t>电视节目、剧本的创作，列入8810（文艺创作与表演）；</t>
  </si>
  <si>
    <t>在电视台播出，由非电视台的单位（如文化传媒公司等）制作的节目，列入8750（电影和广播电视节目发行）；</t>
  </si>
  <si>
    <t>为非电视节目提供影像制作的活动（广告、宣传片、MTV等），列入8730（影视节目制作）；</t>
  </si>
  <si>
    <t>电视节目主持人、演员的个人代理，列入9053（文化娱乐经纪人）；</t>
  </si>
  <si>
    <t>不参与影视制作，仅从事影视投资的活动（如影视投资机构、投资人等），列入7212（投资与资产管理）；</t>
  </si>
  <si>
    <t>为电视剧、电视节目提供代理的机构，列入9059（其他文化艺术经纪代理）；</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</si>
  <si>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</si>
  <si>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</si>
  <si>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包括下列电影和影视节目制作活动：</t>
  </si>
  <si>
    <t>电影制作服务</t>
  </si>
  <si>
    <t>电影摄制服务：故事片摄制服务、动画片摄制服务、纪录片摄制服务、体育影片摄制服务、科教片摄制服务、其他电影摄制服务；</t>
  </si>
  <si>
    <t>电影洗印加工服务；</t>
  </si>
  <si>
    <t>电影配音翻译服务；</t>
  </si>
  <si>
    <t>电影动画制作服务；</t>
  </si>
  <si>
    <t>电影拍摄基地服务；</t>
  </si>
  <si>
    <t>其他电影制作服务：数字电影节目制作、其他电影节目制作。</t>
  </si>
  <si>
    <t>电视节目和影像制品制作服务</t>
  </si>
  <si>
    <t>电视剧制作服务：电视剧摄制服务、电视剧配音翻译服务、电视剧动画制作服务、电视剧拍摄基地服务；</t>
  </si>
  <si>
    <t>在电视台播放，由非电视台的单位（如文化传播公司）制作的电视节目；</t>
  </si>
  <si>
    <t>非电视台制作的付费电视节目；</t>
  </si>
  <si>
    <t>影像制品制作服务，以录像带、光盘为介质拍摄制作影像制品母带、母盘的服务；</t>
  </si>
  <si>
    <t>影像制品后期制作服务。</t>
  </si>
  <si>
    <t>影视剧本的创作，列入8810（文艺创作与表演）；</t>
  </si>
  <si>
    <t>电视台的专业影视制片中心（公司），列入8720（电视）；</t>
  </si>
  <si>
    <t>电视台的影像节目制作，列入8720（电视）；</t>
  </si>
  <si>
    <t>专业的电脑三维动画设计活动，分别列入7492（专业设计服务）、7491（工业设计服务）；</t>
  </si>
  <si>
    <t>与照相和扩印有关的活动，列入8060（摄影扩印服务）；</t>
  </si>
  <si>
    <t>不参与影视制作，仅从事影视投资的活动（如电影投资人、投资机构等），列入7212（投资与资产管理）；</t>
  </si>
  <si>
    <t>电影演员的个人代理，列入9053（文化娱乐经纪人）；</t>
  </si>
  <si>
    <t>音像制作与出版为同一机构（无法分开的），列入8624（音像制品出版）；</t>
  </si>
  <si>
    <t>为影片发行、电影剧本提供代理的机构，列入9059（其他文化艺术经纪代理）。</t>
  </si>
  <si>
    <t>广播电视集成播控</t>
  </si>
  <si>
    <t>指IP电视、手机电视、互联网电视等专网及定向传播视听节目服务的集成播控。</t>
  </si>
  <si>
    <t>包括下列广播电视集成播控活动：</t>
  </si>
  <si>
    <t>各种广播节目集成播控服务；</t>
  </si>
  <si>
    <t>IPTV节目集成播控服务；</t>
  </si>
  <si>
    <t>互联网电视节目集成播控服务；</t>
  </si>
  <si>
    <t>普通电视（机顶盒+电视机）节目集成播控服务；</t>
  </si>
  <si>
    <t>可视电话集成播控服务。</t>
  </si>
  <si>
    <t>网络广播电视集成播控（交互式网络电视（IPTV）、互联网电视集成播控）。</t>
  </si>
  <si>
    <t xml:space="preserve">电视节目、剧本的创作，列入8810（文艺创作与表演）； </t>
  </si>
  <si>
    <t>电影和广播电视节目发行</t>
  </si>
  <si>
    <t>不含录像制品（以磁带、光盘为载体）的发行。</t>
  </si>
  <si>
    <t>包括下列电影和影视节目发行活动：</t>
  </si>
  <si>
    <t>电影发行服务</t>
  </si>
  <si>
    <t>国产影片发行服务：故事片发行服务、动画片发行服务、纪录片发行服务、科教片发行服务、其他国产影片发行服务；</t>
  </si>
  <si>
    <t>进口影片发行服务：进口故事片发行服务、进口动画片发行服务、其他进口影片发行服务；</t>
  </si>
  <si>
    <t>非电视台制作的电视节目发行服务：电视节目发行服务、电视剧发行服务、其他未列明电视节目发行服务；</t>
  </si>
  <si>
    <t>非电视台制作的电视节目进出口服务；</t>
  </si>
  <si>
    <t>电影进出口交易服务：电影出口服务、电影进口服务。</t>
  </si>
  <si>
    <t>电影剧本的创作，列入8810（文艺创作与表演）；</t>
  </si>
  <si>
    <t>为影片发行、电影剧本提供代理的机构，列入9059（其他文化艺术经纪代理）；</t>
  </si>
  <si>
    <t>影像制品（以磁带、光盘为载体）的出版与发行，列入8624（音像制品出版）。</t>
  </si>
  <si>
    <t>电影放映</t>
  </si>
  <si>
    <t>指专业电影院以及设在娱乐场所独立（或相对独立）的电影放映等活动。</t>
  </si>
  <si>
    <t>包括下列电影放映活动：</t>
  </si>
  <si>
    <t>电影院线放映服务：电影院线国产电影放映服务、电影院线进口电影放映服务；</t>
  </si>
  <si>
    <t>普通影院放映服务：普通影院国产电影放映服务、普通影院进口电影放映服务；</t>
  </si>
  <si>
    <t>露天影院放映服务：露天影院国产电影放映服务、露天影院进口电影放映服务；</t>
  </si>
  <si>
    <t>网络电影播出服务：国产网络电影播出服务、进口网络电影播出服务；</t>
  </si>
  <si>
    <t>录像（光盘）放映服务：国产录像（光盘）放映服务、进口录像（光盘）放映服务；</t>
  </si>
  <si>
    <t>其他电影放映服务：数字电视电影院线、数字电影放映、超感影院、其他电影放映服务。</t>
  </si>
  <si>
    <t>录音制作</t>
  </si>
  <si>
    <t>指从事录音节目、音乐作品的制作活动，其节目或作品可以在广播电台播放，也可以制作成出版、销售的原版录音带（磁带或光盘），还可以在其他宣传场合播放，但不包括广播电台制作节目的活动。</t>
  </si>
  <si>
    <t>包括下列录音制作活动：</t>
  </si>
  <si>
    <t>声音节目的制作活动（将影视、歌曲、音乐等音频节目制作在录音带、光盘等介质上的活动）；</t>
  </si>
  <si>
    <t>在广播电台播出，由非广播电台的单位制作的声音节目；</t>
  </si>
  <si>
    <t>录音制品后期制作服务；</t>
  </si>
  <si>
    <t>录音棚、录音工作室的制作活动；</t>
  </si>
  <si>
    <t>专门为歌唱演员、演奏家及其他演员提供录音合成的活动；</t>
  </si>
  <si>
    <t>专门制作MTV及卡拉OK节目的活动；</t>
  </si>
  <si>
    <t>其他未列明的录音制作活动。</t>
  </si>
  <si>
    <t>录音带、录像带、光盘的复制活动，列入2330（记录媒介复制）；</t>
  </si>
  <si>
    <t>演员的包装和代理，列入9053（文化娱乐经纪人）；</t>
  </si>
  <si>
    <t>歌曲、戏曲、音乐、舞蹈等音像作品的代理，9059（其他文化艺术经纪代理）；</t>
  </si>
  <si>
    <t>音乐作品的创作，列入8810（文艺创作与表演）；</t>
  </si>
  <si>
    <t>广播电台的声音节目制作，列入8710（广播）。</t>
  </si>
  <si>
    <t>文化艺术业</t>
  </si>
  <si>
    <t>文艺创作与表演</t>
  </si>
  <si>
    <t>指文学、美术创造和表演艺术（如戏曲、歌舞、话剧、音乐、杂技、马戏、木偶等表演艺术）等活动。</t>
  </si>
  <si>
    <t>包括下列文艺创作与表演活动：</t>
  </si>
  <si>
    <t>文艺创作服务</t>
  </si>
  <si>
    <t>文学创作服务：小说创作服务、散文创作服务、诗歌创作服务、儿童文学创作服务、电影电视剧本创作服务、戏剧剧本创作服务、报告文学创作服务、其他文学创作服务；</t>
  </si>
  <si>
    <t>舞台艺术创作服务：歌曲创作服务、歌剧创作服务、乐曲创作服务、舞蹈创作服务、其他舞台艺术创作服务；</t>
  </si>
  <si>
    <t>文艺评论服务：文学评论服务，舞台艺术评论服务，电影、电视艺术评论服务，其他文艺评论服务；</t>
  </si>
  <si>
    <t>艺（美）术创作服务</t>
  </si>
  <si>
    <t>绘画艺术创作服务：中国画创作服务、油画创作服务、水粉水彩画创作服务、版画创作服务、漫画创作服务、连环画创作服务、其他绘画艺术创作服务；</t>
  </si>
  <si>
    <t>雕刻艺术创作服务：建筑雕刻艺术创作服务、石材雕塑创作服务、木材雕塑创作服务、金属雕塑创作服务、石膏雕塑创作服务、其他雕刻艺术创作服务；</t>
  </si>
  <si>
    <t>书法篆刻创作服务：书法艺术创作服务、篆刻艺术创作服务；</t>
  </si>
  <si>
    <t>工艺美术创作服务；</t>
  </si>
  <si>
    <t>艺（美）术品装裱服务；</t>
  </si>
  <si>
    <t>其他艺（美）术创作服务；</t>
  </si>
  <si>
    <t>艺术表演服务</t>
  </si>
  <si>
    <t>戏剧表演服务：话剧表演服务、歌剧表演服务、舞剧表演服务、其他戏剧表演服务；</t>
  </si>
  <si>
    <t>戏曲表演服务：昆剧表演服务、京剧表演服务、越剧表演服务、沪剧表演服务、豫剧表演服务、川剧表演服务、评剧表演服务、河北梆子表演服务、其他戏曲表演服务；</t>
  </si>
  <si>
    <t>舞蹈表演服务：民族舞蹈表演服务、芭蕾舞表演服务、现代舞表演服务、迪斯科表演服务、街舞表演服务、国标舞表演服务、外国舞蹈表演服务、儿童舞蹈表演服务、其他舞蹈表演服务；</t>
  </si>
  <si>
    <t>歌唱表演服务：民族歌唱表演服务、美声歌唱表演服务、通俗歌唱表演服务、摇滚歌唱表演服务、儿童歌唱表演服务、其他歌唱表演服务；</t>
  </si>
  <si>
    <t>民乐演出服务：二胡演出服务、琵琶演出服务、扬琴演出服务、筝演出服务、笛子演出服务、中国鼓乐器演出服务、中国民乐合奏演出服务、其他民乐演出服务；</t>
  </si>
  <si>
    <t>西洋乐演出服务：弦乐演出服务、钢琴演出服务、铜管乐演出服务、管弦乐演出服务、打击乐演出服务、交响乐演出服务、电子乐器演出服务、其他西洋乐演出服务；</t>
  </si>
  <si>
    <t>曲艺表演服务：评书表演服务，相声表演服务，小品表演服务，快板、快书表演服务，鼓弹琴曲表演服务，其他曲艺表演服务；</t>
  </si>
  <si>
    <t>魔术表演服务；</t>
  </si>
  <si>
    <t>杂技表演服务；</t>
  </si>
  <si>
    <t>其他艺术表演服务；</t>
  </si>
  <si>
    <t>表演艺术家演出服务；</t>
  </si>
  <si>
    <t>舞台表演宣传、组织、辅助服务：舞台表演宣传、组织服务，舞台表演辅助服务（舞台表演艺术指导服务、舞台表演安全保护服务、舞台表演美工服务、舞台表演道具服务、舞台表演化装服务、舞台表演灯光服务、其他舞台表演辅助服务）。</t>
  </si>
  <si>
    <t>数字创意文艺创作与表演（包括专门为数字文化创意而提供的音乐、舞蹈、戏曲、戏剧、歌剧、歌曲、曲艺等舞台艺术表演，以及动漫、游戏、艺术品、工艺品等设计制作，还包括数字文化创意内容的前期服务和文艺表演相关服务）。</t>
  </si>
  <si>
    <t>服装、摄影、广告、艺术等模特的表演活动，列入9051（文化活动服务）；</t>
  </si>
  <si>
    <t>广告艺术创作，列入725（广告业）相关类别中；</t>
  </si>
  <si>
    <t>摄影艺术创作，列入8060（摄影扩印服务）；</t>
  </si>
  <si>
    <t>工艺品制造生产，列入243（工艺美术及礼仪用品制造）的相关行业类别中；</t>
  </si>
  <si>
    <t>商业用美术设计，列入7492（专业设计服务）；</t>
  </si>
  <si>
    <t>单纯为演员个人的外型包装设计（与演出无关），列入7299（其他未列明商务服务业）；</t>
  </si>
  <si>
    <t>为艺术家、演员的个人代理活动，列入9053（文化娱乐经纪人）；</t>
  </si>
  <si>
    <t>专业艺术人员、团体的演出、交流、大赛的组织、策划活动，列入9051（文化活动服务）；</t>
  </si>
  <si>
    <t>为艺术作品、剧本、剧目、舞蹈、歌曲、戏曲、演出等做代理的活动，列入9059（其他文化艺术经纪代理）；</t>
  </si>
  <si>
    <t>演出公司的活动，列入9059（其他文化艺术经纪代理）。</t>
  </si>
  <si>
    <t>艺术表演场馆</t>
  </si>
  <si>
    <t>指有观众席、舞台、灯光设备，专供文艺团体演出的场所管理活动。</t>
  </si>
  <si>
    <t>包括下列艺术表演场馆活动：</t>
  </si>
  <si>
    <t>音乐厅管理服务；</t>
  </si>
  <si>
    <t>歌剧院管理服务；</t>
  </si>
  <si>
    <t>舞剧院管理服务；</t>
  </si>
  <si>
    <t>戏剧场（院）管理服务；</t>
  </si>
  <si>
    <t>剧场（院）管理服务；</t>
  </si>
  <si>
    <t>其他艺术表演场馆服务。</t>
  </si>
  <si>
    <t>电影院、礼堂，列入8760（电影放映）；</t>
  </si>
  <si>
    <t>体育场馆，列入8921（体育场馆管理）；</t>
  </si>
  <si>
    <t>美术馆及绘画、雕塑等艺术馆，列入8850（博物馆）；</t>
  </si>
  <si>
    <t>专门为演出场馆、文艺表演、展览等提供票务的活动，列入7298（票务代理服务）。</t>
  </si>
  <si>
    <t>图书馆与档案馆</t>
  </si>
  <si>
    <t>图书馆</t>
  </si>
  <si>
    <t>包括下列图书馆活动：</t>
  </si>
  <si>
    <t>公共图书馆管理服务；</t>
  </si>
  <si>
    <t>高等院校图书馆管理服务；</t>
  </si>
  <si>
    <t>专业图书馆管理服务；</t>
  </si>
  <si>
    <t>其他图书馆管理服务。</t>
  </si>
  <si>
    <t>网络图书馆、数字图书馆。</t>
  </si>
  <si>
    <t>档案馆</t>
  </si>
  <si>
    <t>包括下列档案馆活动：</t>
  </si>
  <si>
    <t>综合档案管理服务；</t>
  </si>
  <si>
    <t>专门档案管理服务；</t>
  </si>
  <si>
    <t>部门档案管理服务；</t>
  </si>
  <si>
    <t>企业档案管理服务；</t>
  </si>
  <si>
    <t>事业单位档案管理服务；</t>
  </si>
  <si>
    <t>其他档案馆管理服务。</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</si>
  <si>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</si>
  <si>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</si>
  <si>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包括下列文物及非物质文化遗产保护活动：</t>
  </si>
  <si>
    <t>具有纪念性建筑物保护服务：革命遗址保护服务、纪念碑保护服务、名人故居保护服务、其他具有纪念性建筑物保护服务；</t>
  </si>
  <si>
    <t>具有文化价值遗址保护服务：清真寺保护服务，佛教寺庙保护服务，道教遗址保护服务，教堂保护服务，祠、堂保护服务，其他具有文化价值遗址保护服务；</t>
  </si>
  <si>
    <t>文物古迹保护服务：古建筑物保护服务、古墓葬保护服务、古窟寺保护服务、古石刻保护服务、古壁画保护服务、其他文物古迹保护服务；</t>
  </si>
  <si>
    <t>其他文物遗址保护服务；</t>
  </si>
  <si>
    <t>民间文学保护服务：神话保护服务、传说保护服务、故事保护服务、歌谣保护服务、史诗保护服务、长诗保护服务、谚语保护服务、谜语保护服务、其他民间文学保护服务；</t>
  </si>
  <si>
    <t>传统音乐（民间音乐）保护服务：民歌保护服务、乐器保护服务、舞蹈音乐保护服务、戏曲音乐保护服务、曲艺音乐保护服务、其他传统音乐（民间音乐）保护服务；</t>
  </si>
  <si>
    <t>传统舞蹈（民间舞蹈）保护服务：生活习俗舞蹈保护服务、岁时节令习俗舞蹈保护服务、人生礼仪舞蹈保护服务、宗教信仰舞蹈保护服务、生产习俗舞蹈保护服务、其他传统舞蹈（民间舞蹈）保护服务；</t>
  </si>
  <si>
    <t>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t>
  </si>
  <si>
    <t>曲艺保护服务：说书保护服务、唱曲保护服务、谐谑保护服务、其他曲艺保护服务；</t>
  </si>
  <si>
    <t>传统体育、游艺与杂技（杂技与竞技）保护服务：民族民间体育保护服务（含少数民族特色体育）、民间游艺保护服务、杂技保护服务、其他游艺与杂技（杂技与竞技）保护服务；</t>
  </si>
  <si>
    <t>传统美术（民间美术）保护服务：绘画保护服务、雕塑保护服务、工艺保护服务、建筑美术保护服务、其他传统美术（民间美术）保护服务；</t>
  </si>
  <si>
    <t>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t>
  </si>
  <si>
    <t>传统医药保护服务：生命与疾病传统认知方法保护服务、传统养生保护服务、传统诊法保护服务、传统疗法保护服务、针灸保护服务、传统方剂保护服务、传统药物保护服务、医事民俗保护服务、其他传统医药保护服务；</t>
  </si>
  <si>
    <t>民俗保护服务：生产商贸习俗保护服务、消费习俗保护服务、人生礼俗保护服务、岁时节令保护服务、民间信俗保护服务、民间知识保护服务、其他民俗保护服务；</t>
  </si>
  <si>
    <t>其他文化遗产保护服务。</t>
  </si>
  <si>
    <t>寺庙、清真寺、教堂的宗教活动，列入9542（宗教活动场所服务）。</t>
  </si>
  <si>
    <t>博物馆</t>
  </si>
  <si>
    <t>指收藏、研究、展示文物和标本的博物馆的活动，以及展示人类文化、艺术、体育、科技、文明的美术馆、艺术馆、展览馆、科技馆、天文馆等管理活动。</t>
  </si>
  <si>
    <t>包括下列博物馆活动：</t>
  </si>
  <si>
    <t>综合类博物馆服务；</t>
  </si>
  <si>
    <t>考古与历史类博物馆服务：考古类博物馆服务、历史类博物馆服务、其他考古与历史类博物馆服务；</t>
  </si>
  <si>
    <t>艺（美）术品类博物馆服务：艺（美）术展览组织服务，绘画类博物馆服务，雕塑类博物馆服务，书法、篆刻类博物馆服务，民间艺术类博物馆服务，其他艺（美）术品类博物馆服务；</t>
  </si>
  <si>
    <t>非物质文化遗产、民俗博物馆，传习所服务：非物质文化遗产专题博物馆服务，民俗博物馆服务，非物质文化遗产传习所服务，其他非物质文化遗产博物馆、传习所服务；</t>
  </si>
  <si>
    <t>民族学与人类学博物馆服务：民族类博物馆服务、人类起源类博物馆服务、其他民族学与人类学博物馆服务；</t>
  </si>
  <si>
    <t>自然历史与自然科学类博物馆服务：自然历史类博物馆服务、自然科学类博物馆服务；</t>
  </si>
  <si>
    <t>科学与技术类博物馆服务：天文馆、航天技术类博物馆服务、军事类博物馆服务、综合科技类博物馆服务、其他科学与技术类博物馆服务；</t>
  </si>
  <si>
    <t>体育博物馆服务；</t>
  </si>
  <si>
    <t>其他博物馆服务（如邮品、硬币等）。</t>
  </si>
  <si>
    <t>数字创意博物馆。</t>
  </si>
  <si>
    <t>工业品展览（服装、食品、计算机、汽车等），列入728（会议、展览及相关服务）相关类别中；</t>
  </si>
  <si>
    <t>专业技术展览（农业技术、园林技术、电子技术、通信技术、印刷技术等），列入728（会议、展览及相关服务）相关类别中；</t>
  </si>
  <si>
    <t>贸易展览（商品交易会、房地产展示会、小商品展览等），列入728（会议、展览及相关服务）相关类别中；</t>
  </si>
  <si>
    <t>各种技术、商业博览会（艺术品除外），列入728（会议、展览及相关服务）相关类别中；</t>
  </si>
  <si>
    <t>科普展览，列入7590（其他科技推广服务业）。</t>
  </si>
  <si>
    <t>烈士陵园、纪念馆</t>
  </si>
  <si>
    <t>包括下列烈士陵园、纪念馆活动：</t>
  </si>
  <si>
    <t>烈士陵园管理服务；</t>
  </si>
  <si>
    <t>烈士纪念馆管理服务。</t>
  </si>
  <si>
    <t>名人故居，列入8840（文物及非物质文化遗产保护）；</t>
  </si>
  <si>
    <t>革命纪念馆、历史名人纪念馆，列入8850（博物馆）。</t>
  </si>
  <si>
    <t>群众文体活动</t>
  </si>
  <si>
    <t>指对各种主要由城乡群众参与的文艺类演出、比赛、展览、文艺知识鉴赏等公益性文化活动的管理活动，以及群众参与的各级各类体育竞赛和活动。</t>
  </si>
  <si>
    <t>包括下列群众文化活动：</t>
  </si>
  <si>
    <t>群众文化场馆服务：综合文化中心服务、文化宫服务、群众艺术馆、文化馆（站）服务、青年宫服务、少年文化宫服务、老年文化活动站服务、其他群众文化场馆服务；</t>
  </si>
  <si>
    <t>社区文化体育活动服务；</t>
  </si>
  <si>
    <t>京剧票友及其他艺术爱好者交流活动；</t>
  </si>
  <si>
    <t>群众性文艺培训服务；</t>
  </si>
  <si>
    <t>老年文化体育服务；</t>
  </si>
  <si>
    <t>少儿文化体育服务；</t>
  </si>
  <si>
    <t>群众文化体育交流活动；</t>
  </si>
  <si>
    <t>城乡文体活动站；</t>
  </si>
  <si>
    <t>其他群众文化体育活动；</t>
  </si>
  <si>
    <t>群众文化艺术展览活动（老年书画展等活动）；</t>
  </si>
  <si>
    <t>群众文艺演出活动；</t>
  </si>
  <si>
    <t>群众文艺交流活动（群众自发的跳舞、唱歌等活动）；</t>
  </si>
  <si>
    <t>其他群众文化体育活动。</t>
  </si>
  <si>
    <t>民俗、民间、民族艺术展示，列入8850（博物馆）；</t>
  </si>
  <si>
    <t>专业艺术人员、团体的演出、交流、大赛的组织活动，列入9051（文化活动服务）；</t>
  </si>
  <si>
    <t>以帮助、看护为目的的社区老年中心（站），列入8521（社会看护与帮助服务）。</t>
  </si>
  <si>
    <t>其他文化艺术业</t>
  </si>
  <si>
    <t>包括下列其他文化艺术业活动：</t>
  </si>
  <si>
    <t>史料、史志编辑服务：地方志编辑服务，人物志编辑服务，革命史料、史志编辑服务，其他史料、史志编辑服务；</t>
  </si>
  <si>
    <t>艺（美）术品、收藏品鉴定服务：艺（美）术品鉴定服务、古玩鉴定服务、其他收藏品鉴定服务；</t>
  </si>
  <si>
    <t>艺（美）术品、收藏品评估服务：艺（美）术品评估服务、古玩评估服务、其他收藏品评估服务；</t>
  </si>
  <si>
    <t>街头报刊橱窗管理服务；</t>
  </si>
  <si>
    <t>其他未列明文化艺术服务。</t>
  </si>
  <si>
    <t>受文物保护的寺庙、清真寺、教堂的管理活动，列入8840（文物及非物质文化遗产保护）；</t>
  </si>
  <si>
    <t>提供网络（手机）文化服务的通讯运营商的活动，列入6319（其他电信服务）或6410（互联网接入及相关服务）；</t>
  </si>
  <si>
    <t>提供网络（手机）文化服务平台的活动，列入6439（其他互联网平台）。</t>
  </si>
  <si>
    <t>体育</t>
  </si>
  <si>
    <t>体育组织</t>
  </si>
  <si>
    <t>指专业从事体育比赛、训练、辅导和管理的组织的活动。</t>
  </si>
  <si>
    <t>体育竞赛组织</t>
  </si>
  <si>
    <t>指专业从事各类体育比赛、表演、训练、辅导、管理的体育组织。</t>
  </si>
  <si>
    <t>包括下列体育竞赛组织活动：</t>
  </si>
  <si>
    <t>体育宣传服务；</t>
  </si>
  <si>
    <t>体育项目开发服务；</t>
  </si>
  <si>
    <t>体育运动训练指导服务；</t>
  </si>
  <si>
    <t>体育运动队及运动员服务：运动队及体育俱乐部服务、运动员服务；</t>
  </si>
  <si>
    <t>体育专业组织活动（指策划、组织、实施各类职业化、群众性体育赛事等体育活动的服务）；</t>
  </si>
  <si>
    <t>体育人员交流服务。</t>
  </si>
  <si>
    <t>职业体育竞赛表演活动</t>
  </si>
  <si>
    <t>足球运动职业联盟、联赛运营公司和职业俱乐部组织的活动；</t>
  </si>
  <si>
    <t>篮球运动职业联盟、联赛运营公司和职业俱乐部组织的活动；</t>
  </si>
  <si>
    <t>排球运动职业联盟、联赛运营公司和职业俱乐部组织的活动；</t>
  </si>
  <si>
    <t>棒球运动职业联盟、联赛运营公司和职业俱乐部组织的活动；</t>
  </si>
  <si>
    <t>乒乓球运动职业联盟、联赛运营公司和职业俱乐部组织的活动；</t>
  </si>
  <si>
    <t>羽毛球运动职业联盟、联赛运营公司和职业俱乐部组织的活动；</t>
  </si>
  <si>
    <t>拳击运动职业联盟、联赛运营公司和职业俱乐部组织的活动；</t>
  </si>
  <si>
    <t>围棋运动职业联盟、联赛运营公司和职业俱乐部组织的活动；</t>
  </si>
  <si>
    <t>电子竞技运动职业联盟、联赛运营公司和职业俱乐部组织的活动；</t>
  </si>
  <si>
    <t>其他运动项目的职业联盟、联赛运营公司和职业俱乐部组织的活动。</t>
  </si>
  <si>
    <t>非职业体育竞赛表演活动</t>
  </si>
  <si>
    <t>足球类运动项目协会、俱乐部组织的活动；</t>
  </si>
  <si>
    <t>篮球类运动项目协会、俱乐部组织的活动；</t>
  </si>
  <si>
    <t>排球运动项目协会、俱乐部组织的活动；</t>
  </si>
  <si>
    <t>棒球、垒球、手球运动项目协会、俱乐部组织的活动；</t>
  </si>
  <si>
    <t>橄榄球运动项目协会、俱乐部组织的活动；</t>
  </si>
  <si>
    <t>曲棍球运动项目协会、俱乐部组织的活动；</t>
  </si>
  <si>
    <t>乒乓球运动项目协会、俱乐部组织的活动；</t>
  </si>
  <si>
    <t>羽毛球运动项目协会、俱乐部组织的活动；</t>
  </si>
  <si>
    <t>网球、软式网球运动项目协会、俱乐部组织的活动；</t>
  </si>
  <si>
    <t>壁球运动项目协会、俱乐部组织的活动；</t>
  </si>
  <si>
    <t>高尔夫球运动项目协会、俱乐部组织的活动；</t>
  </si>
  <si>
    <t>其他球类运动（保龄球、掷球、门球、台球、毽球、藤球）项目协会、俱乐部组织的活动；</t>
  </si>
  <si>
    <t>搏击类运动项目协会、俱乐部（摔跤、柔道、跆拳道、拳击、空手道等）组织的活动；</t>
  </si>
  <si>
    <t>武术运动项目协会、俱乐部（含长拳类、南拳类、太极拳类、散打类、传统武术类等）组织的活动；</t>
  </si>
  <si>
    <t>田径类运动项目协会、俱乐部（含马拉松）组织的活动；</t>
  </si>
  <si>
    <t>体操类运动项目协会、俱乐部（体操、艺术体操、蹦床、少儿体操等）组织的活动；</t>
  </si>
  <si>
    <t>射击、射箭运动项目协会、俱乐部组织的活动；</t>
  </si>
  <si>
    <t>击剑运动项目协会、俱乐部组织的活动；</t>
  </si>
  <si>
    <t>马术运动项目协会、俱乐部组织的活动；</t>
  </si>
  <si>
    <t>自行车运动项目协会、俱乐部组织的活动；</t>
  </si>
  <si>
    <t>现代五项运动项目协会、俱乐部组织的活动；</t>
  </si>
  <si>
    <t>铁人三项运动项目协会、俱乐部组织的活动；</t>
  </si>
  <si>
    <t>举重项目协会、俱乐部组织的活动；</t>
  </si>
  <si>
    <t>攀岩项目协会、俱乐部组织的活动；</t>
  </si>
  <si>
    <t>体育舞蹈、健身操、广场舞、健美操、排舞、啦啦操等运动项目协会、俱乐部组织的活动；</t>
  </si>
  <si>
    <t>健美、瑜珈运动项目协会、俱乐部组织的活动；</t>
  </si>
  <si>
    <t>山地户外运动项目协会、俱乐部（含登山、轮滑、滑板、滑沙、滑草、蹦极、定向越野、无线电测向、极限运动等）组织的活动；</t>
  </si>
  <si>
    <t>汽车、摩托车运动项目协会、俱乐部（含汽车运动、摩托车运动、卡丁车运动等）组织的活动；</t>
  </si>
  <si>
    <t>其他模型类运动项目协会、俱乐部（车辆模型、航海模型等）组织的活动；</t>
  </si>
  <si>
    <t>棋牌类运动项目协会、俱乐部（围棋、国际象棋、中国象棋、跳棋、桥牌等）组织的活动；</t>
  </si>
  <si>
    <t>电子竞技运动项目协会、俱乐部组织的活动；</t>
  </si>
  <si>
    <t>其他休闲运动项目协会、俱乐部（飞镖、风筝、信鸽、舞龙舞狮、拔河、钓鱼等）组织的活动；</t>
  </si>
  <si>
    <t>游泳类运动项目协会、俱乐部（游泳、花样游泳、跳水、水球等）组织的活动；</t>
  </si>
  <si>
    <t>含赛艇、摩托艇、皮划艇、龙舟、帆船、帆板、漂流、冲浪、滑水、救生、潜水等水上运动项目协会、俱乐部组织的活动；</t>
  </si>
  <si>
    <t>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t>
  </si>
  <si>
    <t>滑雪类运动项目协会、俱乐部（含滑雪、北欧两项等）组织的活动；</t>
  </si>
  <si>
    <t>滑冰类运动项目协会、俱乐部（含滑冰、花样滑冰、冰壶、冰球、雪橇运动等）组织的活动。</t>
  </si>
  <si>
    <t>体育行政管理活动，列入9224（社会事务管理机构）；</t>
  </si>
  <si>
    <t>非运动及管理的运动协会，列入9521（专业性团体）；</t>
  </si>
  <si>
    <t>民间体育组织，列入8919（其他体育组织）。</t>
  </si>
  <si>
    <t>体育保障组织</t>
  </si>
  <si>
    <t>指体育战略规划、竞技体育、全民健身、体育产业、反兴奋剂、体育器材装备及其他未列明的保障性体育管理和服务。</t>
  </si>
  <si>
    <t>包括下列体育保障组织活动：</t>
  </si>
  <si>
    <t>体育发展管理服务（体育战略咨询、全民健身和体育产业规划、体育文化发展等服务）；</t>
  </si>
  <si>
    <t>体育科技保障服务（科学训练咨询、运动队科技保障服务、智能体育服务、其他体育科技服务）；</t>
  </si>
  <si>
    <t>体育器材装备保障服务；</t>
  </si>
  <si>
    <t>反兴奋剂管理服务；</t>
  </si>
  <si>
    <t>体育信息化保障服务；</t>
  </si>
  <si>
    <t>体育产业管理和市场开发保障服务；</t>
  </si>
  <si>
    <t>体育场地、设施等监督保障服务；</t>
  </si>
  <si>
    <t>其他未列明的保障性体育管理和服务。</t>
  </si>
  <si>
    <t>运动员个人的经纪代理活动，列入9054（体育经纪人）。</t>
  </si>
  <si>
    <t>其他体育组织</t>
  </si>
  <si>
    <t>指其他由体育专业协会、体育类社会服务机构、基层体育组织、全民健身活动站点、互联网体育组织等提供的服务。</t>
  </si>
  <si>
    <t>包括下列其他体育组织活动：</t>
  </si>
  <si>
    <t>各级体育总会等枢纽型体育组织提供的服务；</t>
  </si>
  <si>
    <t>基层群众体育组织（城乡基层健身组织、民间俱乐部、跑团、车友会、旅友会等群众性体育组织）提供的服务；</t>
  </si>
  <si>
    <t>全民健身活动站点（晨晚练点、健身团队等）提供的服务；</t>
  </si>
  <si>
    <t>体育类社会服务机构提供的服务；</t>
  </si>
  <si>
    <t>其他群众体育组织提供的服务。</t>
  </si>
  <si>
    <t>体育团体（体育用品协会、民族体育协会、老年体育协会等），列入9521（专业性团体）；</t>
  </si>
  <si>
    <t>互联网体育用品销售，列入5193（互联网批发）或5292（互联网零售）；</t>
  </si>
  <si>
    <t>体育赛事互联网售票，列入7298（票务代理服务）。</t>
  </si>
  <si>
    <t>体育场地设施管理</t>
  </si>
  <si>
    <t>指可供观赏比赛的场馆和专供运动员训练用的场地设施管理活动。</t>
  </si>
  <si>
    <t>体育场馆管理</t>
  </si>
  <si>
    <t>指对可用于体育竞赛、训练、表演、教学及全民健身活动的体育建筑和室内外体育场地及相关设施等管理活动，如体育场、田径场、体育馆、游泳馆、足球场、篮球场、乒乓球场等。</t>
  </si>
  <si>
    <t>包括下列体育场馆管理活动：</t>
  </si>
  <si>
    <t>综合性体育场、体育馆、游泳馆管理服务；</t>
  </si>
  <si>
    <t>全民健身活动中心管理服务；</t>
  </si>
  <si>
    <t>室内专项体育场所管理服务（游泳、滑冰、篮球、羽毛球、乒乓球、跆拳道馆及其他室内专项体育场所服务）；</t>
  </si>
  <si>
    <t>室外专项人工体育场所管理服务（足球场、田径、室外游泳场、滑雪场、自行车比赛场、网球场、棒球、垒球、射击场、赛车场、高尔夫球场、攀岩场地及其他室外人工体育场所管理服务）；</t>
  </si>
  <si>
    <t>室外天然体育场地管理服务（登山，跳伞，滑翔，热气球，动力悬挂，无线电测向、定向运动等场地及其他室外天然体育场地管理服务）；</t>
  </si>
  <si>
    <t>其他体育场馆管理服务。</t>
  </si>
  <si>
    <t>其他体育场地设施管理</t>
  </si>
  <si>
    <t>指设在社区、村庄、公园、广场等对可提供体育服务的固定安装的体育器材、临时性体育场地设施和其他室外体育场地设施等管理活动，如全民健身路径、健身步道、拼装式游泳池等。</t>
  </si>
  <si>
    <t>包括下列其他体育场地设施管理活动：</t>
  </si>
  <si>
    <t>全民健身路径管理服务（露天体育健身器材）；</t>
  </si>
  <si>
    <t>健身步道、登山步道、骑行道管理服务；</t>
  </si>
  <si>
    <t>体育休闲广场管理服务；</t>
  </si>
  <si>
    <t>拆装式游泳池管理服务；</t>
  </si>
  <si>
    <t>其他全民健身体育场地设施管理服务。</t>
  </si>
  <si>
    <t>健身休闲活动</t>
  </si>
  <si>
    <t>指主要面向社会开放的休闲健身场所和其他体育娱乐场所的管理活动。</t>
  </si>
  <si>
    <t>包括下列休闲健身活动：</t>
  </si>
  <si>
    <t>陆上运动全民健身活动</t>
  </si>
  <si>
    <t>足球运动类全民健身活动；</t>
  </si>
  <si>
    <t>篮球运动类全民健身活动；</t>
  </si>
  <si>
    <t>排球运动全民健身活动；</t>
  </si>
  <si>
    <t>棒球、垒球、手球运动类全民健身活动；</t>
  </si>
  <si>
    <t>橄榄球运动全民健身活动；</t>
  </si>
  <si>
    <t>曲棍球运动全民健身活动；</t>
  </si>
  <si>
    <t>乒乓球运动全民健身活动；</t>
  </si>
  <si>
    <t>羽毛球运动全民健身活动；</t>
  </si>
  <si>
    <t>网球、软式网球运动全民健身活动；</t>
  </si>
  <si>
    <t>壁球运动全民健身活动；</t>
  </si>
  <si>
    <t>高尔夫球运动全民健身活动；</t>
  </si>
  <si>
    <t>其他球类(保龄球、掷球、门球、台球、毽球、藤球等)运动全民健身活动；</t>
  </si>
  <si>
    <t>搏击类（摔跤、柔道、跆拳道、拳击、空手道等）运动全民健身活动；</t>
  </si>
  <si>
    <t>武术类（含长拳类、南拳类、太极拳类、散打类、传统武术类等）运动全民健身活动；</t>
  </si>
  <si>
    <t>田径类（含马拉松）运动全民健身活动；</t>
  </si>
  <si>
    <t>体操类（体操、艺术体操、蹦床、少儿体操等）运动全民健身活动；</t>
  </si>
  <si>
    <t>射击、射箭运动全民健身活动；</t>
  </si>
  <si>
    <t>击剑运动全民健身活动；</t>
  </si>
  <si>
    <t>马术运运动全民健身活动；</t>
  </si>
  <si>
    <t>自行车运动全民健身活动；</t>
  </si>
  <si>
    <t>现代五项运动全民健身活动；</t>
  </si>
  <si>
    <t>铁人三项运动全民健身活动；</t>
  </si>
  <si>
    <t>举重运动全民健身活动；</t>
  </si>
  <si>
    <t>攀岩运动全民健身活动；</t>
  </si>
  <si>
    <t>健身房健身活动；</t>
  </si>
  <si>
    <t>体育舞蹈、健身操、广场舞、健美操、排舞、啦啦操等运动全民健身活动；</t>
  </si>
  <si>
    <t>健美、瑜珈运动全民健身活动；</t>
  </si>
  <si>
    <t>山地户外运动（含登山、轮滑、滑板、滑沙、滑草、蹦极、定向越野、无线电测向、极限运动等）全民健身活动；</t>
  </si>
  <si>
    <t>汽车、摩托车运动（含汽车运动、摩托车运动、卡丁车运动等）全民健身活动；</t>
  </si>
  <si>
    <t>其他模型类（车辆模型、航海模型等）运动全民健身活动；</t>
  </si>
  <si>
    <t>棋牌类(围棋、国际象棋、中国象棋、跳棋、桥牌等)运动全民健身活动；</t>
  </si>
  <si>
    <t>其他休闲运动（飞镖、风筝、信鸽、舞龙舞狮、拔河、钓鱼等）全民健身活动；</t>
  </si>
  <si>
    <t>面向社会开放的其他休闲健身场所开展的健身活动；</t>
  </si>
  <si>
    <t>水上运动全民健身活动</t>
  </si>
  <si>
    <t>游泳类项目运动（游泳、花样游泳、跳水、水球等）健身；</t>
  </si>
  <si>
    <t>赛艇、摩托艇、皮划艇、龙舟、帆船、帆板、漂流、冲浪、滑水、救生、潜水等水上项目运动健身；</t>
  </si>
  <si>
    <t>冰雪运动全民健身活动</t>
  </si>
  <si>
    <t>滑雪类（含滑雪、北欧两项等）运动全民健身活动；</t>
  </si>
  <si>
    <t>滑冰类（含滑冰、花样滑冰、冰壶、冰球、雪橇运动等）运动全民健身活动。</t>
  </si>
  <si>
    <t>单一的游泳馆、滑冰场、篮排网球馆、乒乓球馆、足球场等（无论是否对社会开放），列入8921（体育场馆管理）。</t>
  </si>
  <si>
    <t>其他体育</t>
  </si>
  <si>
    <t>指上述未包括的体育活动。</t>
  </si>
  <si>
    <t>体育中介代理服务</t>
  </si>
  <si>
    <t>指各类体育赞助活动、体育招商活动、体育文化活动推广，以及其他体育音像、动漫、影视代理等服务。</t>
  </si>
  <si>
    <t>包括下列体育中介代理服务活动：</t>
  </si>
  <si>
    <t>体育赞助商代理服务；</t>
  </si>
  <si>
    <t>体育招商代理服务；</t>
  </si>
  <si>
    <t>体育文化活动推广代理服务；</t>
  </si>
  <si>
    <t>体育认证、监理服务；</t>
  </si>
  <si>
    <t>体育音像制品代理服务；</t>
  </si>
  <si>
    <t>体育动漫代理服务；</t>
  </si>
  <si>
    <t>电子竞技产品代理服务；</t>
  </si>
  <si>
    <t>体育影视作品代理服务；</t>
  </si>
  <si>
    <t>其他体育中介代理服务。</t>
  </si>
  <si>
    <t>体育运动赛事代理，列入9054（体育经纪人）；</t>
  </si>
  <si>
    <t>体育运动队、俱乐部代理，列入9054（体育经纪人）；</t>
  </si>
  <si>
    <t>运动员、教练员代理，列入9054（体育经纪人）。</t>
  </si>
  <si>
    <t>体育健康服务</t>
  </si>
  <si>
    <t>指国民体质监测与康体服务，以及科学健身调理、社会体育指导员、运动康复按摩、体育健康指导等服务。</t>
  </si>
  <si>
    <t>包括下列体育健康服务活动：</t>
  </si>
  <si>
    <t>健康体质测试、监测服务；</t>
  </si>
  <si>
    <t>运动理疗康复按摩服务；</t>
  </si>
  <si>
    <t>科学健身调理服务；</t>
  </si>
  <si>
    <t>科学健身指导服务；</t>
  </si>
  <si>
    <t>运动减重服务；</t>
  </si>
  <si>
    <t>其他体育健康服务。</t>
  </si>
  <si>
    <t>医院理疗康复服务，列入841（医院）相关类别中；</t>
  </si>
  <si>
    <t>疗养院、疗养中心理疗康复服务，列入8416（疗养院）；</t>
  </si>
  <si>
    <t>专业护理机构的理疗康复服务，列入8512（护理机构服务）；</t>
  </si>
  <si>
    <t>养生保健中的理疗康复服务，列入8053（养生保健服务）。</t>
  </si>
  <si>
    <t>其他未列明体育</t>
  </si>
  <si>
    <t>指其他未包括的体育活动。</t>
  </si>
  <si>
    <t>包括其他未列明体育活动：</t>
  </si>
  <si>
    <t>指未列明的体育活动和相关服务。</t>
  </si>
  <si>
    <t>娱乐业</t>
  </si>
  <si>
    <t>室内娱乐活动</t>
  </si>
  <si>
    <t>指室内各种娱乐活动和以娱乐为主的活动。</t>
  </si>
  <si>
    <t>歌舞厅娱乐活动</t>
  </si>
  <si>
    <t>包括下列歌舞厅娱乐活动：</t>
  </si>
  <si>
    <t>夜总会娱乐服务；</t>
  </si>
  <si>
    <t>迪斯科舞厅娱乐服务；</t>
  </si>
  <si>
    <t>交谊舞厅娱乐服务；</t>
  </si>
  <si>
    <t>卡拉OK厅娱乐服务；</t>
  </si>
  <si>
    <t>迷你歌咏亭娱乐服务；</t>
  </si>
  <si>
    <t>KTV歌厅娱乐服务；</t>
  </si>
  <si>
    <t>演艺吧（以演艺、歌舞或蹦迪、交谊舞为主，辅有饮料、食品的场所）；</t>
  </si>
  <si>
    <t>演出、健身、洗浴、餐饮、歌厅为一体的综合娱乐场所；</t>
  </si>
  <si>
    <t>其他歌舞厅娱乐服务。</t>
  </si>
  <si>
    <t>酒吧、咖啡厅为主的歌舞厅、演艺吧，分别列入6233（酒吧服务）、6232（咖啡馆服务）；</t>
  </si>
  <si>
    <t>台球、保龄球、飞镖等，列入8930（健身休闲活动）；</t>
  </si>
  <si>
    <t>健身中心（房），列入8930（健身休闲活动）；</t>
  </si>
  <si>
    <t>电影院、录像厅，列入8760（电影放映）；</t>
  </si>
  <si>
    <t>室内游泳馆，列入8921（体育场馆管理）。</t>
  </si>
  <si>
    <t>电子游艺厅娱乐活动</t>
  </si>
  <si>
    <t>包括下列电子游艺厅娱乐活动：</t>
  </si>
  <si>
    <t>体育娱乐电子游艺厅服务；</t>
  </si>
  <si>
    <t>其他各种电子游艺厅娱乐服务。</t>
  </si>
  <si>
    <t>网吧，列入9013（网吧活动）。</t>
  </si>
  <si>
    <t>网吧活动</t>
  </si>
  <si>
    <t>指通过计算机等装置向公众提供互联网上网服务的网吧、电脑休闲室等营业性场所的服务。</t>
  </si>
  <si>
    <t>包括下列网吧活动：</t>
  </si>
  <si>
    <t>网吧电子竞技体育娱乐服务；</t>
  </si>
  <si>
    <t>其他各种网吧服务。</t>
  </si>
  <si>
    <t>咖啡厅的上网服务，列入6232（咖啡馆服务）；</t>
  </si>
  <si>
    <t>图书馆、阅览室的上网服务，列入8831（图书馆）；</t>
  </si>
  <si>
    <t>书吧，以售书为主的列入5243（图书、报刊零售）。</t>
  </si>
  <si>
    <t>其他室内娱乐活动</t>
  </si>
  <si>
    <t>包括下列其他室内娱乐活动：</t>
  </si>
  <si>
    <t>儿童室内游戏娱乐服务；</t>
  </si>
  <si>
    <t>室内手工制作娱乐服务；</t>
  </si>
  <si>
    <t>实景体验（密室逃脱）娱乐服务；</t>
  </si>
  <si>
    <t>其他室内娱乐服务。</t>
  </si>
  <si>
    <t>书吧：以售书为主的，列入5243（图书、报刊零售）；以看书、阅览为主的，列入8831（图书馆）；</t>
  </si>
  <si>
    <t>室内外两用的充气娱乐设施的各项活动，列入9020（游乐园）。</t>
  </si>
  <si>
    <t>游乐园</t>
  </si>
  <si>
    <t>指配有大型娱乐设施的室外娱乐活动及以娱乐为主的活动。</t>
  </si>
  <si>
    <t>包括下列游乐园活动：</t>
  </si>
  <si>
    <t>儿童乐园服务；</t>
  </si>
  <si>
    <t>主题游乐园服务；</t>
  </si>
  <si>
    <t>水上游乐园服务；</t>
  </si>
  <si>
    <t>其他大型娱乐设施服务。</t>
  </si>
  <si>
    <t>公园，列入7850（城市公园管理）；</t>
  </si>
  <si>
    <t>高尔夫球活动，列入8930（健身休闲活动）；</t>
  </si>
  <si>
    <t>娱乐性射击、射箭活动，列入8930（健身休闲活动）；</t>
  </si>
  <si>
    <t>跑马场的娱乐活动，列入8930（健身休闲活动）。</t>
  </si>
  <si>
    <t>休闲观光活动</t>
  </si>
  <si>
    <t>指以农林牧渔业、制造业等生产和服务领域为对象的休闲观光旅游活动。</t>
  </si>
  <si>
    <t>包括下列休闲观光活动：</t>
  </si>
  <si>
    <t>农业种植采摘观光、农事体验活动；</t>
  </si>
  <si>
    <t>动物饲养观光活动；</t>
  </si>
  <si>
    <t>垂钓、采捕、投喂、观赏等休闲渔业活动；</t>
  </si>
  <si>
    <t>制造业产品生产观光活动；</t>
  </si>
  <si>
    <t>其他休闲观光活动。</t>
  </si>
  <si>
    <t>以住宿为主的农家乐，列入6130（民宿服务）；</t>
  </si>
  <si>
    <t>以餐饮为主的农家乐，列入6210（正餐服务）；</t>
  </si>
  <si>
    <t>提供采摘、观赏的农业种植活动，列入01（农业）相关行业类别中；</t>
  </si>
  <si>
    <t>提供观赏的动物饲养活动，列入03（畜牧业）相关行业类别中；</t>
  </si>
  <si>
    <t>提供垂钓的养殖活动，列入041（水产养殖）相关行业类别中；</t>
  </si>
  <si>
    <t>提供参观的产品制造活动，列入C（制造业）相关行业类别中。</t>
  </si>
  <si>
    <t>彩票活动</t>
  </si>
  <si>
    <t>指各种形式的彩票活动。</t>
  </si>
  <si>
    <t>体育彩票服务</t>
  </si>
  <si>
    <t>指从事体育彩票服务的活动。</t>
  </si>
  <si>
    <t>包括下列体育彩票服务活动：</t>
  </si>
  <si>
    <t>体育彩票管理中心服务；</t>
  </si>
  <si>
    <t>体育彩票发行、销售网点服务；</t>
  </si>
  <si>
    <t>其他体育彩票销售。</t>
  </si>
  <si>
    <t>彩票发行的行政主管部门，列入9224（社会事务管理机构）。</t>
  </si>
  <si>
    <t>福利彩票服务</t>
  </si>
  <si>
    <t>包括下列福利彩票服务活动：</t>
  </si>
  <si>
    <t>福利彩票服务。</t>
  </si>
  <si>
    <t>其他彩票服务</t>
  </si>
  <si>
    <t>包括下列其他彩票服务活动：</t>
  </si>
  <si>
    <t>国家批准的其他彩票服务。</t>
  </si>
  <si>
    <t>文化体育娱乐活动与经纪代理服务</t>
  </si>
  <si>
    <t>文化活动服务</t>
  </si>
  <si>
    <t>指策划、组织、实施各类文化、晚会、娱乐、演出、庆典、节日等活动的服务。</t>
  </si>
  <si>
    <t>包括下列文化活动服务：</t>
  </si>
  <si>
    <t>大型活动组织服务：文艺晚会策划、组织服务；</t>
  </si>
  <si>
    <t>大型庆典活动策划、组织服务；</t>
  </si>
  <si>
    <t>艺术、模特大赛策划、组织服务；</t>
  </si>
  <si>
    <t>艺术节、电影节等策划、组织服务；</t>
  </si>
  <si>
    <t>模特服务：服装模特服务、艺术模特服务、其他模特服务；</t>
  </si>
  <si>
    <t>民间活动策划、组织服务，公益演出、展览等活动的策划、组织；</t>
  </si>
  <si>
    <t>其他大型活动的策划组织服务。</t>
  </si>
  <si>
    <t>演员挑选、推荐人服务，艺术家、作家经纪人服务，演员经纪人服务，模特经纪人服务，其他演员、艺术家经纪人服务，列入9053（文化娱乐经纪人）；</t>
  </si>
  <si>
    <t>旅游项目策划服务，列入7291（旅行社及相关服务）。</t>
  </si>
  <si>
    <t>体育表演服务</t>
  </si>
  <si>
    <t>指策划、组织、实施各类职业化、商业化、群众性体育赛事等体育活动的服务。</t>
  </si>
  <si>
    <t>包括下列体育表演服务活动：</t>
  </si>
  <si>
    <t>国内和国际体育赛事策划、组织服务；</t>
  </si>
  <si>
    <t>群众体育活动策划服务；</t>
  </si>
  <si>
    <t>各种体育赛事表演服务；</t>
  </si>
  <si>
    <t>其他体育表演保障性服务。</t>
  </si>
  <si>
    <t>体育比赛的经纪代理，列入9054（体育经纪人）；</t>
  </si>
  <si>
    <t>文化娱乐经纪人</t>
  </si>
  <si>
    <t>包括下列文化娱乐经纪人活动：</t>
  </si>
  <si>
    <t>演员挑选、推荐服务；</t>
  </si>
  <si>
    <t>艺术家、作家经纪人服务；</t>
  </si>
  <si>
    <t>演员经纪人服务；</t>
  </si>
  <si>
    <t>模特经纪人服务；</t>
  </si>
  <si>
    <t>其他演员、艺术家经纪人服务。</t>
  </si>
  <si>
    <t>为演员个人形象包装设计活动（与演出无关），列入7299（其他未列明商务服务业）；</t>
  </si>
  <si>
    <t>文学艺术作品出版、文艺演出、艺术展览的经纪代理，列入9059（其他文化艺术经纪代理）。</t>
  </si>
  <si>
    <t>体育经纪人</t>
  </si>
  <si>
    <t>包括下列体育经纪人活动：</t>
  </si>
  <si>
    <t>运动员经纪人服务；</t>
  </si>
  <si>
    <t>体育赛事、活动经纪服务；</t>
  </si>
  <si>
    <t>体育组织经纪服务；</t>
  </si>
  <si>
    <t>其他体育经纪服务。</t>
  </si>
  <si>
    <t>其他文化艺术经纪代理</t>
  </si>
  <si>
    <t>指除文化娱乐经纪人、体育经纪人、艺术品、收藏品经纪代理以外的其他文化艺术经纪代理。</t>
  </si>
  <si>
    <t>包括下列其他文化艺术经纪代理活动：</t>
  </si>
  <si>
    <t>演出经纪代理服务：国内演出经纪代理服务（歌唱表演经纪代理服务、音乐会演出经纪代理服务、舞蹈表演经纪代理服务、其他国内演出经纪代理服务）、国外演出经纪代理服务；</t>
  </si>
  <si>
    <t>影视经纪代理服务：电影及发行经纪代理服务、电视剧经纪代理服务、电视节目经纪代理服务；</t>
  </si>
  <si>
    <t>音像经纪代理服务；</t>
  </si>
  <si>
    <t>文学、艺（美）术经纪代理服务：文学作品经纪代理服务、艺（美）术品经纪代理服务；</t>
  </si>
  <si>
    <t>美术展览经纪代理服务；</t>
  </si>
  <si>
    <t>动漫（动画）经纪代理服务：动漫作品经纪代理服务、电视动画片经纪代理服务、动画电影经纪代理服务、网络（手机）动漫经纪代理服务、动漫舞台剧演出经纪代理服务、动漫音像经纪代理服务、其他动漫经纪代理服务；</t>
  </si>
  <si>
    <t>其他未列明文化艺术经纪代理服务。</t>
  </si>
  <si>
    <t>作家、艺术家个人的经纪人代理活动，列入9053（文化娱乐经纪人）；</t>
  </si>
  <si>
    <t>影视演员经纪人代理活动，列入9053（文化娱乐经纪人）；</t>
  </si>
  <si>
    <t>歌唱演员经纪人代理活动，列入9053（文化娱乐经纪人）；</t>
  </si>
  <si>
    <t>模特演员经纪人代理活动，列入9053（文化娱乐经纪人）；</t>
  </si>
  <si>
    <t>演员推荐、选派活动，列入9053（文化娱乐经纪人）；</t>
  </si>
  <si>
    <t>出版和著作权代理活动，列入7520（知识产权服务）；</t>
  </si>
  <si>
    <t>为文艺演出、晚会、艺术节、大赛等进行策划、组织活动，列入9051（文化活动服务）；</t>
  </si>
  <si>
    <t>为演员个人形象包装设计活动（与演出无关），列入7299（其他未列明商务服务业）。</t>
  </si>
  <si>
    <t>其他娱乐业</t>
  </si>
  <si>
    <t>指公园、海滩和旅游景点内小型设施的娱乐活动及其他娱乐活动。</t>
  </si>
  <si>
    <t>包括下列其他娱乐业活动：</t>
  </si>
  <si>
    <t>公园、景区内游船出租活动（不带操作人员）；</t>
  </si>
  <si>
    <t>公园、景区内的摆摊娱乐活动；</t>
  </si>
  <si>
    <t>公园、景区内的小动物拉车、骑马、钓鱼等活动；</t>
  </si>
  <si>
    <t>租借道具活动（如租借照相、服装、道具等）；</t>
  </si>
  <si>
    <t>海滩浴场更衣及租借用品服务；</t>
  </si>
  <si>
    <t>公园及街头艺人表演活动；</t>
  </si>
  <si>
    <t>娱乐性展览；</t>
  </si>
  <si>
    <t>其他未列明的娱乐活动。</t>
  </si>
  <si>
    <t>带操作人员的游船出租、观光活动，列入551（水上旅客运输）相关行业类别中；</t>
  </si>
  <si>
    <t>公园、风景名胜区、其他旅游景点的管理活动，分别列入7850（城市公园管理）或786（游览景区管理）相关行业类别中。</t>
  </si>
  <si>
    <t>S</t>
  </si>
  <si>
    <t>公共管理、社会保障和社会组织</t>
  </si>
  <si>
    <t>本类包括91—96大类。</t>
  </si>
  <si>
    <t>中国共产党机关</t>
  </si>
  <si>
    <t>包括下列中国共产党机关活动：</t>
  </si>
  <si>
    <t>中国共产党各级机关；</t>
  </si>
  <si>
    <t>中国共产党所属各级办事机构。</t>
  </si>
  <si>
    <t>国家机构</t>
  </si>
  <si>
    <t>国家权力机构</t>
  </si>
  <si>
    <t>指宪法规定的全国和地方各级人民代表大会及常委会机关的活动。</t>
  </si>
  <si>
    <t>包括下列国家权力机构活动：</t>
  </si>
  <si>
    <t>各级人大常委会、专门委员会、工作委员会及办事机构的活动。</t>
  </si>
  <si>
    <t>国家行政机构</t>
  </si>
  <si>
    <t>指国务院及所属行政主管部门的活动；县以上地方各级人民政府及所属各工作部门的活动；乡（镇）级地方人民政府的活动；行政管理部门下属的监督、检查机构的活动。</t>
  </si>
  <si>
    <t>综合事务管理机构</t>
  </si>
  <si>
    <t>指中央和地方人民政府的活动，以及依法管理全国或地方综合事务的政府主管部门的活动，还包括政府事务管理。</t>
  </si>
  <si>
    <t>包括下列综合事务管理机构活动：</t>
  </si>
  <si>
    <t>各级人民政府的活动；</t>
  </si>
  <si>
    <t>各级政府部门从事计划、财政、审计、监察、科技等行政事务活动；</t>
  </si>
  <si>
    <t>各级政府部门从事税务、海关、外汇、统计、保密等行政事务活动；</t>
  </si>
  <si>
    <t>各级政府部门从事公务员及财政全额拨款事业单位的人事管理活动；</t>
  </si>
  <si>
    <t>各级政府部门从事港、澳、台行政事务的活动；</t>
  </si>
  <si>
    <t>各级政府所属部门从事政策、法制研究及参事等活动；</t>
  </si>
  <si>
    <t>各级政府批准的开发区（经济技术开发区、高新技术产业开发区等）管理机构的活动；</t>
  </si>
  <si>
    <t>各级政府派出的办事机构（如政府办事处）；</t>
  </si>
  <si>
    <t>综合事务管理服务：各级人民政府管理服务、金融财政管理服务、经济规划与统计管理服务、政府科学研究管理服务、其他综合事务管理服务；</t>
  </si>
  <si>
    <t>政府事务管理机构服务：政府人事事务管理服务、政府统一财务核算服务、政府采购服务、其他政府事务管理机构服务；</t>
  </si>
  <si>
    <t>其他未列明的综合行政事务活动。</t>
  </si>
  <si>
    <t>社科院、科学院及政府部门的研究机构，列入73（研究和试验发展）的相关行业类别中；</t>
  </si>
  <si>
    <t>政府派驻到开发区等地的各类机构（国土局、公安局等），列入922的相关类别中；</t>
  </si>
  <si>
    <t>开发区管理机构下属的投资管理公司，列入7212（投资与资产管理）；</t>
  </si>
  <si>
    <t>开发区管理机构下属的实业投资公司，按实际投资去向列入相应的行业类别中；</t>
  </si>
  <si>
    <t>开发区管理机构下属的科技服务机构（孵化器等），列入7540（创业空间服务）；</t>
  </si>
  <si>
    <t>海关缉私警察，列入9223（公共安全管理机构）；</t>
  </si>
  <si>
    <t>各级行政部门下属的检查、监督、稽查、查处机构（如监察大队等）的行政执法活动，列入9226（行政监督检查机构）。</t>
  </si>
  <si>
    <t>对外事务管理机构</t>
  </si>
  <si>
    <t>包括下列对外事务管理机构活动：</t>
  </si>
  <si>
    <t>外交事务管理服务；</t>
  </si>
  <si>
    <t>对外经济事务管理服务；</t>
  </si>
  <si>
    <t>其他对外事务管理服务。</t>
  </si>
  <si>
    <t>公共安全管理机构</t>
  </si>
  <si>
    <t>指除消防服务以外的公共安全管理机构。</t>
  </si>
  <si>
    <t>包括下列公共安全管理机构活动：</t>
  </si>
  <si>
    <t>社会治安与刑事警务服务；</t>
  </si>
  <si>
    <t>交通警务管理服务；</t>
  </si>
  <si>
    <t>监狱、劳教管理服务；</t>
  </si>
  <si>
    <t>铁路、港口、民航、林区、海关等警察活动；</t>
  </si>
  <si>
    <t>其他公共安全管理服务。</t>
  </si>
  <si>
    <t>社会事务管理机构</t>
  </si>
  <si>
    <t>包括下列社会事务管理机构活动：</t>
  </si>
  <si>
    <t>各级政府部门从事教育、司法、文化、卫生、计划生育、民政（含政府救济、婚姻登记、调解以及民事纠纷调解等）、民族等行政事务；</t>
  </si>
  <si>
    <t>各级政府部门从事广播电影电视、体育、新闻出版、环保、药品监督、宗教、专利、文物、中医药等行政事务；</t>
  </si>
  <si>
    <t>其他未列明的社会事务活动。</t>
  </si>
  <si>
    <t>各级行政部门下属的检查、监督、稽查、查处机构（大队等）的行政执法活动，列入9226（行政监督检查机构）。</t>
  </si>
  <si>
    <t>经济事务管理机构</t>
  </si>
  <si>
    <t>包括下列经济事务管理机构活动：</t>
  </si>
  <si>
    <t>各级政府部门从事经贸管理、人力资源和社会保障、农业、住房建设（含房改、城建、市政等）、国土资源、交通、铁道、工业和信息化、对外贸易经济、水利等行政事务；</t>
  </si>
  <si>
    <t>各级政府部门从事林业、邮政、旅游、民航、质量监督、出入境检验检疫、工商行政管理、外国专家管理、能源、粮食及储备、海洋、测绘、安全生产、烟草专卖等行政事务；</t>
  </si>
  <si>
    <t>其他未列明的经济事务活动。</t>
  </si>
  <si>
    <t>政府机构改革后，原政府职能部门改为的公司、集团公司的总部，列入7211（企业总部管理）；</t>
  </si>
  <si>
    <t>政府机构改革后，原政府职能部门改为的联合会、协会，列入9522（行业性团体）；</t>
  </si>
  <si>
    <t>中国人民银行及分支机构，列入6610（中央银行服务）；</t>
  </si>
  <si>
    <t>证券监督管理、保险监督管理，分别列入6750（证券期货监管服务）和6870（保险监管服务）；</t>
  </si>
  <si>
    <t>气象、地震部门，分别列入7410（气象服务）、7420（地震服务）；</t>
  </si>
  <si>
    <t>行政监督检查机构</t>
  </si>
  <si>
    <t>指依法对社会经济活动进行监督、稽查、检查、查处等活动，包括独立（或相对独立）于各级行政管理机构的执法检查大队的活动。</t>
  </si>
  <si>
    <t>包括下列行政监督检查机构活动：</t>
  </si>
  <si>
    <t>与市场、人民生活有关的检查、监督、稽查、查处活动（如工商、产品质量、技术标准、出入境检验检疫、食品卫生、药品、医疗、文化、城管、市容、综合治理等）；</t>
  </si>
  <si>
    <t>与环境保护有关的检查、监督、稽查、查处活动（如森林、沙漠化、水土保持、河流、湖泊、海洋、大气、野生动植物，以及废气、污水、垃圾、废弃物、噪音、有毒有害物质等）；</t>
  </si>
  <si>
    <t>与经济建设有关的检查、监督、稽查、查处活动（如海关、税务、审计、统计、建筑施工、市政建设、公共设施、劳动、土地、交通、旅游等）；</t>
  </si>
  <si>
    <t>其他行政监督检查活动。</t>
  </si>
  <si>
    <t>工商、质量监督检验检疫、医药监督等政府部门的日常行政管理活动，列入922（国家行政机构）的相关行业类别中；</t>
  </si>
  <si>
    <t>公安、法院、检察院的活动，分别列入9223（公共安全管理机构）、9232（人民法院）、9233（人民检察院）。</t>
  </si>
  <si>
    <t>923</t>
  </si>
  <si>
    <t>监察委员会、人民法院和人民检察院</t>
  </si>
  <si>
    <t>指宪法规定的监察委员会、人民法院和人民检察院所进行的活动。</t>
  </si>
  <si>
    <t>监察委员会</t>
  </si>
  <si>
    <t>指各级监察委员会的活动。</t>
  </si>
  <si>
    <t>包括下列监察委员会活动：</t>
  </si>
  <si>
    <t>监察委员会服务。</t>
  </si>
  <si>
    <t>人民法院</t>
  </si>
  <si>
    <t>指各级人民法院的活动。</t>
  </si>
  <si>
    <t>包括下列人民法院活动：</t>
  </si>
  <si>
    <t>人民法院服务。</t>
  </si>
  <si>
    <t>人民检察院</t>
  </si>
  <si>
    <t>指各级人民检察院的活动。</t>
  </si>
  <si>
    <t>包括下列人民检察院活动：</t>
  </si>
  <si>
    <t>人民检察院服务。</t>
  </si>
  <si>
    <t>其他国家机构</t>
  </si>
  <si>
    <t>消防管理机构</t>
  </si>
  <si>
    <t>包括下列消防管理机构活动：</t>
  </si>
  <si>
    <t>公安消防队伍；</t>
  </si>
  <si>
    <t>地方专职消防机构。</t>
  </si>
  <si>
    <t>其他未列明国家机构</t>
  </si>
  <si>
    <t>指其他未另列明的国家机构的活动。</t>
  </si>
  <si>
    <t>包括下列其他国家机构活动：</t>
  </si>
  <si>
    <t>其他公共管理服务。</t>
  </si>
  <si>
    <t>人民政协、民主党派</t>
  </si>
  <si>
    <t>人民政协</t>
  </si>
  <si>
    <t>指全国人民政治协商会议及各级人民政协的活动。</t>
  </si>
  <si>
    <t>包括下列人民政协的活动：</t>
  </si>
  <si>
    <t>人民政协服务。</t>
  </si>
  <si>
    <t>民主党派</t>
  </si>
  <si>
    <t>包括下列民主党派的活动：</t>
  </si>
  <si>
    <t>中国国民党革命委员会服务；</t>
  </si>
  <si>
    <t>中国民主同盟服务；</t>
  </si>
  <si>
    <t>中国民主建国会服务；</t>
  </si>
  <si>
    <t>中国民主促进会服务；</t>
  </si>
  <si>
    <t>中国农工民主党服务；</t>
  </si>
  <si>
    <t>中国致公党服务；</t>
  </si>
  <si>
    <t>九三学社服务；</t>
  </si>
  <si>
    <t>台湾民主自治同盟服务；</t>
  </si>
  <si>
    <t>中华全国工商业联合会服务。</t>
  </si>
  <si>
    <t>社会保障</t>
  </si>
  <si>
    <t>基本保险</t>
  </si>
  <si>
    <t>指依据国家有关规定开展的各种社会保障活动。</t>
  </si>
  <si>
    <t>基本养老保险</t>
  </si>
  <si>
    <t>指职工基本养老保险、城乡居民基本养老保险的基金、经办、投资、管理等有关活动。</t>
  </si>
  <si>
    <t>包括下列基本养老保险活动：</t>
  </si>
  <si>
    <t>职工基本养老保险服务；</t>
  </si>
  <si>
    <t>城乡居民基本养老保险服务；</t>
  </si>
  <si>
    <t>被征地农民社会保障服务；</t>
  </si>
  <si>
    <t>基本养老保险基金投资运营。</t>
  </si>
  <si>
    <t>养老、医疗等商业保险，列入68（保险业）相关行业类别中；</t>
  </si>
  <si>
    <t>失业、就业行政管理部门，列入9225（经济事务管理机构）；</t>
  </si>
  <si>
    <t>社会保障行政管理机构，列入9225（经济事务管理机构）和9226（行政监督检查机构）。</t>
  </si>
  <si>
    <t>基本医疗保险</t>
  </si>
  <si>
    <t>指职工基本医疗保险、城乡居民基本医疗保险的基金、经办、投资、管理等有关活动。</t>
  </si>
  <si>
    <t>包括下列基本医疗保险活动：</t>
  </si>
  <si>
    <t>职工基本医疗保险服务；</t>
  </si>
  <si>
    <t>城乡居民基本医疗保险服务。</t>
  </si>
  <si>
    <t>失业保险</t>
  </si>
  <si>
    <t>指失业保险的基金、经办、投资、管理等有关活动。</t>
  </si>
  <si>
    <t>包括下列失业保险活动：</t>
  </si>
  <si>
    <t>失业保险服务。</t>
  </si>
  <si>
    <t>工伤保险</t>
  </si>
  <si>
    <t>指工伤医疗保险的基金、经办、投资、管理等有关活动。</t>
  </si>
  <si>
    <t>包括下列工伤保险活动：</t>
  </si>
  <si>
    <t>工伤保险服务。</t>
  </si>
  <si>
    <t>生育保险</t>
  </si>
  <si>
    <t>指生育保险的基金、经办、投资、管理等有关活动。</t>
  </si>
  <si>
    <t>包括下列生育保险活动：</t>
  </si>
  <si>
    <t>生育保险服务。</t>
  </si>
  <si>
    <t>其他基本保险</t>
  </si>
  <si>
    <t>指其他基本保险活动。</t>
  </si>
  <si>
    <t>包括下列其他基本保险活动：</t>
  </si>
  <si>
    <t>长期护理保险等其他基本保险。</t>
  </si>
  <si>
    <t>各类商业保险，列入68（保险业）相关行业类别中。</t>
  </si>
  <si>
    <t>补充保险</t>
  </si>
  <si>
    <t>指企业年金、职业年金、补充医疗和其他补充保险。</t>
  </si>
  <si>
    <t>包括下列补充保险活动：</t>
  </si>
  <si>
    <t>企业年金（指用人单位及其职工在参加企业职工基本养老保险的基础上，自主建立的补充养老保险制度）；</t>
  </si>
  <si>
    <t>职业年金（指机关事业单位及其职工在参加机关事业单位基本养老保险的基础上，建立的补充养老保险制度）；</t>
  </si>
  <si>
    <t>补充医疗（国家为职工建立的补充医疗保险，包括建立补充医疗保险计划及基金管理运营等有关活动）；</t>
  </si>
  <si>
    <t>其他补充保险（用人单位或者个人按照国家规定建立或者参加的其他补充保险）。</t>
  </si>
  <si>
    <t>社会保障行政管理机构，列入9225（经济事务管理机构）。</t>
  </si>
  <si>
    <t>其他社会保障</t>
  </si>
  <si>
    <t>包括下列其他社会保障活动：</t>
  </si>
  <si>
    <t>最低生活保障服务。</t>
  </si>
  <si>
    <t>群众团体、社会团体和其他成员组织</t>
  </si>
  <si>
    <t>951</t>
  </si>
  <si>
    <t>群众团体</t>
  </si>
  <si>
    <t>指不在社会团体登记管理机关登记的群众团体的活动。</t>
  </si>
  <si>
    <t>工会</t>
  </si>
  <si>
    <t>包括下列工会活动：</t>
  </si>
  <si>
    <t>各级工会组织的活动。</t>
  </si>
  <si>
    <t>妇联</t>
  </si>
  <si>
    <t>包括下列妇联活动：</t>
  </si>
  <si>
    <t>各级妇联组织的活动。</t>
  </si>
  <si>
    <t>社区或社会福利机构办的妇女、儿童救助中心等机构，列入8521（社会看护与帮助服务）。</t>
  </si>
  <si>
    <t>共青团</t>
  </si>
  <si>
    <t>包括下列共青团活动：</t>
  </si>
  <si>
    <t>各级共青团组织的活动。</t>
  </si>
  <si>
    <t>其他群众团体</t>
  </si>
  <si>
    <t>包括下列其他群众团体活动：</t>
  </si>
  <si>
    <t>各级中华青年联合会、全国工商业联合会、中国科学技术协会、中华全国台湾同胞联合会、中华全国归国华侨联合会等团体组织的活动；</t>
  </si>
  <si>
    <t>各级国际贸易促进会、国际友谊促进会、中国残疾人联合会、宋庆龄基金会、国家自然科学基金会等团体组织的活动。</t>
  </si>
  <si>
    <t>社会团体</t>
  </si>
  <si>
    <t>指依法在社会团体登记管理机关登记的单位的活动。</t>
  </si>
  <si>
    <t>专业性团体</t>
  </si>
  <si>
    <t>指由同一领域的成员、专家组成的社会团体（如学科、学术、文化、艺术、体育、教育、卫生等）的活动。</t>
  </si>
  <si>
    <t>包括下列专业性团体活动：</t>
  </si>
  <si>
    <t>专业经济团体：统计、会计、税务、审计、人力资源、价格、投资、金融、海关、商品流通、管理等社会团体的服务；</t>
  </si>
  <si>
    <t>工商团体：从事工业、商业等经济类的社会团体的服务；</t>
  </si>
  <si>
    <t>农村发展团体：直接为农业及农村发展服务的社会团体；</t>
  </si>
  <si>
    <t>其他经济团体：未列明的经济类社会团体的服务；</t>
  </si>
  <si>
    <t>学术理论社会团体：党的理论研究、史学研究、思想工作研究、社会人文科学研究等社会团体的服务；</t>
  </si>
  <si>
    <t>专业技术团体：自然科学、工程技术、产品和生产工艺、科学管理等社会团体的服务；</t>
  </si>
  <si>
    <t>其他研究技术团体：未列明的研究与技术社会团体的服务；</t>
  </si>
  <si>
    <t>文化团体：新闻、图书、报刊、音像、版权、广播、电视、电影、演员、作家、文学艺术、美术家、摄影家、文物、博物馆、图书馆、文化馆、旅游、游乐园、公园、文艺理论研究、民族文化等社会团体服务；</t>
  </si>
  <si>
    <t>教育团体：教育部及其他部门所属的教育性质的社会团体，以及地方各级部门所属的教育社会团体；</t>
  </si>
  <si>
    <t>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t>
  </si>
  <si>
    <t>卫生团体：医学研究、医疗卫生、健康、保健、医药、计划生育、医疗交流等社会团体的服务；</t>
  </si>
  <si>
    <t>生态环境团体：从事动物、植物保护，环境保护以及环境治理的社会团体；</t>
  </si>
  <si>
    <t>其他社会事业团体：未列明的社会事业社会团体。</t>
  </si>
  <si>
    <t>向社会提供有偿服务的社会组织（如有偿提供技术咨询、教育、文化、娱乐等），列入相应的行业类别中。</t>
  </si>
  <si>
    <t>行业性团体</t>
  </si>
  <si>
    <t>指由一个行业，或某一类企业，或不同企业的雇主（经理、厂长）组成的社会团体的活动。</t>
  </si>
  <si>
    <t>包括下列行业性团体活动：</t>
  </si>
  <si>
    <t>行业管理协会、联合会；</t>
  </si>
  <si>
    <t>行业协调团体：煤炭、机械、冶金、石油、化工、船舶、轻工、纺织、建材、有色金属、商业、物流、信息产业、通讯、电子、软件、农业、林业、交通、金融、民航、旅游等行业、产业的协调、沟通、促进的社会团体的活动；</t>
  </si>
  <si>
    <t>其他行业性团体：企业经理、企业家、个体经营等促进、合作的社会团体。</t>
  </si>
  <si>
    <t>向社会提供有偿服务的社会组织（如有偿提供生产、技术咨询、教育等），列入相应的行业类别中。</t>
  </si>
  <si>
    <t>其他社会团体</t>
  </si>
  <si>
    <t>指未列明的其他社会团体的活动。</t>
  </si>
  <si>
    <t>包括下列其他社会团体活动：</t>
  </si>
  <si>
    <t>慈善团体：残疾人、社会公益、福利、志愿者等与社会活动有关的社会团体的服务；</t>
  </si>
  <si>
    <t>法律团体：公安、法官、检察官、监察、律师、公证、军队等社会团体的服务；</t>
  </si>
  <si>
    <t>涉外组织团体：国际性非营利组织、外国商会、境外非营利组织等的驻华机构；</t>
  </si>
  <si>
    <t>社会活动团体：统一、和平、人权、友好促进、妇女、青少年、华侨、国际关系、公共关系等的社会团体服务，不包括上述单位所属的基金会以及团中央、妇联、侨联、对外友协；</t>
  </si>
  <si>
    <t>联谊性团体：地区（如市长协会）、学校、同学、同乡及共同兴趣爱好的联谊性社会团体，包括各级教育部门、大专院校及其他各单位所属的联谊性社会团体；</t>
  </si>
  <si>
    <t>动植物保护、生态环境保护等社会团体；</t>
  </si>
  <si>
    <t>未列明团体：其他未列明的社会团体，但不包括宗教组织。</t>
  </si>
  <si>
    <t>投资基金的活动，分别列入6720（公开募集证券投资基金）和673（非公开募集证券投资基金）的相关类别中；</t>
  </si>
  <si>
    <t>农村合作基金会，列入6639（其他非货币银行服务）；</t>
  </si>
  <si>
    <t>红十字会、慈善机构，列入8529（其他不提供住宿社会工作）；</t>
  </si>
  <si>
    <t>帮助弱势群体的组织、社会救助组织、社会福利救助性组织等，列入85（社会工作）相关类别中；</t>
  </si>
  <si>
    <t>专门提供有偿服务的社会组织（如咨询、办学等），列入相应的行业类别中。</t>
  </si>
  <si>
    <t>基金会</t>
  </si>
  <si>
    <t>指利用自然人、法人或者其他组织捐赠的财产，以从事公益事业为目的，按照国务院颁布的《基金会管理条例》的规定成立的非营利性法人的活动。</t>
  </si>
  <si>
    <t>包括下列基金会活动：</t>
  </si>
  <si>
    <t>社会救助、福利、环境、卫生、文化、教育、体育、青少年、妇女、儿童等基金会。</t>
  </si>
  <si>
    <t>红十字会、慈善机构，列入8529（其他不提供住宿社会工作）。</t>
  </si>
  <si>
    <t>宗教组织</t>
  </si>
  <si>
    <t>指在民政部门登记的宗教团体的活动和在政府宗教事务部门登记的宗教活动场所的活动。</t>
  </si>
  <si>
    <t>宗教团体服务</t>
  </si>
  <si>
    <t>指在民政部门登记的宗教团体的活动。</t>
  </si>
  <si>
    <t>包括下列宗教团体服务活动：</t>
  </si>
  <si>
    <t>宗教组织服务：佛教组织服务、道教组织服务、伊斯兰教组织服务、天主教组织服务、基督教组织服务、其他宗教组织服务。</t>
  </si>
  <si>
    <t>佛教场所、道教场所、伊斯兰教场所、基督教场所、天主教场所、其他宗教场所的服务活动，列入9542（宗教活动场所服务）；</t>
  </si>
  <si>
    <t>受文物保护的教堂、寺庙的管理活动，列入8840（文物及非物质文化遗产保护）。</t>
  </si>
  <si>
    <t>宗教活动场所服务</t>
  </si>
  <si>
    <t>指在政府宗教事务部门登记的宗教活动场所的活动。</t>
  </si>
  <si>
    <t>包括下列宗教活动场所服务活动：</t>
  </si>
  <si>
    <t>宗教场所服务：佛教场所服务、道教场所服务、伊斯兰教场所服务、基督教场所服务、天主教场所服务、其他宗教场所服务。</t>
  </si>
  <si>
    <t>佛教组织服务、道教组织服务、伊斯兰教组织服务、天主教组织服务、基督教组织服务、其他宗教组织服务的活动，列入9541（宗教团体服务）；</t>
  </si>
  <si>
    <t>基层群众自治组织</t>
  </si>
  <si>
    <t>指城市和农村按居民居住地区设立的居民委员会或者村民委员会。</t>
  </si>
  <si>
    <t>社区居民自治组织</t>
  </si>
  <si>
    <t>指城市、镇的居民通过选举产生的群众性自治组织的管理活动。</t>
  </si>
  <si>
    <t>包括下列社区自治组织活动：</t>
  </si>
  <si>
    <t>居民委员会服务；</t>
  </si>
  <si>
    <t>家委会服务；</t>
  </si>
  <si>
    <t>业主委员会服务；</t>
  </si>
  <si>
    <t>其他社区自治组织服务。</t>
  </si>
  <si>
    <t>社区街道办的有偿服务活动（小百货、修理、理发等），列入相应的行业类别中；</t>
  </si>
  <si>
    <t>社区街道为本区居民办的社区综合服务（社区服务中心、服务社），列入8090（其他居民服务业）；</t>
  </si>
  <si>
    <t>社区街道办的老年活动站（中心），列入8521（社会看护与帮助服务）；</t>
  </si>
  <si>
    <t>社区街道为老人、儿童、残疾人、五保户等提供的服务，列入8521（社会看护与帮助服务）。</t>
  </si>
  <si>
    <t>村民自治组织</t>
  </si>
  <si>
    <t>指农村村民通过选举产生的群众性自治组织的管理活动。</t>
  </si>
  <si>
    <t>包括下列村民自治组织活动：</t>
  </si>
  <si>
    <t>村民委员会服务；</t>
  </si>
  <si>
    <t>其他村民自治组织服务。</t>
  </si>
  <si>
    <t>村委会办的养老院等，列入8514（老年人、残疾人养护服务）；</t>
  </si>
  <si>
    <t>与村委会分开的集体资产管理机构、村办企业管理机构、合作社管理机构，列入7215（农村集体经济组织管理）；</t>
  </si>
  <si>
    <t>村委会办的企业及其他机构，按照活动性质，列入相应的行业类别中。</t>
  </si>
  <si>
    <t>T</t>
  </si>
  <si>
    <t>国际组织</t>
  </si>
  <si>
    <t>本门类包括97大类。</t>
  </si>
  <si>
    <t>指联合国和其他国际组织驻我国境内机构等活动。</t>
  </si>
  <si>
    <t>包括下列国际组织活动：</t>
  </si>
  <si>
    <t>联合国机构服务；</t>
  </si>
  <si>
    <t>地区性国际组织服务；</t>
  </si>
  <si>
    <t>外国政府驻华机构服务；</t>
  </si>
  <si>
    <t>其他国际组织服务。</t>
  </si>
  <si>
    <t>外国新闻机构在我国的活动，列入8610（新闻业）；</t>
  </si>
  <si>
    <t>外国银行在我国开办的机构，列入6621（商业银行服务）；</t>
  </si>
  <si>
    <t>外国公司在我国获准经营的机构，列入相应的行业类别中；</t>
  </si>
  <si>
    <t>外国公司驻我国的办事处、联络处，列入7211（企业总部管理）。</t>
  </si>
  <si>
    <t>B0711</t>
  </si>
  <si>
    <t>三、主要计算过程</t>
    <phoneticPr fontId="1" type="noConversion"/>
  </si>
  <si>
    <t>四、计算结果</t>
    <phoneticPr fontId="1" type="noConversion"/>
  </si>
  <si>
    <t>客户风险限额(L):</t>
    <phoneticPr fontId="1" type="noConversion"/>
  </si>
  <si>
    <t>填表说明：</t>
    <phoneticPr fontId="1" type="noConversion"/>
  </si>
  <si>
    <t>行业名称</t>
    <phoneticPr fontId="1" type="noConversion"/>
  </si>
  <si>
    <t>A0111</t>
  </si>
  <si>
    <t>A0113</t>
  </si>
  <si>
    <t>A0119</t>
  </si>
  <si>
    <t>A0121</t>
  </si>
  <si>
    <t>A0122</t>
  </si>
  <si>
    <t>A0123</t>
  </si>
  <si>
    <t>A0131</t>
  </si>
  <si>
    <t>A0132</t>
  </si>
  <si>
    <t>A0133</t>
  </si>
  <si>
    <t>A0134</t>
  </si>
  <si>
    <t>A0141</t>
  </si>
  <si>
    <t>A0142</t>
  </si>
  <si>
    <t>A0143</t>
  </si>
  <si>
    <t>A0149</t>
  </si>
  <si>
    <t>A0151</t>
  </si>
  <si>
    <t>A0152</t>
  </si>
  <si>
    <t>A0153</t>
  </si>
  <si>
    <t>A0154</t>
  </si>
  <si>
    <t>A0159</t>
  </si>
  <si>
    <t>A0161</t>
  </si>
  <si>
    <t>A0162</t>
  </si>
  <si>
    <t>A0163</t>
  </si>
  <si>
    <t>A0164</t>
  </si>
  <si>
    <t>A0169</t>
  </si>
  <si>
    <t>A0171</t>
  </si>
  <si>
    <t>A0179</t>
  </si>
  <si>
    <t>A0181</t>
  </si>
  <si>
    <t>A0182</t>
  </si>
  <si>
    <t>A0190</t>
  </si>
  <si>
    <t>A0211</t>
  </si>
  <si>
    <t>A0212</t>
  </si>
  <si>
    <t>A0220</t>
  </si>
  <si>
    <t>A0231</t>
  </si>
  <si>
    <t>A0232</t>
  </si>
  <si>
    <t>A0241</t>
  </si>
  <si>
    <t>A0242</t>
  </si>
  <si>
    <t>A0251</t>
  </si>
  <si>
    <t>A0252</t>
  </si>
  <si>
    <t>A0311</t>
  </si>
  <si>
    <t>A0312</t>
  </si>
  <si>
    <t>A0313</t>
  </si>
  <si>
    <t>A0314</t>
  </si>
  <si>
    <t>A0315</t>
  </si>
  <si>
    <t>A0319</t>
  </si>
  <si>
    <t>A0321</t>
  </si>
  <si>
    <t>A0322</t>
  </si>
  <si>
    <t>A0323</t>
  </si>
  <si>
    <t>A0329</t>
  </si>
  <si>
    <t>A0330</t>
  </si>
  <si>
    <t>A0391</t>
  </si>
  <si>
    <t>A0392</t>
  </si>
  <si>
    <t>A0399</t>
  </si>
  <si>
    <t>A0411</t>
  </si>
  <si>
    <t>A0412</t>
  </si>
  <si>
    <t>A0421</t>
  </si>
  <si>
    <t>A0422</t>
  </si>
  <si>
    <t>A0511</t>
  </si>
  <si>
    <t>A0512</t>
  </si>
  <si>
    <t>A0513</t>
  </si>
  <si>
    <t>A0514</t>
  </si>
  <si>
    <t>A0515</t>
  </si>
  <si>
    <t>A0519</t>
  </si>
  <si>
    <t>A0521</t>
  </si>
  <si>
    <t>A0522</t>
  </si>
  <si>
    <t>A0523</t>
  </si>
  <si>
    <t>A0531</t>
  </si>
  <si>
    <t>A0532</t>
  </si>
  <si>
    <t>A0539</t>
  </si>
  <si>
    <t>A0541</t>
  </si>
  <si>
    <t>A0549</t>
  </si>
  <si>
    <t>B0610</t>
  </si>
  <si>
    <t>B0620</t>
  </si>
  <si>
    <t>B0690</t>
  </si>
  <si>
    <t>B0721</t>
  </si>
  <si>
    <t>B0722</t>
  </si>
  <si>
    <t>B0810</t>
  </si>
  <si>
    <t>B0820</t>
  </si>
  <si>
    <t>B0890</t>
  </si>
  <si>
    <t>B0911</t>
  </si>
  <si>
    <t>B0912</t>
  </si>
  <si>
    <t>B0913</t>
  </si>
  <si>
    <t>B0914</t>
  </si>
  <si>
    <t>B0915</t>
  </si>
  <si>
    <t>B0916</t>
  </si>
  <si>
    <t>B0917</t>
  </si>
  <si>
    <t>B0919</t>
  </si>
  <si>
    <t>B0921</t>
  </si>
  <si>
    <t>B0922</t>
  </si>
  <si>
    <t>B0929</t>
  </si>
  <si>
    <t>B0931</t>
  </si>
  <si>
    <t>B0932</t>
  </si>
  <si>
    <t>B0933</t>
  </si>
  <si>
    <t>B0939</t>
  </si>
  <si>
    <t>B1011</t>
  </si>
  <si>
    <t>B1012</t>
  </si>
  <si>
    <t>B1013</t>
  </si>
  <si>
    <t>B1019</t>
  </si>
  <si>
    <t>B1020</t>
  </si>
  <si>
    <t>B1030</t>
  </si>
  <si>
    <t>B1091</t>
  </si>
  <si>
    <t>B1092</t>
  </si>
  <si>
    <t>B1093</t>
  </si>
  <si>
    <t>B1099</t>
  </si>
  <si>
    <t>B1110</t>
  </si>
  <si>
    <t>B1120</t>
  </si>
  <si>
    <t>B1190</t>
  </si>
  <si>
    <t>B1200</t>
  </si>
  <si>
    <t>C1311</t>
  </si>
  <si>
    <t>C1312</t>
  </si>
  <si>
    <t>C1313</t>
  </si>
  <si>
    <t>C1314</t>
  </si>
  <si>
    <t>C1319</t>
  </si>
  <si>
    <t>C1321</t>
  </si>
  <si>
    <t>C1329</t>
  </si>
  <si>
    <t>C1331</t>
  </si>
  <si>
    <t>C1332</t>
  </si>
  <si>
    <t>C1340</t>
  </si>
  <si>
    <t>C1351</t>
  </si>
  <si>
    <t>C1352</t>
  </si>
  <si>
    <t>C1353</t>
  </si>
  <si>
    <t>C1361</t>
  </si>
  <si>
    <t>C1362</t>
  </si>
  <si>
    <t>C1363</t>
  </si>
  <si>
    <t>C1369</t>
  </si>
  <si>
    <t>C1371</t>
  </si>
  <si>
    <t>C1372</t>
  </si>
  <si>
    <t>C1373</t>
  </si>
  <si>
    <t>C1391</t>
  </si>
  <si>
    <t>C1392</t>
  </si>
  <si>
    <t>C1393</t>
  </si>
  <si>
    <t>C1399</t>
  </si>
  <si>
    <t>C1411</t>
  </si>
  <si>
    <t>C1419</t>
  </si>
  <si>
    <t>C1421</t>
  </si>
  <si>
    <t>C1422</t>
  </si>
  <si>
    <t>C1431</t>
  </si>
  <si>
    <t>C1432</t>
  </si>
  <si>
    <t>C1433</t>
  </si>
  <si>
    <t>C1439</t>
  </si>
  <si>
    <t>C1441</t>
  </si>
  <si>
    <t>C1442</t>
  </si>
  <si>
    <t>C1449</t>
  </si>
  <si>
    <t>C1451</t>
  </si>
  <si>
    <t>C1452</t>
  </si>
  <si>
    <t>C1453</t>
  </si>
  <si>
    <t>C1459</t>
  </si>
  <si>
    <t>C1461</t>
  </si>
  <si>
    <t>C1462</t>
  </si>
  <si>
    <t>C1469</t>
  </si>
  <si>
    <t>C1491</t>
  </si>
  <si>
    <t>C1492</t>
  </si>
  <si>
    <t>C1493</t>
  </si>
  <si>
    <t>C1494</t>
  </si>
  <si>
    <t>C1495</t>
  </si>
  <si>
    <t>C1499</t>
  </si>
  <si>
    <t>C1511</t>
  </si>
  <si>
    <t>C1512</t>
  </si>
  <si>
    <t>C1513</t>
  </si>
  <si>
    <t>C1514</t>
  </si>
  <si>
    <t>C1515</t>
  </si>
  <si>
    <t>C1519</t>
  </si>
  <si>
    <t>C1521</t>
  </si>
  <si>
    <t>C1522</t>
  </si>
  <si>
    <t>C1523</t>
  </si>
  <si>
    <t>C1524</t>
  </si>
  <si>
    <t>C1525</t>
  </si>
  <si>
    <t>C1529</t>
  </si>
  <si>
    <t>C1530</t>
  </si>
  <si>
    <t>C1610</t>
  </si>
  <si>
    <t>C1620</t>
  </si>
  <si>
    <t>C1690</t>
  </si>
  <si>
    <t>C1711</t>
  </si>
  <si>
    <t>C1712</t>
  </si>
  <si>
    <t>C1713</t>
  </si>
  <si>
    <t>C1721</t>
  </si>
  <si>
    <t>C1722</t>
  </si>
  <si>
    <t>C1723</t>
  </si>
  <si>
    <t>C1731</t>
  </si>
  <si>
    <t>C1732</t>
  </si>
  <si>
    <t>C1733</t>
  </si>
  <si>
    <t>C1741</t>
  </si>
  <si>
    <t>C1742</t>
  </si>
  <si>
    <t>C1743</t>
  </si>
  <si>
    <t>C1751</t>
  </si>
  <si>
    <t>C1752</t>
  </si>
  <si>
    <t>C1761</t>
  </si>
  <si>
    <t>C1762</t>
  </si>
  <si>
    <t>C1763</t>
  </si>
  <si>
    <t>C1771</t>
  </si>
  <si>
    <t>C1772</t>
  </si>
  <si>
    <t>C1773</t>
  </si>
  <si>
    <t>C1779</t>
  </si>
  <si>
    <t>C1781</t>
  </si>
  <si>
    <t>C1782</t>
  </si>
  <si>
    <t>C1783</t>
  </si>
  <si>
    <t>C1784</t>
  </si>
  <si>
    <t>C1789</t>
  </si>
  <si>
    <t>C1811</t>
  </si>
  <si>
    <t>C1819</t>
  </si>
  <si>
    <t>C1821</t>
  </si>
  <si>
    <t>C1829</t>
  </si>
  <si>
    <t>C1830</t>
  </si>
  <si>
    <t>C1910</t>
  </si>
  <si>
    <t>C1921</t>
  </si>
  <si>
    <t>C1922</t>
  </si>
  <si>
    <t>C1923</t>
  </si>
  <si>
    <t>C1929</t>
  </si>
  <si>
    <t>C1931</t>
  </si>
  <si>
    <t>C1932</t>
  </si>
  <si>
    <t>C1939</t>
  </si>
  <si>
    <t>C1941</t>
  </si>
  <si>
    <t>C1942</t>
  </si>
  <si>
    <t>C1951</t>
  </si>
  <si>
    <t>C1952</t>
  </si>
  <si>
    <t>C1953</t>
  </si>
  <si>
    <t>C1954</t>
  </si>
  <si>
    <t>C1959</t>
  </si>
  <si>
    <t>C2011</t>
  </si>
  <si>
    <t>C2012</t>
  </si>
  <si>
    <t>C2013</t>
  </si>
  <si>
    <t>C2019</t>
  </si>
  <si>
    <t>C2021</t>
  </si>
  <si>
    <t>C2022</t>
  </si>
  <si>
    <t>C2023</t>
  </si>
  <si>
    <t>C2029</t>
  </si>
  <si>
    <t>C2031</t>
  </si>
  <si>
    <t>C2032</t>
  </si>
  <si>
    <t>C2033</t>
  </si>
  <si>
    <t>C2034</t>
  </si>
  <si>
    <t>C2035</t>
  </si>
  <si>
    <t>C2039</t>
  </si>
  <si>
    <t>C2041</t>
  </si>
  <si>
    <t>C2042</t>
  </si>
  <si>
    <t>C2043</t>
  </si>
  <si>
    <t>C2049</t>
  </si>
  <si>
    <t>C2110</t>
  </si>
  <si>
    <t>C2120</t>
  </si>
  <si>
    <t>C2130</t>
  </si>
  <si>
    <t>C2140</t>
  </si>
  <si>
    <t>C2190</t>
  </si>
  <si>
    <t>C2211</t>
  </si>
  <si>
    <t>C2212</t>
  </si>
  <si>
    <t>C2221</t>
  </si>
  <si>
    <t>C2222</t>
  </si>
  <si>
    <t>C2223</t>
  </si>
  <si>
    <t>C2231</t>
  </si>
  <si>
    <t>C2239</t>
  </si>
  <si>
    <t>C2311</t>
  </si>
  <si>
    <t>C2312</t>
  </si>
  <si>
    <t>C2319</t>
  </si>
  <si>
    <t>C2320</t>
  </si>
  <si>
    <t>C2330</t>
  </si>
  <si>
    <t>C2411</t>
  </si>
  <si>
    <t>C2412</t>
  </si>
  <si>
    <t>C2413</t>
  </si>
  <si>
    <t>C2414</t>
  </si>
  <si>
    <t>C2419</t>
  </si>
  <si>
    <t>C2421</t>
  </si>
  <si>
    <t>C2422</t>
  </si>
  <si>
    <t>C2423</t>
  </si>
  <si>
    <t>C2429</t>
  </si>
  <si>
    <t>C2431</t>
  </si>
  <si>
    <t>C2432</t>
  </si>
  <si>
    <t>C2433</t>
  </si>
  <si>
    <t>C2434</t>
  </si>
  <si>
    <t>C2435</t>
  </si>
  <si>
    <t>C2436</t>
  </si>
  <si>
    <t>C2437</t>
  </si>
  <si>
    <t>C2438</t>
  </si>
  <si>
    <t>C2439</t>
  </si>
  <si>
    <t>C2441</t>
  </si>
  <si>
    <t>C2442</t>
  </si>
  <si>
    <t>C2443</t>
  </si>
  <si>
    <t>C2444</t>
  </si>
  <si>
    <t>C2449</t>
  </si>
  <si>
    <t>C2451</t>
  </si>
  <si>
    <t>C2452</t>
  </si>
  <si>
    <t>C2453</t>
  </si>
  <si>
    <t>C2454</t>
  </si>
  <si>
    <t>C2455</t>
  </si>
  <si>
    <t>C2456</t>
  </si>
  <si>
    <t>C2459</t>
  </si>
  <si>
    <t>C2461</t>
  </si>
  <si>
    <t>C2462</t>
  </si>
  <si>
    <t>C2469</t>
  </si>
  <si>
    <t>C2511</t>
  </si>
  <si>
    <t>C2519</t>
  </si>
  <si>
    <t>C2521</t>
  </si>
  <si>
    <t>C2522</t>
  </si>
  <si>
    <t>C2523</t>
  </si>
  <si>
    <t>C2524</t>
  </si>
  <si>
    <t>C2529</t>
  </si>
  <si>
    <t>C2530</t>
  </si>
  <si>
    <t>C2541</t>
  </si>
  <si>
    <t>C2542</t>
  </si>
  <si>
    <t>C2611</t>
  </si>
  <si>
    <t>C2612</t>
  </si>
  <si>
    <t>C2613</t>
  </si>
  <si>
    <t>C2614</t>
  </si>
  <si>
    <t>C2619</t>
  </si>
  <si>
    <t>C2621</t>
  </si>
  <si>
    <t>C2622</t>
  </si>
  <si>
    <t>C2623</t>
  </si>
  <si>
    <t>C2624</t>
  </si>
  <si>
    <t>C2625</t>
  </si>
  <si>
    <t>C2629</t>
  </si>
  <si>
    <t>C2631</t>
  </si>
  <si>
    <t>C2632</t>
  </si>
  <si>
    <t>C2641</t>
  </si>
  <si>
    <t>C2642</t>
  </si>
  <si>
    <t>C2643</t>
  </si>
  <si>
    <t>C2644</t>
  </si>
  <si>
    <t>C2645</t>
  </si>
  <si>
    <t>C2646</t>
  </si>
  <si>
    <t>C2651</t>
  </si>
  <si>
    <t>C2652</t>
  </si>
  <si>
    <t>C2653</t>
  </si>
  <si>
    <t>C2659</t>
  </si>
  <si>
    <t>C2661</t>
  </si>
  <si>
    <t>C2662</t>
  </si>
  <si>
    <t>C2663</t>
  </si>
  <si>
    <t>C2664</t>
  </si>
  <si>
    <t>C2665</t>
  </si>
  <si>
    <t>C2666</t>
  </si>
  <si>
    <t>C2667</t>
  </si>
  <si>
    <t>C2669</t>
  </si>
  <si>
    <t>C2671</t>
  </si>
  <si>
    <t>C2672</t>
  </si>
  <si>
    <t>C2681</t>
  </si>
  <si>
    <t>C2682</t>
  </si>
  <si>
    <t>C2683</t>
  </si>
  <si>
    <t>C2684</t>
  </si>
  <si>
    <t>C2689</t>
  </si>
  <si>
    <t>C2710</t>
  </si>
  <si>
    <t>C2720</t>
  </si>
  <si>
    <t>C2730</t>
  </si>
  <si>
    <t>C2740</t>
  </si>
  <si>
    <t>C2750</t>
  </si>
  <si>
    <t>C2761</t>
  </si>
  <si>
    <t>C2762</t>
  </si>
  <si>
    <t>C2770</t>
  </si>
  <si>
    <t>C2780</t>
  </si>
  <si>
    <t>C2811</t>
  </si>
  <si>
    <t>C2812</t>
  </si>
  <si>
    <t>C2821</t>
  </si>
  <si>
    <t>C2822</t>
  </si>
  <si>
    <t>C2823</t>
  </si>
  <si>
    <t>C2824</t>
  </si>
  <si>
    <t>C2825</t>
  </si>
  <si>
    <t>C2826</t>
  </si>
  <si>
    <t>C2829</t>
  </si>
  <si>
    <t>C2831</t>
  </si>
  <si>
    <t>C2832</t>
  </si>
  <si>
    <t>C2911</t>
  </si>
  <si>
    <t>C2912</t>
  </si>
  <si>
    <t>C2913</t>
  </si>
  <si>
    <t>C2914</t>
  </si>
  <si>
    <t>C2915</t>
  </si>
  <si>
    <t>C2916</t>
  </si>
  <si>
    <t>C2919</t>
  </si>
  <si>
    <t>C2921</t>
  </si>
  <si>
    <t>C2922</t>
  </si>
  <si>
    <t>C2923</t>
  </si>
  <si>
    <t>C2924</t>
  </si>
  <si>
    <t>C2925</t>
  </si>
  <si>
    <t>C2926</t>
  </si>
  <si>
    <t>C2927</t>
  </si>
  <si>
    <t>C2928</t>
  </si>
  <si>
    <t>C2929</t>
  </si>
  <si>
    <t>C3011</t>
  </si>
  <si>
    <t>C3012</t>
  </si>
  <si>
    <t>C3021</t>
  </si>
  <si>
    <t>C3022</t>
  </si>
  <si>
    <t>C3023</t>
  </si>
  <si>
    <t>C3024</t>
  </si>
  <si>
    <t>C3029</t>
  </si>
  <si>
    <t>C3031</t>
  </si>
  <si>
    <t>C3032</t>
  </si>
  <si>
    <t>C3033</t>
  </si>
  <si>
    <t>C3034</t>
  </si>
  <si>
    <t>C3039</t>
  </si>
  <si>
    <t>C3041</t>
  </si>
  <si>
    <t>C3042</t>
  </si>
  <si>
    <t>C3049</t>
  </si>
  <si>
    <t>C3051</t>
  </si>
  <si>
    <t>C3052</t>
  </si>
  <si>
    <t>C3053</t>
  </si>
  <si>
    <t>C3054</t>
  </si>
  <si>
    <t>C3055</t>
  </si>
  <si>
    <t>C3056</t>
  </si>
  <si>
    <t>C3057</t>
  </si>
  <si>
    <t>C3059</t>
  </si>
  <si>
    <t>C3061</t>
  </si>
  <si>
    <t>C3062</t>
  </si>
  <si>
    <t>C3071</t>
  </si>
  <si>
    <t>C3072</t>
  </si>
  <si>
    <t>C3073</t>
  </si>
  <si>
    <t>C3074</t>
  </si>
  <si>
    <t>C3075</t>
  </si>
  <si>
    <t>C3076</t>
  </si>
  <si>
    <t>C3079</t>
  </si>
  <si>
    <t>C3081</t>
  </si>
  <si>
    <t>C3082</t>
  </si>
  <si>
    <t>C3089</t>
  </si>
  <si>
    <t>C3091</t>
  </si>
  <si>
    <t>C3099</t>
  </si>
  <si>
    <t>C3110</t>
  </si>
  <si>
    <t>C3120</t>
  </si>
  <si>
    <t>C3130</t>
  </si>
  <si>
    <t>C3140</t>
  </si>
  <si>
    <t>C3211</t>
  </si>
  <si>
    <t>C3212</t>
  </si>
  <si>
    <t>C3213</t>
  </si>
  <si>
    <t>C3214</t>
  </si>
  <si>
    <t>C3215</t>
  </si>
  <si>
    <t>C3216</t>
  </si>
  <si>
    <t>C3217</t>
  </si>
  <si>
    <t>C3218</t>
  </si>
  <si>
    <t>C3219</t>
  </si>
  <si>
    <t>C3221</t>
  </si>
  <si>
    <t>C3222</t>
  </si>
  <si>
    <t>C3229</t>
  </si>
  <si>
    <t>C3231</t>
  </si>
  <si>
    <t>C3232</t>
  </si>
  <si>
    <t>C3239</t>
  </si>
  <si>
    <t>C3240</t>
  </si>
  <si>
    <t>C3251</t>
  </si>
  <si>
    <t>C3252</t>
  </si>
  <si>
    <t>C3253</t>
  </si>
  <si>
    <t>C3254</t>
  </si>
  <si>
    <t>C3259</t>
  </si>
  <si>
    <t>C3311</t>
  </si>
  <si>
    <t>C3312</t>
  </si>
  <si>
    <t>C3321</t>
  </si>
  <si>
    <t>C3322</t>
  </si>
  <si>
    <t>C3323</t>
  </si>
  <si>
    <t>C3324</t>
  </si>
  <si>
    <t>C3329</t>
  </si>
  <si>
    <t>C3331</t>
  </si>
  <si>
    <t>C3332</t>
  </si>
  <si>
    <t>C3333</t>
  </si>
  <si>
    <t>C3340</t>
  </si>
  <si>
    <t>C3351</t>
  </si>
  <si>
    <t>C3352</t>
  </si>
  <si>
    <t>C3353</t>
  </si>
  <si>
    <t>C3359</t>
  </si>
  <si>
    <t>C3360</t>
  </si>
  <si>
    <t>C3371</t>
  </si>
  <si>
    <t>C3372</t>
  </si>
  <si>
    <t>C3373</t>
  </si>
  <si>
    <t>C3379</t>
  </si>
  <si>
    <t>C3381</t>
  </si>
  <si>
    <t>C3382</t>
  </si>
  <si>
    <t>C3383</t>
  </si>
  <si>
    <t>C3389</t>
  </si>
  <si>
    <t>C3391</t>
  </si>
  <si>
    <t>C3392</t>
  </si>
  <si>
    <t>C3393</t>
  </si>
  <si>
    <t>C3394</t>
  </si>
  <si>
    <t>C3399</t>
  </si>
  <si>
    <t>C3411</t>
  </si>
  <si>
    <t>C3412</t>
  </si>
  <si>
    <t>C3413</t>
  </si>
  <si>
    <t>C3414</t>
  </si>
  <si>
    <t>C3415</t>
  </si>
  <si>
    <t>C3419</t>
  </si>
  <si>
    <t>C3421</t>
  </si>
  <si>
    <t>C3422</t>
  </si>
  <si>
    <t>C3423</t>
  </si>
  <si>
    <t>C3424</t>
  </si>
  <si>
    <t>C3425</t>
  </si>
  <si>
    <t>C3429</t>
  </si>
  <si>
    <t>C3431</t>
  </si>
  <si>
    <t>C3432</t>
  </si>
  <si>
    <t>C3433</t>
  </si>
  <si>
    <t>C3434</t>
  </si>
  <si>
    <t>C3435</t>
  </si>
  <si>
    <t>C3436</t>
  </si>
  <si>
    <t>C3437</t>
  </si>
  <si>
    <t>C3439</t>
  </si>
  <si>
    <t>C3441</t>
  </si>
  <si>
    <t>C3442</t>
  </si>
  <si>
    <t>C3443</t>
  </si>
  <si>
    <t>C3444</t>
  </si>
  <si>
    <t>C3445</t>
  </si>
  <si>
    <t>C3446</t>
  </si>
  <si>
    <t>C3451</t>
  </si>
  <si>
    <t>C3452</t>
  </si>
  <si>
    <t>C3453</t>
  </si>
  <si>
    <t>C3459</t>
  </si>
  <si>
    <t>C3461</t>
  </si>
  <si>
    <t>C3462</t>
  </si>
  <si>
    <t>C3463</t>
  </si>
  <si>
    <t>C3464</t>
  </si>
  <si>
    <t>C3465</t>
  </si>
  <si>
    <t>C3466</t>
  </si>
  <si>
    <t>C3467</t>
  </si>
  <si>
    <t>C3471</t>
  </si>
  <si>
    <t>C3472</t>
  </si>
  <si>
    <t>C3473</t>
  </si>
  <si>
    <t>C3474</t>
  </si>
  <si>
    <t>C3475</t>
  </si>
  <si>
    <t>C3479</t>
  </si>
  <si>
    <t>C3481</t>
  </si>
  <si>
    <t>C3482</t>
  </si>
  <si>
    <t>C3483</t>
  </si>
  <si>
    <t>C3484</t>
  </si>
  <si>
    <t>C3489</t>
  </si>
  <si>
    <t>C3491</t>
  </si>
  <si>
    <t>C3492</t>
  </si>
  <si>
    <t>C3493</t>
  </si>
  <si>
    <t>C3499</t>
  </si>
  <si>
    <t>C3511</t>
  </si>
  <si>
    <t>C3512</t>
  </si>
  <si>
    <t>C3513</t>
  </si>
  <si>
    <t>C3514</t>
  </si>
  <si>
    <t>C3515</t>
  </si>
  <si>
    <t>C3516</t>
  </si>
  <si>
    <t>C3517</t>
  </si>
  <si>
    <t>C3521</t>
  </si>
  <si>
    <t>C3522</t>
  </si>
  <si>
    <t>C3523</t>
  </si>
  <si>
    <t>C3524</t>
  </si>
  <si>
    <t>C3525</t>
  </si>
  <si>
    <t>C3529</t>
  </si>
  <si>
    <t>C3531</t>
  </si>
  <si>
    <t>C3532</t>
  </si>
  <si>
    <t>C3533</t>
  </si>
  <si>
    <t>C3534</t>
  </si>
  <si>
    <t>C3541</t>
  </si>
  <si>
    <t>C3542</t>
  </si>
  <si>
    <t>C3543</t>
  </si>
  <si>
    <t>C3544</t>
  </si>
  <si>
    <t>C3545</t>
  </si>
  <si>
    <t>C3546</t>
  </si>
  <si>
    <t>C3549</t>
  </si>
  <si>
    <t>C3551</t>
  </si>
  <si>
    <t>C3552</t>
  </si>
  <si>
    <t>C3553</t>
  </si>
  <si>
    <t>C3554</t>
  </si>
  <si>
    <t>C3561</t>
  </si>
  <si>
    <t>C3562</t>
  </si>
  <si>
    <t>C3563</t>
  </si>
  <si>
    <t>C3569</t>
  </si>
  <si>
    <t>C3571</t>
  </si>
  <si>
    <t>C3572</t>
  </si>
  <si>
    <t>C3573</t>
  </si>
  <si>
    <t>C3574</t>
  </si>
  <si>
    <t>C3575</t>
  </si>
  <si>
    <t>C3576</t>
  </si>
  <si>
    <t>C3577</t>
  </si>
  <si>
    <t>C3579</t>
  </si>
  <si>
    <t>C3581</t>
  </si>
  <si>
    <t>C3582</t>
  </si>
  <si>
    <t>C3583</t>
  </si>
  <si>
    <t>C3584</t>
  </si>
  <si>
    <t>C3585</t>
  </si>
  <si>
    <t>C3586</t>
  </si>
  <si>
    <t>C3587</t>
  </si>
  <si>
    <t>C3589</t>
  </si>
  <si>
    <t>C3591</t>
  </si>
  <si>
    <t>C3592</t>
  </si>
  <si>
    <t>C3593</t>
  </si>
  <si>
    <t>C3594</t>
  </si>
  <si>
    <t>C3595</t>
  </si>
  <si>
    <t>C3596</t>
  </si>
  <si>
    <t>C3597</t>
  </si>
  <si>
    <t>C3599</t>
  </si>
  <si>
    <t>C3611</t>
  </si>
  <si>
    <t>C3612</t>
  </si>
  <si>
    <t>C3620</t>
  </si>
  <si>
    <t>C3630</t>
  </si>
  <si>
    <t>C3640</t>
  </si>
  <si>
    <t>C3650</t>
  </si>
  <si>
    <t>C3660</t>
  </si>
  <si>
    <t>C3670</t>
  </si>
  <si>
    <t>C3711</t>
  </si>
  <si>
    <t>C3712</t>
  </si>
  <si>
    <t>C3713</t>
  </si>
  <si>
    <t>C3714</t>
  </si>
  <si>
    <t>C3715</t>
  </si>
  <si>
    <t>C3716</t>
  </si>
  <si>
    <t>C3719</t>
  </si>
  <si>
    <t>C3720</t>
  </si>
  <si>
    <t>C3731</t>
  </si>
  <si>
    <t>C3732</t>
  </si>
  <si>
    <t>C3733</t>
  </si>
  <si>
    <t>C3734</t>
  </si>
  <si>
    <t>C3735</t>
  </si>
  <si>
    <t>C3736</t>
  </si>
  <si>
    <t>C3737</t>
  </si>
  <si>
    <t>C3739</t>
  </si>
  <si>
    <t>C3741</t>
  </si>
  <si>
    <t>C3742</t>
  </si>
  <si>
    <t>C3743</t>
  </si>
  <si>
    <t>C3744</t>
  </si>
  <si>
    <t>C3749</t>
  </si>
  <si>
    <t>C3751</t>
  </si>
  <si>
    <t>C3752</t>
  </si>
  <si>
    <t>C3761</t>
  </si>
  <si>
    <t>C3762</t>
  </si>
  <si>
    <t>C3770</t>
  </si>
  <si>
    <t>C3780</t>
  </si>
  <si>
    <t>C3791</t>
  </si>
  <si>
    <t>C3792</t>
  </si>
  <si>
    <t>C3799</t>
  </si>
  <si>
    <t>C3811</t>
  </si>
  <si>
    <t>C3812</t>
  </si>
  <si>
    <t>C3813</t>
  </si>
  <si>
    <t>C3819</t>
  </si>
  <si>
    <t>C3821</t>
  </si>
  <si>
    <t>C3822</t>
  </si>
  <si>
    <t>C3823</t>
  </si>
  <si>
    <t>C3824</t>
  </si>
  <si>
    <t>C3825</t>
  </si>
  <si>
    <t>C3829</t>
  </si>
  <si>
    <t>C3831</t>
  </si>
  <si>
    <t>C3832</t>
  </si>
  <si>
    <t>C3833</t>
  </si>
  <si>
    <t>C3834</t>
  </si>
  <si>
    <t>C3839</t>
  </si>
  <si>
    <t>C3841</t>
  </si>
  <si>
    <t>C3842</t>
  </si>
  <si>
    <t>C3843</t>
  </si>
  <si>
    <t>C3844</t>
  </si>
  <si>
    <t>C3849</t>
  </si>
  <si>
    <t>C3851</t>
  </si>
  <si>
    <t>C3852</t>
  </si>
  <si>
    <t>C3853</t>
  </si>
  <si>
    <t>C3854</t>
  </si>
  <si>
    <t>C3855</t>
  </si>
  <si>
    <t>C3856</t>
  </si>
  <si>
    <t>C3857</t>
  </si>
  <si>
    <t>C3859</t>
  </si>
  <si>
    <t>C3861</t>
  </si>
  <si>
    <t>C3862</t>
  </si>
  <si>
    <t>C3869</t>
  </si>
  <si>
    <t>C3871</t>
  </si>
  <si>
    <t>C3872</t>
  </si>
  <si>
    <t>C3873</t>
  </si>
  <si>
    <t>C3874</t>
  </si>
  <si>
    <t>C3879</t>
  </si>
  <si>
    <t>C3891</t>
  </si>
  <si>
    <t>C3899</t>
  </si>
  <si>
    <t>C3911</t>
  </si>
  <si>
    <t>C3912</t>
  </si>
  <si>
    <t>C3913</t>
  </si>
  <si>
    <t>C3914</t>
  </si>
  <si>
    <t>C3915</t>
  </si>
  <si>
    <t>C3919</t>
  </si>
  <si>
    <t>C3921</t>
  </si>
  <si>
    <t>C3922</t>
  </si>
  <si>
    <t>C3931</t>
  </si>
  <si>
    <t>C3932</t>
  </si>
  <si>
    <t>C3933</t>
  </si>
  <si>
    <t>C3934</t>
  </si>
  <si>
    <t>C3939</t>
  </si>
  <si>
    <t>C3940</t>
  </si>
  <si>
    <t>C3951</t>
  </si>
  <si>
    <t>C3952</t>
  </si>
  <si>
    <t>C3953</t>
  </si>
  <si>
    <t>C3961</t>
  </si>
  <si>
    <t>C3962</t>
  </si>
  <si>
    <t>C3963</t>
  </si>
  <si>
    <t>C3964</t>
  </si>
  <si>
    <t>C3969</t>
  </si>
  <si>
    <t>C3971</t>
  </si>
  <si>
    <t>C3972</t>
  </si>
  <si>
    <t>C3973</t>
  </si>
  <si>
    <t>C3974</t>
  </si>
  <si>
    <t>C3975</t>
  </si>
  <si>
    <t>C3976</t>
  </si>
  <si>
    <t>C3979</t>
  </si>
  <si>
    <t>C3981</t>
  </si>
  <si>
    <t>C3982</t>
  </si>
  <si>
    <t>C3983</t>
  </si>
  <si>
    <t>C3984</t>
  </si>
  <si>
    <t>C3985</t>
  </si>
  <si>
    <t>C3989</t>
  </si>
  <si>
    <t>C3990</t>
  </si>
  <si>
    <t>C4011</t>
  </si>
  <si>
    <t>C4012</t>
  </si>
  <si>
    <t>C4013</t>
  </si>
  <si>
    <t>C4014</t>
  </si>
  <si>
    <t>C4015</t>
  </si>
  <si>
    <t>C4016</t>
  </si>
  <si>
    <t>C4019</t>
  </si>
  <si>
    <t>C4021</t>
  </si>
  <si>
    <t>C4022</t>
  </si>
  <si>
    <t>C4023</t>
  </si>
  <si>
    <t>C4024</t>
  </si>
  <si>
    <t>C4025</t>
  </si>
  <si>
    <t>C4026</t>
  </si>
  <si>
    <t>C4027</t>
  </si>
  <si>
    <t>C4028</t>
  </si>
  <si>
    <t>C4029</t>
  </si>
  <si>
    <t>C4030</t>
  </si>
  <si>
    <t>C4040</t>
  </si>
  <si>
    <t>C4050</t>
  </si>
  <si>
    <t>C4090</t>
  </si>
  <si>
    <t>C4111</t>
  </si>
  <si>
    <t>C4119</t>
  </si>
  <si>
    <t>C4120</t>
  </si>
  <si>
    <t>C4190</t>
  </si>
  <si>
    <t>C4210</t>
  </si>
  <si>
    <t>C4220</t>
  </si>
  <si>
    <t>C4310</t>
  </si>
  <si>
    <t>C4320</t>
  </si>
  <si>
    <t>C4330</t>
  </si>
  <si>
    <t>C4341</t>
  </si>
  <si>
    <t>C4342</t>
  </si>
  <si>
    <t>C4343</t>
  </si>
  <si>
    <t>C4349</t>
  </si>
  <si>
    <t>C4350</t>
  </si>
  <si>
    <t>C4360</t>
  </si>
  <si>
    <t>C4390</t>
  </si>
  <si>
    <t>D4411</t>
  </si>
  <si>
    <t>D4412</t>
  </si>
  <si>
    <t>D4413</t>
  </si>
  <si>
    <t>D4414</t>
  </si>
  <si>
    <t>D4415</t>
  </si>
  <si>
    <t>D4416</t>
  </si>
  <si>
    <t>D4417</t>
  </si>
  <si>
    <t>D4419</t>
  </si>
  <si>
    <t>D4420</t>
  </si>
  <si>
    <t>D4430</t>
  </si>
  <si>
    <t>D4511</t>
  </si>
  <si>
    <t>D4512</t>
  </si>
  <si>
    <t>D4513</t>
  </si>
  <si>
    <t>D4520</t>
  </si>
  <si>
    <t>D4610</t>
  </si>
  <si>
    <t>D4620</t>
  </si>
  <si>
    <t>D4630</t>
  </si>
  <si>
    <t>D4690</t>
  </si>
  <si>
    <t>E4710</t>
  </si>
  <si>
    <t>E4720</t>
  </si>
  <si>
    <t>E4790</t>
  </si>
  <si>
    <t>E4811</t>
  </si>
  <si>
    <t>E4812</t>
  </si>
  <si>
    <t>E4813</t>
  </si>
  <si>
    <t>E4814</t>
  </si>
  <si>
    <t>E4819</t>
  </si>
  <si>
    <t>E4821</t>
  </si>
  <si>
    <t>E4822</t>
  </si>
  <si>
    <t>E4823</t>
  </si>
  <si>
    <t>E4831</t>
  </si>
  <si>
    <t>E4832</t>
  </si>
  <si>
    <t>E4833</t>
  </si>
  <si>
    <t>E4834</t>
  </si>
  <si>
    <t>E4839</t>
  </si>
  <si>
    <t>E4840</t>
  </si>
  <si>
    <t>E4851</t>
  </si>
  <si>
    <t>E4852</t>
  </si>
  <si>
    <t>E4853</t>
  </si>
  <si>
    <t>E4861</t>
  </si>
  <si>
    <t>E4862</t>
  </si>
  <si>
    <t>E4863</t>
  </si>
  <si>
    <t>E4871</t>
  </si>
  <si>
    <t>E4872</t>
  </si>
  <si>
    <t>E4873</t>
  </si>
  <si>
    <t>E4874</t>
  </si>
  <si>
    <t>E4875</t>
  </si>
  <si>
    <t>E4879</t>
  </si>
  <si>
    <t>E4891</t>
  </si>
  <si>
    <t>E4892</t>
  </si>
  <si>
    <t>E4893</t>
  </si>
  <si>
    <t>E4899</t>
  </si>
  <si>
    <t>E4910</t>
  </si>
  <si>
    <t>E4920</t>
  </si>
  <si>
    <t>E4991</t>
  </si>
  <si>
    <t>E4999</t>
  </si>
  <si>
    <t>E5011</t>
  </si>
  <si>
    <t>E5012</t>
  </si>
  <si>
    <t>E5013</t>
  </si>
  <si>
    <t>E5021</t>
  </si>
  <si>
    <t>E5022</t>
  </si>
  <si>
    <t>E5030</t>
  </si>
  <si>
    <t>E5090</t>
  </si>
  <si>
    <t>F5111</t>
  </si>
  <si>
    <t>F5112</t>
  </si>
  <si>
    <t>F5113</t>
  </si>
  <si>
    <t>F5114</t>
  </si>
  <si>
    <t>F5115</t>
  </si>
  <si>
    <t>F5116</t>
  </si>
  <si>
    <t>F5117</t>
  </si>
  <si>
    <t>F5119</t>
  </si>
  <si>
    <t>F5121</t>
  </si>
  <si>
    <t>F5122</t>
  </si>
  <si>
    <t>F5123</t>
  </si>
  <si>
    <t>F5124</t>
  </si>
  <si>
    <t>F5125</t>
  </si>
  <si>
    <t>F5126</t>
  </si>
  <si>
    <t>F5127</t>
  </si>
  <si>
    <t>F5128</t>
  </si>
  <si>
    <t>F5129</t>
  </si>
  <si>
    <t>F5131</t>
  </si>
  <si>
    <t>F5132</t>
  </si>
  <si>
    <t>F5133</t>
  </si>
  <si>
    <t>F5134</t>
  </si>
  <si>
    <t>F5135</t>
  </si>
  <si>
    <t>F5136</t>
  </si>
  <si>
    <t>F5137</t>
  </si>
  <si>
    <t>F5138</t>
  </si>
  <si>
    <t>F5139</t>
  </si>
  <si>
    <t>F5141</t>
  </si>
  <si>
    <t>F5142</t>
  </si>
  <si>
    <t>F5143</t>
  </si>
  <si>
    <t>F5144</t>
  </si>
  <si>
    <t>F5145</t>
  </si>
  <si>
    <t>F5146</t>
  </si>
  <si>
    <t>F5147</t>
  </si>
  <si>
    <t>F5149</t>
  </si>
  <si>
    <t>F5151</t>
  </si>
  <si>
    <t>F5152</t>
  </si>
  <si>
    <t>F5153</t>
  </si>
  <si>
    <t>F5154</t>
  </si>
  <si>
    <t>F5161</t>
  </si>
  <si>
    <t>F5162</t>
  </si>
  <si>
    <t>F5163</t>
  </si>
  <si>
    <t>F5164</t>
  </si>
  <si>
    <t>F5165</t>
  </si>
  <si>
    <t>F5166</t>
  </si>
  <si>
    <t>F5167</t>
  </si>
  <si>
    <t>F5168</t>
  </si>
  <si>
    <t>F5169</t>
  </si>
  <si>
    <t>F5171</t>
  </si>
  <si>
    <t>F5172</t>
  </si>
  <si>
    <t>F5173</t>
  </si>
  <si>
    <t>F5174</t>
  </si>
  <si>
    <t>F5175</t>
  </si>
  <si>
    <t>F5176</t>
  </si>
  <si>
    <t>F5177</t>
  </si>
  <si>
    <t>F5178</t>
  </si>
  <si>
    <t>F5179</t>
  </si>
  <si>
    <t>F5181</t>
  </si>
  <si>
    <t>F5182</t>
  </si>
  <si>
    <t>F5183</t>
  </si>
  <si>
    <t>F5184</t>
  </si>
  <si>
    <t>F5189</t>
  </si>
  <si>
    <t>F5191</t>
  </si>
  <si>
    <t>F5192</t>
  </si>
  <si>
    <t>F5193</t>
  </si>
  <si>
    <t>F5199</t>
  </si>
  <si>
    <t>F5211</t>
  </si>
  <si>
    <t>F5212</t>
  </si>
  <si>
    <t>F5213</t>
  </si>
  <si>
    <t>F5219</t>
  </si>
  <si>
    <t>F5221</t>
  </si>
  <si>
    <t>F5222</t>
  </si>
  <si>
    <t>F5223</t>
  </si>
  <si>
    <t>F5224</t>
  </si>
  <si>
    <t>F5225</t>
  </si>
  <si>
    <t>F5226</t>
  </si>
  <si>
    <t>F5227</t>
  </si>
  <si>
    <t>F5229</t>
  </si>
  <si>
    <t>F5231</t>
  </si>
  <si>
    <t>F5232</t>
  </si>
  <si>
    <t>F5233</t>
  </si>
  <si>
    <t>F5234</t>
  </si>
  <si>
    <t>F5235</t>
  </si>
  <si>
    <t>F5236</t>
  </si>
  <si>
    <t>F5237</t>
  </si>
  <si>
    <t>F5238</t>
  </si>
  <si>
    <t>F5239</t>
  </si>
  <si>
    <t>F5241</t>
  </si>
  <si>
    <t>F5242</t>
  </si>
  <si>
    <t>F5243</t>
  </si>
  <si>
    <t>F5244</t>
  </si>
  <si>
    <t>F5245</t>
  </si>
  <si>
    <t>F5246</t>
  </si>
  <si>
    <t>F5247</t>
  </si>
  <si>
    <t>F5248</t>
  </si>
  <si>
    <t>F5249</t>
  </si>
  <si>
    <t>F5251</t>
  </si>
  <si>
    <t>F5252</t>
  </si>
  <si>
    <t>F5253</t>
  </si>
  <si>
    <t>F5254</t>
  </si>
  <si>
    <t>F5255</t>
  </si>
  <si>
    <t>F5263</t>
  </si>
  <si>
    <t>F5264</t>
  </si>
  <si>
    <t>F5265</t>
  </si>
  <si>
    <t>F5266</t>
  </si>
  <si>
    <t>F5267</t>
  </si>
  <si>
    <t>F5271</t>
  </si>
  <si>
    <t>F5272</t>
  </si>
  <si>
    <t>F5273</t>
  </si>
  <si>
    <t>F5274</t>
  </si>
  <si>
    <t>F5279</t>
  </si>
  <si>
    <t>F5281</t>
  </si>
  <si>
    <t>F5282</t>
  </si>
  <si>
    <t>F5283</t>
  </si>
  <si>
    <t>F5284</t>
  </si>
  <si>
    <t>F5285</t>
  </si>
  <si>
    <t>F5286</t>
  </si>
  <si>
    <t>F5287</t>
  </si>
  <si>
    <t>F5289</t>
  </si>
  <si>
    <t>F5291</t>
  </si>
  <si>
    <t>F5292</t>
  </si>
  <si>
    <t>F5293</t>
  </si>
  <si>
    <t>F5294</t>
  </si>
  <si>
    <t>F5295</t>
  </si>
  <si>
    <t>F5296</t>
  </si>
  <si>
    <t>F5297</t>
  </si>
  <si>
    <t>F5299</t>
  </si>
  <si>
    <t>G5311</t>
  </si>
  <si>
    <t>G5312</t>
  </si>
  <si>
    <t>G5313</t>
  </si>
  <si>
    <t>G5320</t>
  </si>
  <si>
    <t>G5331</t>
  </si>
  <si>
    <t>G5332</t>
  </si>
  <si>
    <t>G5333</t>
  </si>
  <si>
    <t>G5339</t>
  </si>
  <si>
    <t>G5411</t>
  </si>
  <si>
    <t>G5412</t>
  </si>
  <si>
    <t>G5413</t>
  </si>
  <si>
    <t>G5414</t>
  </si>
  <si>
    <t>G5419</t>
  </si>
  <si>
    <t>G5421</t>
  </si>
  <si>
    <t>G5422</t>
  </si>
  <si>
    <t>G5429</t>
  </si>
  <si>
    <t>G5431</t>
  </si>
  <si>
    <t>G5432</t>
  </si>
  <si>
    <t>G5433</t>
  </si>
  <si>
    <t>G5434</t>
  </si>
  <si>
    <t>G5435</t>
  </si>
  <si>
    <t>G5436</t>
  </si>
  <si>
    <t>G5437</t>
  </si>
  <si>
    <t>G5438</t>
  </si>
  <si>
    <t>G5439</t>
  </si>
  <si>
    <t>G5441</t>
  </si>
  <si>
    <t>G5442</t>
  </si>
  <si>
    <t>G5443</t>
  </si>
  <si>
    <t>G5449</t>
  </si>
  <si>
    <t>G5511</t>
  </si>
  <si>
    <t>G5512</t>
  </si>
  <si>
    <t>G5513</t>
  </si>
  <si>
    <t>G5521</t>
  </si>
  <si>
    <t>G5522</t>
  </si>
  <si>
    <t>G5523</t>
  </si>
  <si>
    <t>G5531</t>
  </si>
  <si>
    <t>G5532</t>
  </si>
  <si>
    <t>G5539</t>
  </si>
  <si>
    <t>G5611</t>
  </si>
  <si>
    <t>G5612</t>
  </si>
  <si>
    <t>G5621</t>
  </si>
  <si>
    <t>G5622</t>
  </si>
  <si>
    <t>G5623</t>
  </si>
  <si>
    <t>G5629</t>
  </si>
  <si>
    <t>G5631</t>
  </si>
  <si>
    <t>G5632</t>
  </si>
  <si>
    <t>G5639</t>
  </si>
  <si>
    <t>G5710</t>
  </si>
  <si>
    <t>G5720</t>
  </si>
  <si>
    <t>G5810</t>
  </si>
  <si>
    <t>G5821</t>
  </si>
  <si>
    <t>G5822</t>
  </si>
  <si>
    <t>G5829</t>
  </si>
  <si>
    <t>G5910</t>
  </si>
  <si>
    <t>G5920</t>
  </si>
  <si>
    <t>G5930</t>
  </si>
  <si>
    <t>G5941</t>
  </si>
  <si>
    <t>G5942</t>
  </si>
  <si>
    <t>G5949</t>
  </si>
  <si>
    <t>G5951</t>
  </si>
  <si>
    <t>G5952</t>
  </si>
  <si>
    <t>G5959</t>
  </si>
  <si>
    <t>G5960</t>
  </si>
  <si>
    <t>G5990</t>
  </si>
  <si>
    <t>G6010</t>
  </si>
  <si>
    <t>G6020</t>
  </si>
  <si>
    <t>G6090</t>
  </si>
  <si>
    <t>H6110</t>
  </si>
  <si>
    <t>H6121</t>
  </si>
  <si>
    <t>H6129</t>
  </si>
  <si>
    <t>H6130</t>
  </si>
  <si>
    <t>H6140</t>
  </si>
  <si>
    <t>H6190</t>
  </si>
  <si>
    <t>H6210</t>
  </si>
  <si>
    <t>H6220</t>
  </si>
  <si>
    <t>H6231</t>
  </si>
  <si>
    <t>H6232</t>
  </si>
  <si>
    <t>H6233</t>
  </si>
  <si>
    <t>H6239</t>
  </si>
  <si>
    <t>H6241</t>
  </si>
  <si>
    <t>H6242</t>
  </si>
  <si>
    <t>H6291</t>
  </si>
  <si>
    <t>H6299</t>
  </si>
  <si>
    <t>I6311</t>
  </si>
  <si>
    <t>I6312</t>
  </si>
  <si>
    <t>I6319</t>
  </si>
  <si>
    <t>I6321</t>
  </si>
  <si>
    <t>I6322</t>
  </si>
  <si>
    <t>I6331</t>
  </si>
  <si>
    <t>I6339</t>
  </si>
  <si>
    <t>I6410</t>
  </si>
  <si>
    <t>I6421</t>
  </si>
  <si>
    <t>I6422</t>
  </si>
  <si>
    <t>I6429</t>
  </si>
  <si>
    <t>I6431</t>
  </si>
  <si>
    <t>I6432</t>
  </si>
  <si>
    <t>I6433</t>
  </si>
  <si>
    <t>I6434</t>
  </si>
  <si>
    <t>I6439</t>
  </si>
  <si>
    <t>I6440</t>
  </si>
  <si>
    <t>I6450</t>
  </si>
  <si>
    <t>I6490</t>
  </si>
  <si>
    <t>I6511</t>
  </si>
  <si>
    <t>I6512</t>
  </si>
  <si>
    <t>I6513</t>
  </si>
  <si>
    <t>I6519</t>
  </si>
  <si>
    <t>I6520</t>
  </si>
  <si>
    <t>I6531</t>
  </si>
  <si>
    <t>I6532</t>
  </si>
  <si>
    <t>I6540</t>
  </si>
  <si>
    <t>I6550</t>
  </si>
  <si>
    <t>I6560</t>
  </si>
  <si>
    <t>I6571</t>
  </si>
  <si>
    <t>I6572</t>
  </si>
  <si>
    <t>I6579</t>
  </si>
  <si>
    <t>I6591</t>
  </si>
  <si>
    <t>I6599</t>
  </si>
  <si>
    <t>J6610</t>
  </si>
  <si>
    <t>J6621</t>
  </si>
  <si>
    <t>J6622</t>
  </si>
  <si>
    <t>J6623</t>
  </si>
  <si>
    <t>J6624</t>
  </si>
  <si>
    <t>J6629</t>
  </si>
  <si>
    <t>J6631</t>
  </si>
  <si>
    <t>J6632</t>
  </si>
  <si>
    <t>J6633</t>
  </si>
  <si>
    <t>J6634</t>
  </si>
  <si>
    <t>J6635</t>
  </si>
  <si>
    <t>J6636</t>
  </si>
  <si>
    <t>J6637</t>
  </si>
  <si>
    <t>J6639</t>
  </si>
  <si>
    <t>J6640</t>
  </si>
  <si>
    <t>J6650</t>
  </si>
  <si>
    <t>J6711</t>
  </si>
  <si>
    <t>J6712</t>
  </si>
  <si>
    <t>J6720</t>
  </si>
  <si>
    <t>J6731</t>
  </si>
  <si>
    <t>J6732</t>
  </si>
  <si>
    <t>J6739</t>
  </si>
  <si>
    <t>J6741</t>
  </si>
  <si>
    <t>J6749</t>
  </si>
  <si>
    <t>J6750</t>
  </si>
  <si>
    <t>J6760</t>
  </si>
  <si>
    <t>J6790</t>
  </si>
  <si>
    <t>J6811</t>
  </si>
  <si>
    <t>J6812</t>
  </si>
  <si>
    <t>J6813</t>
  </si>
  <si>
    <t>J6814</t>
  </si>
  <si>
    <t>J6820</t>
  </si>
  <si>
    <t>J6830</t>
  </si>
  <si>
    <t>J6840</t>
  </si>
  <si>
    <t>J6851</t>
  </si>
  <si>
    <t>J6852</t>
  </si>
  <si>
    <t>J6853</t>
  </si>
  <si>
    <t>J6860</t>
  </si>
  <si>
    <t>J6870</t>
  </si>
  <si>
    <t>J6890</t>
  </si>
  <si>
    <t>J6911</t>
  </si>
  <si>
    <t>J6919</t>
  </si>
  <si>
    <t>J6920</t>
  </si>
  <si>
    <t>J6930</t>
  </si>
  <si>
    <t>J6940</t>
  </si>
  <si>
    <t>J6950</t>
  </si>
  <si>
    <t>J6991</t>
  </si>
  <si>
    <t>J6999</t>
  </si>
  <si>
    <t>K7010</t>
  </si>
  <si>
    <t>K7020</t>
  </si>
  <si>
    <t>K7030</t>
  </si>
  <si>
    <t>K7040</t>
  </si>
  <si>
    <t>K7090</t>
  </si>
  <si>
    <t>L7111</t>
  </si>
  <si>
    <t>L7112</t>
  </si>
  <si>
    <t>L7113</t>
  </si>
  <si>
    <t>L7114</t>
  </si>
  <si>
    <t>L7115</t>
  </si>
  <si>
    <t>L7119</t>
  </si>
  <si>
    <t>L7121</t>
  </si>
  <si>
    <t>L7122</t>
  </si>
  <si>
    <t>L7123</t>
  </si>
  <si>
    <t>L7124</t>
  </si>
  <si>
    <t>L7125</t>
  </si>
  <si>
    <t>L7129</t>
  </si>
  <si>
    <t>L7130</t>
  </si>
  <si>
    <t>L7211</t>
  </si>
  <si>
    <t>L7212</t>
  </si>
  <si>
    <t>L7213</t>
  </si>
  <si>
    <t>L7214</t>
  </si>
  <si>
    <t>L7215</t>
  </si>
  <si>
    <t>L7219</t>
  </si>
  <si>
    <t>L7221</t>
  </si>
  <si>
    <t>L7222</t>
  </si>
  <si>
    <t>L7223</t>
  </si>
  <si>
    <t>L7224</t>
  </si>
  <si>
    <t>L7229</t>
  </si>
  <si>
    <t>L7231</t>
  </si>
  <si>
    <t>L7232</t>
  </si>
  <si>
    <t>L7239</t>
  </si>
  <si>
    <t>L7241</t>
  </si>
  <si>
    <t>L7242</t>
  </si>
  <si>
    <t>L7243</t>
  </si>
  <si>
    <t>L7244</t>
  </si>
  <si>
    <t>L7245</t>
  </si>
  <si>
    <t>L7246</t>
  </si>
  <si>
    <t>L7249</t>
  </si>
  <si>
    <t>L7251</t>
  </si>
  <si>
    <t>L7259</t>
  </si>
  <si>
    <t>L7261</t>
  </si>
  <si>
    <t>L7262</t>
  </si>
  <si>
    <t>L7263</t>
  </si>
  <si>
    <t>L7264</t>
  </si>
  <si>
    <t>L7269</t>
  </si>
  <si>
    <t>L7271</t>
  </si>
  <si>
    <t>L7272</t>
  </si>
  <si>
    <t>L7279</t>
  </si>
  <si>
    <t>L7281</t>
  </si>
  <si>
    <t>L7282</t>
  </si>
  <si>
    <t>L7283</t>
  </si>
  <si>
    <t>L7284</t>
  </si>
  <si>
    <t>L7289</t>
  </si>
  <si>
    <t>L7291</t>
  </si>
  <si>
    <t>L7292</t>
  </si>
  <si>
    <t>L7293</t>
  </si>
  <si>
    <t>L7294</t>
  </si>
  <si>
    <t>L7295</t>
  </si>
  <si>
    <t>L7296</t>
  </si>
  <si>
    <t>L7297</t>
  </si>
  <si>
    <t>L7298</t>
  </si>
  <si>
    <t>L7299</t>
  </si>
  <si>
    <t>M7310</t>
  </si>
  <si>
    <t>M7330</t>
  </si>
  <si>
    <t>M7340</t>
  </si>
  <si>
    <t>M7350</t>
  </si>
  <si>
    <t>M7410</t>
  </si>
  <si>
    <t>M7420</t>
  </si>
  <si>
    <t>M7431</t>
  </si>
  <si>
    <t>M7432</t>
  </si>
  <si>
    <t>M7439</t>
  </si>
  <si>
    <t>M7441</t>
  </si>
  <si>
    <t>M7449</t>
  </si>
  <si>
    <t>M7451</t>
  </si>
  <si>
    <t>M7452</t>
  </si>
  <si>
    <t>M7453</t>
  </si>
  <si>
    <t>M7454</t>
  </si>
  <si>
    <t>M7455</t>
  </si>
  <si>
    <t>M7459</t>
  </si>
  <si>
    <t>M7461</t>
  </si>
  <si>
    <t>M7462</t>
  </si>
  <si>
    <t>M7463</t>
  </si>
  <si>
    <t>M7471</t>
  </si>
  <si>
    <t>M7472</t>
  </si>
  <si>
    <t>M7473</t>
  </si>
  <si>
    <t>M7474</t>
  </si>
  <si>
    <t>M7475</t>
  </si>
  <si>
    <t>M7481</t>
  </si>
  <si>
    <t>M7482</t>
  </si>
  <si>
    <t>M7483</t>
  </si>
  <si>
    <t>M7484</t>
  </si>
  <si>
    <t>M7485</t>
  </si>
  <si>
    <t>M7486</t>
  </si>
  <si>
    <t>M7491</t>
  </si>
  <si>
    <t>M7492</t>
  </si>
  <si>
    <t>M7493</t>
  </si>
  <si>
    <t>M7499</t>
  </si>
  <si>
    <t>M7511</t>
  </si>
  <si>
    <t>M7512</t>
  </si>
  <si>
    <t>M7513</t>
  </si>
  <si>
    <t>M7514</t>
  </si>
  <si>
    <t>M7515</t>
  </si>
  <si>
    <t>M7516</t>
  </si>
  <si>
    <t>M7517</t>
  </si>
  <si>
    <t>M7519</t>
  </si>
  <si>
    <t>M7520</t>
  </si>
  <si>
    <t>M7530</t>
  </si>
  <si>
    <t>M7540</t>
  </si>
  <si>
    <t>M7590</t>
  </si>
  <si>
    <t>N7610</t>
  </si>
  <si>
    <t>N7620</t>
  </si>
  <si>
    <t>N7630</t>
  </si>
  <si>
    <t>N7640</t>
  </si>
  <si>
    <t>N7690</t>
  </si>
  <si>
    <t>N7711</t>
  </si>
  <si>
    <t>N7712</t>
  </si>
  <si>
    <t>N7713</t>
  </si>
  <si>
    <t>N7714</t>
  </si>
  <si>
    <t>N7715</t>
  </si>
  <si>
    <t>N7716</t>
  </si>
  <si>
    <t>N7719</t>
  </si>
  <si>
    <t>N7721</t>
  </si>
  <si>
    <t>N7722</t>
  </si>
  <si>
    <t>N7723</t>
  </si>
  <si>
    <t>N7724</t>
  </si>
  <si>
    <t>N7725</t>
  </si>
  <si>
    <t>N7726</t>
  </si>
  <si>
    <t>N7727</t>
  </si>
  <si>
    <t>N7729</t>
  </si>
  <si>
    <t>N7810</t>
  </si>
  <si>
    <t>N7820</t>
  </si>
  <si>
    <t>N7830</t>
  </si>
  <si>
    <t>N7840</t>
  </si>
  <si>
    <t>N7850</t>
  </si>
  <si>
    <t>N7861</t>
  </si>
  <si>
    <t>N7862</t>
  </si>
  <si>
    <t>N7869</t>
  </si>
  <si>
    <t>N7910</t>
  </si>
  <si>
    <t>N7920</t>
  </si>
  <si>
    <t>N7930</t>
  </si>
  <si>
    <t>N7940</t>
  </si>
  <si>
    <t>N7990</t>
  </si>
  <si>
    <t>O8010</t>
  </si>
  <si>
    <t>O8020</t>
  </si>
  <si>
    <t>O8030</t>
  </si>
  <si>
    <t>O8040</t>
  </si>
  <si>
    <t>O8051</t>
  </si>
  <si>
    <t>O8052</t>
  </si>
  <si>
    <t>O8053</t>
  </si>
  <si>
    <t>O8060</t>
  </si>
  <si>
    <t>O8070</t>
  </si>
  <si>
    <t>O8080</t>
  </si>
  <si>
    <t>O8090</t>
  </si>
  <si>
    <t>O8111</t>
  </si>
  <si>
    <t>O8112</t>
  </si>
  <si>
    <t>O8113</t>
  </si>
  <si>
    <t>O8114</t>
  </si>
  <si>
    <t>O8121</t>
  </si>
  <si>
    <t>O8122</t>
  </si>
  <si>
    <t>O8129</t>
  </si>
  <si>
    <t>O8131</t>
  </si>
  <si>
    <t>O8132</t>
  </si>
  <si>
    <t>O8191</t>
  </si>
  <si>
    <t>O8192</t>
  </si>
  <si>
    <t>O8193</t>
  </si>
  <si>
    <t>O8199</t>
  </si>
  <si>
    <t>O8211</t>
  </si>
  <si>
    <t>O8219</t>
  </si>
  <si>
    <t>O8221</t>
  </si>
  <si>
    <t>O8222</t>
  </si>
  <si>
    <t>O8223</t>
  </si>
  <si>
    <t>O8224</t>
  </si>
  <si>
    <t>O8229</t>
  </si>
  <si>
    <t>O8290</t>
  </si>
  <si>
    <t>P8310</t>
  </si>
  <si>
    <t>P8321</t>
  </si>
  <si>
    <t>P8322</t>
  </si>
  <si>
    <t>P8331</t>
  </si>
  <si>
    <t>P8332</t>
  </si>
  <si>
    <t>P8333</t>
  </si>
  <si>
    <t>P8334</t>
  </si>
  <si>
    <t>P8335</t>
  </si>
  <si>
    <t>P8336</t>
  </si>
  <si>
    <t>P8341</t>
  </si>
  <si>
    <t>P8342</t>
  </si>
  <si>
    <t>P8350</t>
  </si>
  <si>
    <t>P8391</t>
  </si>
  <si>
    <t>P8392</t>
  </si>
  <si>
    <t>P8393</t>
  </si>
  <si>
    <t>P8394</t>
  </si>
  <si>
    <t>P8399</t>
  </si>
  <si>
    <t>Q8411</t>
  </si>
  <si>
    <t>Q8412</t>
  </si>
  <si>
    <t>Q8413</t>
  </si>
  <si>
    <t>Q8414</t>
  </si>
  <si>
    <t>Q8415</t>
  </si>
  <si>
    <t>Q8416</t>
  </si>
  <si>
    <t>Q8421</t>
  </si>
  <si>
    <t>Q8422</t>
  </si>
  <si>
    <t>Q8423</t>
  </si>
  <si>
    <t>Q8424</t>
  </si>
  <si>
    <t>Q8425</t>
  </si>
  <si>
    <t>Q8431</t>
  </si>
  <si>
    <t>Q8432</t>
  </si>
  <si>
    <t>Q8433</t>
  </si>
  <si>
    <t>Q8434</t>
  </si>
  <si>
    <t>Q8435</t>
  </si>
  <si>
    <t>Q8436</t>
  </si>
  <si>
    <t>Q8491</t>
  </si>
  <si>
    <t>Q8492</t>
  </si>
  <si>
    <t>Q8499</t>
  </si>
  <si>
    <t>Q8511</t>
  </si>
  <si>
    <t>Q8512</t>
  </si>
  <si>
    <t>Q8513</t>
  </si>
  <si>
    <t>Q8514</t>
  </si>
  <si>
    <t>Q8515</t>
  </si>
  <si>
    <t>Q8516</t>
  </si>
  <si>
    <t>Q8519</t>
  </si>
  <si>
    <t>Q8521</t>
  </si>
  <si>
    <t>Q8522</t>
  </si>
  <si>
    <t>Q8529</t>
  </si>
  <si>
    <t>R8610</t>
  </si>
  <si>
    <t>R8621</t>
  </si>
  <si>
    <t>R8622</t>
  </si>
  <si>
    <t>R8623</t>
  </si>
  <si>
    <t>R8624</t>
  </si>
  <si>
    <t>R8625</t>
  </si>
  <si>
    <t>R8626</t>
  </si>
  <si>
    <t>R8629</t>
  </si>
  <si>
    <t>R8710</t>
  </si>
  <si>
    <t>R8720</t>
  </si>
  <si>
    <t>R8730</t>
  </si>
  <si>
    <t>R8740</t>
  </si>
  <si>
    <t>R8750</t>
  </si>
  <si>
    <t>R8760</t>
  </si>
  <si>
    <t>R8770</t>
  </si>
  <si>
    <t>R8810</t>
  </si>
  <si>
    <t>R8820</t>
  </si>
  <si>
    <t>R8831</t>
  </si>
  <si>
    <t>R8832</t>
  </si>
  <si>
    <t>R8840</t>
  </si>
  <si>
    <t>R8850</t>
  </si>
  <si>
    <t>R8860</t>
  </si>
  <si>
    <t>R8870</t>
  </si>
  <si>
    <t>R8890</t>
  </si>
  <si>
    <t>R8911</t>
  </si>
  <si>
    <t>R8912</t>
  </si>
  <si>
    <t>R8919</t>
  </si>
  <si>
    <t>R8921</t>
  </si>
  <si>
    <t>R8929</t>
  </si>
  <si>
    <t>R8930</t>
  </si>
  <si>
    <t>R8991</t>
  </si>
  <si>
    <t>R8992</t>
  </si>
  <si>
    <t>R8999</t>
  </si>
  <si>
    <t>R9011</t>
  </si>
  <si>
    <t>R9012</t>
  </si>
  <si>
    <t>R9013</t>
  </si>
  <si>
    <t>R9019</t>
  </si>
  <si>
    <t>R9020</t>
  </si>
  <si>
    <t>R9030</t>
  </si>
  <si>
    <t>R9041</t>
  </si>
  <si>
    <t>R9042</t>
  </si>
  <si>
    <t>R9049</t>
  </si>
  <si>
    <t>R9051</t>
  </si>
  <si>
    <t>R9052</t>
  </si>
  <si>
    <t>R9053</t>
  </si>
  <si>
    <t>R9054</t>
  </si>
  <si>
    <t>R9059</t>
  </si>
  <si>
    <t>R9090</t>
  </si>
  <si>
    <t>S9100</t>
  </si>
  <si>
    <t>S9210</t>
  </si>
  <si>
    <t>S9221</t>
  </si>
  <si>
    <t>S9222</t>
  </si>
  <si>
    <t>S9223</t>
  </si>
  <si>
    <t>S9224</t>
  </si>
  <si>
    <t>S9225</t>
  </si>
  <si>
    <t>S9226</t>
  </si>
  <si>
    <t>S9231</t>
  </si>
  <si>
    <t>S9232</t>
  </si>
  <si>
    <t>S9233</t>
  </si>
  <si>
    <t>S9291</t>
  </si>
  <si>
    <t>S9299</t>
  </si>
  <si>
    <t>S9310</t>
  </si>
  <si>
    <t>S9320</t>
  </si>
  <si>
    <t>S9411</t>
  </si>
  <si>
    <t>S9412</t>
  </si>
  <si>
    <t>S9413</t>
  </si>
  <si>
    <t>S9414</t>
  </si>
  <si>
    <t>S9415</t>
  </si>
  <si>
    <t>S9419</t>
  </si>
  <si>
    <t>S9420</t>
  </si>
  <si>
    <t>S9490</t>
  </si>
  <si>
    <t>S9511</t>
  </si>
  <si>
    <t>S9512</t>
  </si>
  <si>
    <t>S9513</t>
  </si>
  <si>
    <t>S9519</t>
  </si>
  <si>
    <t>S9521</t>
  </si>
  <si>
    <t>S9522</t>
  </si>
  <si>
    <t>S9529</t>
  </si>
  <si>
    <t>S9530</t>
  </si>
  <si>
    <t>S9541</t>
  </si>
  <si>
    <t>S9542</t>
  </si>
  <si>
    <t>S9610</t>
  </si>
  <si>
    <t>S9620</t>
  </si>
  <si>
    <t>T9700</t>
  </si>
  <si>
    <t>3.客户非银非债融资比例超30%</t>
    <phoneticPr fontId="1" type="noConversion"/>
  </si>
  <si>
    <t>2.刚性负债大于客户总限额且评级为新A及以下</t>
    <phoneticPr fontId="1" type="noConversion"/>
  </si>
  <si>
    <t>1.刚性负债大于总限额150%</t>
    <phoneticPr fontId="1" type="noConversion"/>
  </si>
  <si>
    <t>无需调整</t>
    <phoneticPr fontId="1" type="noConversion"/>
  </si>
  <si>
    <t>刚债基数</t>
    <phoneticPr fontId="1" type="noConversion"/>
  </si>
  <si>
    <t>财报口径</t>
    <phoneticPr fontId="1" type="noConversion"/>
  </si>
  <si>
    <t>合并</t>
  </si>
  <si>
    <t>合并</t>
    <phoneticPr fontId="1" type="noConversion"/>
  </si>
  <si>
    <t>本部</t>
    <phoneticPr fontId="1" type="noConversion"/>
  </si>
  <si>
    <t>北京分行</t>
    <phoneticPr fontId="1" type="noConversion"/>
  </si>
  <si>
    <t>新成立公司</t>
  </si>
  <si>
    <t>项目公司</t>
  </si>
  <si>
    <t>松散型集团</t>
  </si>
  <si>
    <t>市政公共服务类公司</t>
    <phoneticPr fontId="1" type="noConversion"/>
  </si>
  <si>
    <t>可接受的项目资本金比例</t>
    <phoneticPr fontId="1" type="noConversion"/>
  </si>
  <si>
    <t>成员企业数</t>
  </si>
  <si>
    <t>成员企业客户总限额合计</t>
  </si>
  <si>
    <t>成员企业客户风险限额合计</t>
  </si>
  <si>
    <t>超过50亿元至500亿元部分</t>
  </si>
  <si>
    <t>XXX有限公司</t>
    <phoneticPr fontId="1" type="noConversion"/>
  </si>
  <si>
    <t>新成立公司</t>
    <phoneticPr fontId="1" type="noConversion"/>
  </si>
  <si>
    <t>客户总限额(T):</t>
  </si>
  <si>
    <t>客户风险限额(L):</t>
  </si>
  <si>
    <t>超过500亿元部分</t>
    <phoneticPr fontId="1" type="noConversion"/>
  </si>
  <si>
    <t>分行单户最大规模</t>
    <phoneticPr fontId="1" type="noConversion"/>
  </si>
  <si>
    <t>项目公司</t>
    <phoneticPr fontId="1" type="noConversion"/>
  </si>
  <si>
    <t>松散型集团</t>
    <phoneticPr fontId="1" type="noConversion"/>
  </si>
  <si>
    <t>三、计算结果</t>
    <phoneticPr fontId="1" type="noConversion"/>
  </si>
  <si>
    <t>西安分行</t>
    <phoneticPr fontId="1" type="noConversion"/>
  </si>
  <si>
    <t>南京分行</t>
    <phoneticPr fontId="1" type="noConversion"/>
  </si>
  <si>
    <t>A0112</t>
    <phoneticPr fontId="1" type="noConversion"/>
  </si>
  <si>
    <t>A0529</t>
    <phoneticPr fontId="1" type="noConversion"/>
  </si>
  <si>
    <t>B0712</t>
    <phoneticPr fontId="1" type="noConversion"/>
  </si>
  <si>
    <t>速算累加数</t>
    <phoneticPr fontId="1" type="noConversion"/>
  </si>
  <si>
    <t>海洋石油开采平台施工活动，列入4831（海洋油气资源开发利用工程建筑）。</t>
    <phoneticPr fontId="1" type="noConversion"/>
  </si>
  <si>
    <t>精炼石油制品，以及精炼过程中液态石油气的回收，列入2511（原油加工及石油制品制造）；</t>
    <phoneticPr fontId="1" type="noConversion"/>
  </si>
  <si>
    <t>杭州分行</t>
    <phoneticPr fontId="1" type="noConversion"/>
  </si>
  <si>
    <t>广州分行</t>
    <phoneticPr fontId="1" type="noConversion"/>
  </si>
  <si>
    <t>我行敞口授信额度</t>
    <phoneticPr fontId="1" type="noConversion"/>
  </si>
  <si>
    <t>我行总额度</t>
    <phoneticPr fontId="1" type="noConversion"/>
  </si>
  <si>
    <t>是否汽车经销商</t>
    <phoneticPr fontId="1" type="noConversion"/>
  </si>
  <si>
    <t>是</t>
    <phoneticPr fontId="1" type="noConversion"/>
  </si>
  <si>
    <t>否</t>
    <phoneticPr fontId="1" type="noConversion"/>
  </si>
  <si>
    <t>评级调整系数</t>
    <phoneticPr fontId="1" type="noConversion"/>
  </si>
  <si>
    <t>其它</t>
    <phoneticPr fontId="1" type="noConversion"/>
  </si>
  <si>
    <t>AAA+</t>
  </si>
  <si>
    <t>AAA+</t>
    <phoneticPr fontId="1" type="noConversion"/>
  </si>
  <si>
    <t>AAA</t>
  </si>
  <si>
    <t>AAA</t>
    <phoneticPr fontId="1" type="noConversion"/>
  </si>
  <si>
    <t>AA+</t>
  </si>
  <si>
    <t>AA+</t>
    <phoneticPr fontId="1" type="noConversion"/>
  </si>
  <si>
    <t>AA</t>
  </si>
  <si>
    <t>AA</t>
    <phoneticPr fontId="1" type="noConversion"/>
  </si>
  <si>
    <t>A+</t>
  </si>
  <si>
    <t>A+</t>
    <phoneticPr fontId="1" type="noConversion"/>
  </si>
  <si>
    <t>A</t>
    <phoneticPr fontId="1" type="noConversion"/>
  </si>
  <si>
    <t>BBB+</t>
  </si>
  <si>
    <t>BBB+</t>
    <phoneticPr fontId="1" type="noConversion"/>
  </si>
  <si>
    <t>BBB</t>
  </si>
  <si>
    <t>BBB</t>
    <phoneticPr fontId="1" type="noConversion"/>
  </si>
  <si>
    <t>BB+</t>
  </si>
  <si>
    <t>BB+</t>
    <phoneticPr fontId="1" type="noConversion"/>
  </si>
  <si>
    <t>BB</t>
  </si>
  <si>
    <t>BB</t>
    <phoneticPr fontId="1" type="noConversion"/>
  </si>
  <si>
    <t>B</t>
    <phoneticPr fontId="1" type="noConversion"/>
  </si>
  <si>
    <t>CCC</t>
  </si>
  <si>
    <t>CCC</t>
    <phoneticPr fontId="1" type="noConversion"/>
  </si>
  <si>
    <t>CC</t>
  </si>
  <si>
    <t>CC</t>
    <phoneticPr fontId="1" type="noConversion"/>
  </si>
  <si>
    <t>C</t>
    <phoneticPr fontId="1" type="noConversion"/>
  </si>
  <si>
    <t>通用模型风险限额</t>
    <phoneticPr fontId="1" type="noConversion"/>
  </si>
  <si>
    <t>总限额是否申请调整：</t>
    <phoneticPr fontId="1" type="noConversion"/>
  </si>
  <si>
    <t>风险限额是否申请调整：</t>
    <phoneticPr fontId="1" type="noConversion"/>
  </si>
  <si>
    <t>调整后风险限额（L'）：</t>
    <phoneticPr fontId="1" type="noConversion"/>
  </si>
  <si>
    <t>调整后总限额（T'）：</t>
    <phoneticPr fontId="1" type="noConversion"/>
  </si>
  <si>
    <t>（如需调整请填写）</t>
    <phoneticPr fontId="1" type="noConversion"/>
  </si>
  <si>
    <t>具有重大项目建设的市政公共服务类公司</t>
    <phoneticPr fontId="1" type="noConversion"/>
  </si>
  <si>
    <t>限额调整原因说明：</t>
    <phoneticPr fontId="1" type="noConversion"/>
  </si>
  <si>
    <t>北京分行</t>
  </si>
  <si>
    <t>分行单户规模-基于2022年</t>
    <phoneticPr fontId="1" type="noConversion"/>
  </si>
  <si>
    <t>我行并表资本净额</t>
    <phoneticPr fontId="1" type="noConversion"/>
  </si>
  <si>
    <t>EBIT调整倍数</t>
    <phoneticPr fontId="1" type="noConversion"/>
  </si>
  <si>
    <t>实收资本</t>
    <phoneticPr fontId="1" type="noConversion"/>
  </si>
  <si>
    <t>净资产</t>
    <phoneticPr fontId="1" type="noConversion"/>
  </si>
  <si>
    <t>我行并表口径资本净额（2022年末）</t>
    <phoneticPr fontId="1" type="noConversion"/>
  </si>
  <si>
    <t>伦敦分行</t>
    <phoneticPr fontId="1" type="noConversion"/>
  </si>
  <si>
    <t>项目总投资</t>
    <phoneticPr fontId="1" type="noConversion"/>
  </si>
  <si>
    <t>超过5亿元至10亿元部分</t>
    <phoneticPr fontId="1" type="noConversion"/>
  </si>
  <si>
    <t>一般公司合理刚性负债规模测算基数</t>
    <phoneticPr fontId="1" type="noConversion"/>
  </si>
  <si>
    <t>市政公共服务类公司合理刚性负债规模测算基数</t>
    <phoneticPr fontId="1" type="noConversion"/>
  </si>
  <si>
    <t>省级</t>
    <phoneticPr fontId="42" type="noConversion"/>
  </si>
  <si>
    <t>北京市</t>
    <phoneticPr fontId="43" type="noConversion"/>
  </si>
  <si>
    <t>一类</t>
  </si>
  <si>
    <t>上海市</t>
    <phoneticPr fontId="43" type="noConversion"/>
  </si>
  <si>
    <t>广东省</t>
  </si>
  <si>
    <t>深圳市</t>
  </si>
  <si>
    <t>广州市</t>
  </si>
  <si>
    <t>佛山市</t>
  </si>
  <si>
    <t>东莞市</t>
  </si>
  <si>
    <t>惠州市</t>
  </si>
  <si>
    <t>珠海市</t>
  </si>
  <si>
    <t>茂名市</t>
  </si>
  <si>
    <t>江门市</t>
  </si>
  <si>
    <t>中山市</t>
  </si>
  <si>
    <t>湛江市</t>
  </si>
  <si>
    <t>汕头市</t>
  </si>
  <si>
    <t>肇庆市</t>
  </si>
  <si>
    <t>揭阳市</t>
  </si>
  <si>
    <t>清远市</t>
  </si>
  <si>
    <t>阳江市</t>
  </si>
  <si>
    <t>韶关市</t>
  </si>
  <si>
    <t>梅州市</t>
  </si>
  <si>
    <t>汕尾市</t>
  </si>
  <si>
    <t>河源市</t>
  </si>
  <si>
    <t>潮州市</t>
  </si>
  <si>
    <t>云浮市</t>
  </si>
  <si>
    <t>江苏省</t>
  </si>
  <si>
    <t>苏州市</t>
  </si>
  <si>
    <t>南京市</t>
  </si>
  <si>
    <t>无锡市</t>
  </si>
  <si>
    <t>南通市</t>
  </si>
  <si>
    <t>常州市</t>
  </si>
  <si>
    <t>徐州市</t>
  </si>
  <si>
    <t>扬州市</t>
  </si>
  <si>
    <t>盐城市</t>
  </si>
  <si>
    <t>泰州市</t>
  </si>
  <si>
    <t>镇江市</t>
  </si>
  <si>
    <t>淮安市</t>
  </si>
  <si>
    <t>连云港市</t>
  </si>
  <si>
    <t>宿迁市</t>
  </si>
  <si>
    <t>浙江省</t>
  </si>
  <si>
    <t>杭州市</t>
  </si>
  <si>
    <t>宁波市</t>
  </si>
  <si>
    <t>温州市</t>
  </si>
  <si>
    <t>绍兴市</t>
  </si>
  <si>
    <t>嘉兴市</t>
  </si>
  <si>
    <t>台州市</t>
  </si>
  <si>
    <t>金华市</t>
  </si>
  <si>
    <t>湖州市</t>
  </si>
  <si>
    <t>衢州市</t>
  </si>
  <si>
    <t>丽水市</t>
  </si>
  <si>
    <t>舟山市</t>
  </si>
  <si>
    <t>一类区域</t>
    <phoneticPr fontId="42" type="noConversion"/>
  </si>
  <si>
    <t>刚债组别</t>
    <phoneticPr fontId="1" type="noConversion"/>
  </si>
  <si>
    <t>4.客户合理刚性负债规模</t>
    <phoneticPr fontId="1" type="noConversion"/>
  </si>
  <si>
    <t>所处地区</t>
    <phoneticPr fontId="1" type="noConversion"/>
  </si>
  <si>
    <t>其他</t>
    <phoneticPr fontId="1" type="noConversion"/>
  </si>
  <si>
    <t>其他</t>
    <phoneticPr fontId="1" type="noConversion"/>
  </si>
  <si>
    <t>非一类</t>
    <phoneticPr fontId="1" type="noConversion"/>
  </si>
  <si>
    <t>类型</t>
    <phoneticPr fontId="42" type="noConversion"/>
  </si>
  <si>
    <t>区域类型</t>
    <phoneticPr fontId="1" type="noConversion"/>
  </si>
  <si>
    <t>北京市（一类）</t>
  </si>
  <si>
    <t>上海市（一类）</t>
  </si>
  <si>
    <t>深圳市（一类）</t>
  </si>
  <si>
    <t>广州市（一类）</t>
  </si>
  <si>
    <t>佛山市（一类）</t>
  </si>
  <si>
    <t>东莞市（一类）</t>
  </si>
  <si>
    <t>惠州市（一类）</t>
  </si>
  <si>
    <t>珠海市（一类）</t>
  </si>
  <si>
    <t>茂名市（一类）</t>
  </si>
  <si>
    <t>江门市（一类）</t>
  </si>
  <si>
    <t>中山市（一类）</t>
  </si>
  <si>
    <t>湛江市（一类）</t>
  </si>
  <si>
    <t>汕头市（一类）</t>
  </si>
  <si>
    <t>肇庆市（一类）</t>
  </si>
  <si>
    <t>揭阳市（一类）</t>
  </si>
  <si>
    <t>清远市（一类）</t>
  </si>
  <si>
    <t>阳江市（一类）</t>
  </si>
  <si>
    <t>韶关市（一类）</t>
  </si>
  <si>
    <t>梅州市（一类）</t>
  </si>
  <si>
    <t>汕尾市（一类）</t>
  </si>
  <si>
    <t>河源市（一类）</t>
  </si>
  <si>
    <t>潮州市（一类）</t>
  </si>
  <si>
    <t>云浮市（一类）</t>
  </si>
  <si>
    <t>苏州市（一类）</t>
  </si>
  <si>
    <t>南京市（一类）</t>
  </si>
  <si>
    <t>无锡市（一类）</t>
  </si>
  <si>
    <t>南通市（一类）</t>
  </si>
  <si>
    <t>常州市（一类）</t>
  </si>
  <si>
    <t>徐州市（一类）</t>
  </si>
  <si>
    <t>扬州市（一类）</t>
  </si>
  <si>
    <t>盐城市（一类）</t>
  </si>
  <si>
    <t>泰州市（一类）</t>
  </si>
  <si>
    <t>镇江市（一类）</t>
  </si>
  <si>
    <t>淮安市（一类）</t>
  </si>
  <si>
    <t>连云港市（一类）</t>
  </si>
  <si>
    <t>宿迁市（一类）</t>
  </si>
  <si>
    <t>杭州市（一类）</t>
  </si>
  <si>
    <t>宁波市（一类）</t>
  </si>
  <si>
    <t>温州市（一类）</t>
  </si>
  <si>
    <t>绍兴市（一类）</t>
  </si>
  <si>
    <t>嘉兴市（一类）</t>
  </si>
  <si>
    <t>台州市（一类）</t>
  </si>
  <si>
    <t>金华市（一类）</t>
  </si>
  <si>
    <t>湖州市（一类）</t>
  </si>
  <si>
    <t>衢州市（一类）</t>
  </si>
  <si>
    <t>丽水市（一类）</t>
  </si>
  <si>
    <t>舟山市（一类）</t>
  </si>
  <si>
    <t>其他（非一类）</t>
  </si>
  <si>
    <t>交通运输AAA+</t>
  </si>
  <si>
    <t>房地产AAA+</t>
  </si>
  <si>
    <t>重工轻工AAA+</t>
  </si>
  <si>
    <t>建筑业AAA+</t>
  </si>
  <si>
    <t>服务业AAA+</t>
  </si>
  <si>
    <t>农林牧渔AAA+</t>
  </si>
  <si>
    <t>批发业AAA+</t>
  </si>
  <si>
    <t>零售业AAA+</t>
  </si>
  <si>
    <t>交通运输AAA</t>
  </si>
  <si>
    <t>房地产AAA</t>
  </si>
  <si>
    <t>重工轻工AAA</t>
  </si>
  <si>
    <t>建筑业AAA</t>
  </si>
  <si>
    <t>服务业AAA</t>
  </si>
  <si>
    <t>农林牧渔AAA</t>
  </si>
  <si>
    <t>批发业AAA</t>
  </si>
  <si>
    <t>零售业AAA</t>
  </si>
  <si>
    <t>交通运输AA+</t>
  </si>
  <si>
    <t>房地产AA+</t>
  </si>
  <si>
    <t>重工轻工AA+</t>
  </si>
  <si>
    <t>建筑业AA+</t>
  </si>
  <si>
    <t>服务业AA+</t>
  </si>
  <si>
    <t>农林牧渔AA+</t>
  </si>
  <si>
    <t>批发业AA+</t>
  </si>
  <si>
    <t>零售业AA+</t>
  </si>
  <si>
    <t>交通运输AA</t>
  </si>
  <si>
    <t>房地产AA</t>
  </si>
  <si>
    <t>重工轻工AA</t>
  </si>
  <si>
    <t>建筑业AA</t>
  </si>
  <si>
    <t>服务业AA</t>
  </si>
  <si>
    <t>农林牧渔AA</t>
  </si>
  <si>
    <t>批发业AA</t>
  </si>
  <si>
    <t>零售业AA</t>
  </si>
  <si>
    <t>交通运输A+</t>
  </si>
  <si>
    <t>房地产A+</t>
  </si>
  <si>
    <t>重工轻工A+</t>
  </si>
  <si>
    <t>建筑业A+</t>
  </si>
  <si>
    <t>服务业A+</t>
  </si>
  <si>
    <t>农林牧渔A+</t>
  </si>
  <si>
    <t>批发业A+</t>
  </si>
  <si>
    <t>零售业A+</t>
  </si>
  <si>
    <t>交通运输A</t>
  </si>
  <si>
    <t>房地产A</t>
  </si>
  <si>
    <t>重工轻工A</t>
  </si>
  <si>
    <t>建筑业A</t>
  </si>
  <si>
    <t>服务业A</t>
  </si>
  <si>
    <t>农林牧渔A</t>
  </si>
  <si>
    <t>批发业A</t>
  </si>
  <si>
    <t>零售业A</t>
  </si>
  <si>
    <t>交通运输BBB+</t>
  </si>
  <si>
    <t>房地产BBB+</t>
  </si>
  <si>
    <t>重工轻工BBB+</t>
  </si>
  <si>
    <t>建筑业BBB+</t>
  </si>
  <si>
    <t>服务业BBB+</t>
  </si>
  <si>
    <t>农林牧渔BBB+</t>
  </si>
  <si>
    <t>批发业BBB+</t>
  </si>
  <si>
    <t>零售业BBB+</t>
  </si>
  <si>
    <t>交通运输BBB</t>
  </si>
  <si>
    <t>房地产BBB</t>
  </si>
  <si>
    <t>重工轻工BBB</t>
  </si>
  <si>
    <t>建筑业BBB</t>
  </si>
  <si>
    <t>服务业BBB</t>
  </si>
  <si>
    <t>农林牧渔BBB</t>
  </si>
  <si>
    <t>批发业BBB</t>
  </si>
  <si>
    <t>零售业BBB</t>
  </si>
  <si>
    <t>交通运输BB+</t>
  </si>
  <si>
    <t>房地产BB+</t>
  </si>
  <si>
    <t>重工轻工BB+</t>
  </si>
  <si>
    <t>建筑业BB+</t>
  </si>
  <si>
    <t>服务业BB+</t>
  </si>
  <si>
    <t>农林牧渔BB+</t>
  </si>
  <si>
    <t>批发业BB+</t>
  </si>
  <si>
    <t>零售业BB+</t>
  </si>
  <si>
    <t>交通运输BB</t>
  </si>
  <si>
    <t>房地产BB</t>
  </si>
  <si>
    <t>重工轻工BB</t>
  </si>
  <si>
    <t>建筑业BB</t>
  </si>
  <si>
    <t>服务业BB</t>
  </si>
  <si>
    <t>农林牧渔BB</t>
  </si>
  <si>
    <t>批发业BB</t>
  </si>
  <si>
    <t>零售业BB</t>
  </si>
  <si>
    <t>交通运输B</t>
  </si>
  <si>
    <t>房地产B</t>
  </si>
  <si>
    <t>重工轻工B</t>
  </si>
  <si>
    <t>建筑业B</t>
  </si>
  <si>
    <t>服务业B</t>
  </si>
  <si>
    <t>农林牧渔B</t>
  </si>
  <si>
    <t>批发业B</t>
  </si>
  <si>
    <t>零售业B</t>
  </si>
  <si>
    <t>交通运输CCC</t>
  </si>
  <si>
    <t>房地产CCC</t>
  </si>
  <si>
    <t>重工轻工CCC</t>
  </si>
  <si>
    <t>建筑业CCC</t>
  </si>
  <si>
    <t>服务业CCC</t>
  </si>
  <si>
    <t>农林牧渔CCC</t>
  </si>
  <si>
    <t>批发业CCC</t>
  </si>
  <si>
    <t>零售业CCC</t>
  </si>
  <si>
    <t>交通运输CC</t>
  </si>
  <si>
    <t>房地产CC</t>
  </si>
  <si>
    <t>重工轻工CC</t>
  </si>
  <si>
    <t>建筑业CC</t>
  </si>
  <si>
    <t>服务业CC</t>
  </si>
  <si>
    <t>农林牧渔CC</t>
  </si>
  <si>
    <t>批发业CC</t>
  </si>
  <si>
    <t>零售业CC</t>
  </si>
  <si>
    <t>交通运输C</t>
  </si>
  <si>
    <t>房地产C</t>
  </si>
  <si>
    <t>重工轻工C</t>
  </si>
  <si>
    <t>建筑业C</t>
  </si>
  <si>
    <t>服务业C</t>
  </si>
  <si>
    <t>农林牧渔C</t>
  </si>
  <si>
    <t>批发业C</t>
  </si>
  <si>
    <t>零售业C</t>
  </si>
  <si>
    <t>其它AAA+</t>
  </si>
  <si>
    <t>其它AAA</t>
  </si>
  <si>
    <t>其它AA+</t>
  </si>
  <si>
    <t>其它AA</t>
  </si>
  <si>
    <t>其它A+</t>
  </si>
  <si>
    <t>其它A</t>
  </si>
  <si>
    <t>其它BBB+</t>
  </si>
  <si>
    <t>其它BBB</t>
  </si>
  <si>
    <t>其它BB+</t>
  </si>
  <si>
    <t>其它BB</t>
  </si>
  <si>
    <t>其它B</t>
  </si>
  <si>
    <t>其它CCC</t>
  </si>
  <si>
    <t>其它CC</t>
  </si>
  <si>
    <t>其它C</t>
  </si>
  <si>
    <t>区域调节系数</t>
    <phoneticPr fontId="1" type="noConversion"/>
  </si>
  <si>
    <t>区域调节系数</t>
    <phoneticPr fontId="1" type="noConversion"/>
  </si>
  <si>
    <t>客户合理刚性负债规模</t>
    <phoneticPr fontId="1" type="noConversion"/>
  </si>
  <si>
    <t>分行单户授信规模</t>
    <phoneticPr fontId="1" type="noConversion"/>
  </si>
  <si>
    <t>5.分行单户授信规模</t>
    <phoneticPr fontId="1" type="noConversion"/>
  </si>
  <si>
    <t>是</t>
  </si>
  <si>
    <t>我行总额度</t>
    <phoneticPr fontId="1" type="noConversion"/>
  </si>
  <si>
    <t>财务报告期</t>
    <phoneticPr fontId="1" type="noConversion"/>
  </si>
  <si>
    <t>财务报告期</t>
    <phoneticPr fontId="1" type="noConversion"/>
  </si>
  <si>
    <t>调节系数</t>
    <phoneticPr fontId="1" type="noConversion"/>
  </si>
  <si>
    <t>客户总限额(T):</t>
    <phoneticPr fontId="1" type="noConversion"/>
  </si>
  <si>
    <t>项目公司1</t>
    <phoneticPr fontId="1" type="noConversion"/>
  </si>
  <si>
    <t>项目公司2</t>
    <phoneticPr fontId="1" type="noConversion"/>
  </si>
  <si>
    <t>市政公共服务类公司限额</t>
    <phoneticPr fontId="1" type="noConversion"/>
  </si>
  <si>
    <t>项目公司类限额合计</t>
    <phoneticPr fontId="1" type="noConversion"/>
  </si>
  <si>
    <t>具有重大项目建设的市政公共服务类公司</t>
    <phoneticPr fontId="1" type="noConversion"/>
  </si>
  <si>
    <t>001700322000</t>
    <phoneticPr fontId="1" type="noConversion"/>
  </si>
  <si>
    <t>项目公司1总限额</t>
    <phoneticPr fontId="1" type="noConversion"/>
  </si>
  <si>
    <t>项目公司1风险限额</t>
    <phoneticPr fontId="1" type="noConversion"/>
  </si>
  <si>
    <t>项目公司2总限额</t>
    <phoneticPr fontId="1" type="noConversion"/>
  </si>
  <si>
    <t>项目公司2风险限额</t>
    <phoneticPr fontId="1" type="noConversion"/>
  </si>
  <si>
    <t>项目公司3总限额</t>
    <phoneticPr fontId="1" type="noConversion"/>
  </si>
  <si>
    <t>项目公司3风险限额</t>
    <phoneticPr fontId="1" type="noConversion"/>
  </si>
  <si>
    <t>二、按客户类型填写计算</t>
    <phoneticPr fontId="1" type="noConversion"/>
  </si>
  <si>
    <t>L7212</t>
    <phoneticPr fontId="1" type="noConversion"/>
  </si>
  <si>
    <t>M7320</t>
    <phoneticPr fontId="1" type="noConversion"/>
  </si>
  <si>
    <t>限额模型名称</t>
    <phoneticPr fontId="1" type="noConversion"/>
  </si>
  <si>
    <t>中信银行一般公司客户限额测算</t>
    <phoneticPr fontId="1" type="noConversion"/>
  </si>
  <si>
    <t>中信银行特殊类型客户限额测算</t>
    <phoneticPr fontId="1" type="noConversion"/>
  </si>
  <si>
    <t>项目公司3</t>
    <phoneticPr fontId="1" type="noConversion"/>
  </si>
  <si>
    <r>
      <t xml:space="preserve">   1.本测算模板适用于新成立公司、项目公司、市政公共服务类公司、具有重大项目建设的市政公共服务类公司和松散型集团。
   2.浅灰色区通过下拉菜单选择；深灰色区和蓝色区为自动计算，无需填写；空白格区按照模板手工填写；行业代码填写至国标最细类，即“字母+四位数字”。
   3.对于新成立汽车经销商，客户总限额在新成立公司模型基础上设调节系数3.2，客户风险限额为总限额的1/4。
   4.计算具有重大项目建设的市政公共服务类公司客户限额，请同时填写市政公共服务类公司模块数据。
   5.我行总额度包括I级额度和II级额度，覆盖母行和子公司，其中不含债券承销和代客理财。母行额度包括存量授信额度和拟新增授信额度；子公司额度目前系统无法获取，暂以520系统可查询余额数据为准。
   6.我行敞口授信额度为母行I级敞口额度，包括存量敞口授信额度和拟新增敞口授信额度，不含子公司。
   7.客户总限额以1000万元为下限，以我行资本净额10%（2022年末为832.087亿元）为上限；风险限额以1000万元为下限。
   8.按规范填写完毕后，点击“保存”可生成/更新计算结果。</t>
    </r>
    <r>
      <rPr>
        <sz val="10"/>
        <rFont val="仿宋"/>
        <family val="3"/>
        <charset val="134"/>
      </rPr>
      <t/>
    </r>
    <phoneticPr fontId="1" type="noConversion"/>
  </si>
  <si>
    <t>F5261</t>
    <phoneticPr fontId="1" type="noConversion"/>
  </si>
  <si>
    <t>F5262</t>
    <phoneticPr fontId="1" type="noConversion"/>
  </si>
  <si>
    <t>（如需调整请填写）</t>
    <phoneticPr fontId="1" type="noConversion"/>
  </si>
  <si>
    <t>（如需调整请填写）</t>
    <phoneticPr fontId="1" type="noConversion"/>
  </si>
  <si>
    <t xml:space="preserve">   1.本测算模板涵盖通用限额五大类九个子模型，适用于一般公司客户和紧密型集团客户。其中不含银行和保险业金融机构、汽车经销商集团和问题资产客户。
   2.浅灰色区通过下拉菜单选择；深灰色区和蓝色区为自动计算，无需填写，已设置保护；空白格区按照模板手工填写；行业代码填写至国标最细类，即“字母+四位数字”。
   3.我行总额度包括I级额度和II级额度，覆盖母行和子公司，其中不含债券承销和代客理财。母行额度包括存量授信额度和拟新增授信额度；子公司额度目前系统无法获取，暂以520系统可查询余额数据为准。
   4.我行敞口授信额度为母行I级敞口额度，包括存量敞口授信额度和拟新增敞口授信额度，不含子公司。
   5.对敞口授信额度或通用模型（不含“其它”）风险限额超过5亿元（含）的大客户，使用限制规则对通用限额模型结果进行调整。
   6.客户总限额以1000万元为下限，以我行资本净额10%（2022年末为832.087亿元）为上限；通用模型风险限额以1000万元为下限。
   7.按规范填写完毕后，点击“保存”可生成/更新计算结果。
   8.仅办理总行规定的低风险业务客户，客户总限额为客户上一年度营业收入，客户风险限额为0；普惠小微企业，客户总限额和客户风险限额分别为1000万元;我行红色预警客户，客户总限额和风险限额为0。</t>
    <phoneticPr fontId="1" type="noConversion"/>
  </si>
  <si>
    <t>M7320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</si>
</sst>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0.0"/>
    <numFmt numFmtId="177" formatCode="0.0%"/>
    <numFmt numFmtId="178" formatCode="[$-F800]dddd\,\ mmmm\ dd\,\ yyyy"/>
    <numFmt numFmtId="179" formatCode="0.0000"/>
  </numFmts>
  <fonts count="45" x14ac:knownFonts="1">
    <font>
      <sz val="11"/>
      <color theme="1"/>
      <name val="宋体"/>
      <family val="2"/>
      <charset val="134"/>
      <scheme val="minor"/>
    </font>
    <font>
      <sz val="9"/>
      <name val="宋体"/>
      <family val="2"/>
      <charset val="134"/>
      <scheme val="minor"/>
    </font>
    <font>
      <sz val="11"/>
      <color theme="1"/>
      <name val="宋体"/>
      <family val="3"/>
      <charset val="134"/>
      <scheme val="minor"/>
    </font>
    <font>
      <sz val="16"/>
      <color theme="1"/>
      <name val="黑体"/>
      <family val="3"/>
      <charset val="134"/>
    </font>
    <font>
      <sz val="11"/>
      <color theme="1"/>
      <name val="黑体"/>
      <family val="3"/>
      <charset val="134"/>
    </font>
    <font>
      <sz val="11"/>
      <color theme="1"/>
      <name val="仿宋"/>
      <family val="3"/>
      <charset val="134"/>
    </font>
    <font>
      <sz val="11"/>
      <color rgb="FF333333"/>
      <name val="宋体"/>
      <family val="3"/>
      <charset val="134"/>
    </font>
    <font>
      <sz val="11"/>
      <name val="仿宋"/>
      <family val="3"/>
      <charset val="134"/>
    </font>
    <font>
      <sz val="11"/>
      <color theme="1"/>
      <name val="宋体"/>
      <family val="2"/>
      <charset val="134"/>
      <scheme val="minor"/>
    </font>
    <font>
      <sz val="10"/>
      <color theme="1"/>
      <name val="仿宋"/>
      <family val="3"/>
      <charset val="134"/>
    </font>
    <font>
      <sz val="11"/>
      <color rgb="FFFF0000"/>
      <name val="仿宋"/>
      <family val="3"/>
      <charset val="134"/>
    </font>
    <font>
      <b/>
      <sz val="14"/>
      <color theme="1"/>
      <name val="宋体"/>
      <family val="3"/>
      <charset val="134"/>
    </font>
    <font>
      <sz val="11"/>
      <color theme="1"/>
      <name val="宋体"/>
      <family val="3"/>
      <charset val="134"/>
    </font>
    <font>
      <sz val="12"/>
      <name val="宋体"/>
      <family val="3"/>
      <charset val="134"/>
    </font>
    <font>
      <b/>
      <sz val="12"/>
      <color theme="1"/>
      <name val="黑体"/>
      <family val="3"/>
      <charset val="134"/>
    </font>
    <font>
      <sz val="12"/>
      <color theme="1"/>
      <name val="黑体"/>
      <family val="3"/>
      <charset val="134"/>
    </font>
    <font>
      <sz val="10"/>
      <color theme="1"/>
      <name val="宋体"/>
      <family val="3"/>
      <charset val="134"/>
    </font>
    <font>
      <b/>
      <sz val="10"/>
      <color theme="1"/>
      <name val="宋体"/>
      <family val="3"/>
      <charset val="134"/>
    </font>
    <font>
      <b/>
      <sz val="12"/>
      <color theme="1"/>
      <name val="宋体"/>
      <family val="3"/>
      <charset val="134"/>
    </font>
    <font>
      <sz val="12"/>
      <color theme="1"/>
      <name val="宋体"/>
      <family val="3"/>
      <charset val="134"/>
    </font>
    <font>
      <sz val="10"/>
      <color theme="1"/>
      <name val="宋体"/>
      <family val="3"/>
      <charset val="134"/>
      <scheme val="minor"/>
    </font>
    <font>
      <sz val="10"/>
      <color theme="1"/>
      <name val="Calibri"/>
      <family val="2"/>
    </font>
    <font>
      <b/>
      <sz val="11"/>
      <color theme="1"/>
      <name val="宋体"/>
      <family val="3"/>
      <charset val="134"/>
    </font>
    <font>
      <sz val="10"/>
      <color theme="1"/>
      <name val="黑体"/>
      <family val="3"/>
      <charset val="134"/>
    </font>
    <font>
      <strike/>
      <sz val="10"/>
      <color theme="1"/>
      <name val="宋体"/>
      <family val="3"/>
      <charset val="134"/>
    </font>
    <font>
      <b/>
      <sz val="9"/>
      <color theme="1"/>
      <name val="宋体"/>
      <family val="3"/>
      <charset val="134"/>
    </font>
    <font>
      <sz val="9"/>
      <color theme="1"/>
      <name val="宋体"/>
      <family val="3"/>
      <charset val="134"/>
    </font>
    <font>
      <b/>
      <sz val="10"/>
      <color indexed="8"/>
      <name val="宋体"/>
      <family val="3"/>
      <charset val="134"/>
    </font>
    <font>
      <sz val="10"/>
      <color indexed="8"/>
      <name val="宋体"/>
      <family val="3"/>
      <charset val="134"/>
    </font>
    <font>
      <sz val="11"/>
      <color indexed="8"/>
      <name val="宋体"/>
      <family val="3"/>
      <charset val="134"/>
    </font>
    <font>
      <b/>
      <sz val="11"/>
      <color indexed="8"/>
      <name val="宋体"/>
      <family val="3"/>
      <charset val="134"/>
    </font>
    <font>
      <strike/>
      <sz val="11"/>
      <color theme="1"/>
      <name val="宋体"/>
      <family val="3"/>
      <charset val="134"/>
    </font>
    <font>
      <b/>
      <strike/>
      <sz val="10"/>
      <color theme="1"/>
      <name val="宋体"/>
      <family val="3"/>
      <charset val="134"/>
    </font>
    <font>
      <b/>
      <i/>
      <sz val="10"/>
      <color theme="1"/>
      <name val="宋体"/>
      <family val="3"/>
      <charset val="134"/>
    </font>
    <font>
      <sz val="10.5"/>
      <color theme="1"/>
      <name val="宋体"/>
      <family val="3"/>
      <charset val="134"/>
    </font>
    <font>
      <b/>
      <sz val="10"/>
      <color theme="1"/>
      <name val="仿宋"/>
      <family val="3"/>
      <charset val="134"/>
    </font>
    <font>
      <sz val="10"/>
      <name val="仿宋"/>
      <family val="3"/>
      <charset val="134"/>
    </font>
    <font>
      <sz val="9"/>
      <color indexed="81"/>
      <name val="宋体"/>
      <family val="3"/>
      <charset val="134"/>
    </font>
    <font>
      <b/>
      <sz val="9"/>
      <color indexed="81"/>
      <name val="宋体"/>
      <family val="3"/>
      <charset val="134"/>
    </font>
    <font>
      <b/>
      <sz val="11"/>
      <color theme="1"/>
      <name val="仿宋"/>
      <family val="3"/>
      <charset val="134"/>
    </font>
    <font>
      <b/>
      <sz val="11"/>
      <color theme="1"/>
      <name val="宋体"/>
      <family val="3"/>
      <charset val="134"/>
      <scheme val="minor"/>
    </font>
    <font>
      <sz val="10"/>
      <name val="Arial"/>
      <family val="2"/>
    </font>
    <font>
      <sz val="9"/>
      <name val="宋体"/>
      <family val="3"/>
      <charset val="134"/>
    </font>
    <font>
      <sz val="11"/>
      <color theme="1"/>
      <name val="宋体"/>
      <family val="2"/>
      <scheme val="minor"/>
    </font>
    <font>
      <sz val="11"/>
      <color theme="1" tint="0.499984740745262"/>
      <name val="仿宋"/>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theme="8" tint="0.79998168889431442"/>
        <bgColor indexed="64"/>
      </patternFill>
    </fill>
  </fills>
  <borders count="20">
    <border>
      <left/>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bottom style="medium">
        <color theme="1"/>
      </bottom>
      <diagonal/>
    </border>
    <border>
      <left/>
      <right/>
      <top style="thin">
        <color theme="1"/>
      </top>
      <bottom/>
      <diagonal/>
    </border>
    <border>
      <left/>
      <right/>
      <top/>
      <bottom style="thin">
        <color theme="1"/>
      </bottom>
      <diagonal/>
    </border>
    <border>
      <left/>
      <right/>
      <top/>
      <bottom style="medium">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9">
    <xf numFmtId="0" fontId="0" fillId="0" borderId="0">
      <alignment vertical="center"/>
    </xf>
    <xf numFmtId="0" fontId="2" fillId="0" borderId="0">
      <alignment vertical="center"/>
    </xf>
    <xf numFmtId="9" fontId="8" fillId="0" borderId="0" applyFont="0" applyFill="0" applyBorder="0" applyAlignment="0" applyProtection="0">
      <alignment vertical="center"/>
    </xf>
    <xf numFmtId="0" fontId="13" fillId="0" borderId="0">
      <alignment vertical="center"/>
    </xf>
    <xf numFmtId="0" fontId="2" fillId="0" borderId="0">
      <alignment vertical="center"/>
    </xf>
    <xf numFmtId="0" fontId="13" fillId="0" borderId="0">
      <alignment vertical="center"/>
    </xf>
    <xf numFmtId="0" fontId="13" fillId="0" borderId="0">
      <alignment vertical="center"/>
    </xf>
    <xf numFmtId="43" fontId="8" fillId="0" borderId="0" applyFont="0" applyFill="0" applyBorder="0" applyAlignment="0" applyProtection="0">
      <alignment vertical="center"/>
    </xf>
    <xf numFmtId="0" fontId="41" fillId="0" borderId="0"/>
    <xf numFmtId="9" fontId="41" fillId="0" borderId="0" applyFont="0" applyFill="0" applyBorder="0" applyAlignment="0" applyProtection="0">
      <alignment vertical="center"/>
    </xf>
    <xf numFmtId="0" fontId="13" fillId="0" borderId="0"/>
    <xf numFmtId="0" fontId="41" fillId="0" borderId="0"/>
    <xf numFmtId="0" fontId="13" fillId="0" borderId="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cellStyleXfs>
  <cellXfs count="371">
    <xf numFmtId="0" fontId="0" fillId="0" borderId="0" xfId="0">
      <alignment vertical="center"/>
    </xf>
    <xf numFmtId="0" fontId="4" fillId="0" borderId="0" xfId="0" applyFont="1" applyBorder="1">
      <alignment vertical="center"/>
    </xf>
    <xf numFmtId="0" fontId="5" fillId="0" borderId="0" xfId="0" applyFont="1" applyFill="1" applyBorder="1">
      <alignment vertical="center"/>
    </xf>
    <xf numFmtId="0" fontId="5" fillId="0" borderId="0" xfId="0" applyFont="1" applyFill="1" applyBorder="1" applyAlignment="1">
      <alignment horizontal="center" vertical="center"/>
    </xf>
    <xf numFmtId="0" fontId="5" fillId="0" borderId="0" xfId="0" applyFont="1" applyBorder="1">
      <alignment vertical="center"/>
    </xf>
    <xf numFmtId="176" fontId="5" fillId="0" borderId="0" xfId="0" applyNumberFormat="1" applyFont="1" applyBorder="1" applyAlignment="1">
      <alignment horizontal="center" vertical="center"/>
    </xf>
    <xf numFmtId="0" fontId="5" fillId="0" borderId="1" xfId="0" applyFont="1" applyFill="1" applyBorder="1" applyAlignment="1">
      <alignment horizontal="center" vertical="center"/>
    </xf>
    <xf numFmtId="0" fontId="4" fillId="0" borderId="1" xfId="0" applyFont="1" applyBorder="1">
      <alignment vertical="center"/>
    </xf>
    <xf numFmtId="0" fontId="5" fillId="0" borderId="1" xfId="0" applyFont="1" applyFill="1" applyBorder="1">
      <alignment vertical="center"/>
    </xf>
    <xf numFmtId="0" fontId="5" fillId="0" borderId="0" xfId="0" applyFont="1" applyBorder="1" applyAlignment="1">
      <alignment horizontal="center" vertical="center"/>
    </xf>
    <xf numFmtId="0" fontId="5" fillId="0" borderId="0" xfId="0" applyFont="1" applyBorder="1" applyAlignment="1">
      <alignment horizontal="center" vertical="center"/>
    </xf>
    <xf numFmtId="0" fontId="9" fillId="0" borderId="0" xfId="0" applyFont="1" applyFill="1" applyBorder="1">
      <alignment vertical="center"/>
    </xf>
    <xf numFmtId="0" fontId="12" fillId="0" borderId="0" xfId="0" applyFont="1">
      <alignment vertical="center"/>
    </xf>
    <xf numFmtId="49" fontId="14" fillId="0" borderId="0" xfId="3" applyNumberFormat="1" applyFont="1" applyAlignment="1">
      <alignment horizontal="left" vertical="center"/>
    </xf>
    <xf numFmtId="0" fontId="15" fillId="0" borderId="0" xfId="3" applyFont="1" applyAlignment="1">
      <alignment horizontal="center" vertical="center"/>
    </xf>
    <xf numFmtId="49" fontId="17" fillId="0" borderId="0" xfId="3" applyNumberFormat="1" applyFont="1" applyAlignment="1">
      <alignment horizontal="left" vertical="center"/>
    </xf>
    <xf numFmtId="0" fontId="16" fillId="0" borderId="0" xfId="3" applyFont="1" applyAlignment="1">
      <alignment horizontal="center" vertical="center"/>
    </xf>
    <xf numFmtId="49" fontId="16" fillId="0" borderId="0" xfId="3" applyNumberFormat="1" applyFont="1" applyAlignment="1">
      <alignment horizontal="left" vertical="center"/>
    </xf>
    <xf numFmtId="49" fontId="18" fillId="0" borderId="0" xfId="3" quotePrefix="1" applyNumberFormat="1" applyFont="1" applyAlignment="1">
      <alignment horizontal="left" vertical="center"/>
    </xf>
    <xf numFmtId="0" fontId="19" fillId="0" borderId="0" xfId="3" applyFont="1" applyAlignment="1">
      <alignment horizontal="center" vertical="center"/>
    </xf>
    <xf numFmtId="49" fontId="18" fillId="0" borderId="0" xfId="3" applyNumberFormat="1" applyFont="1" applyAlignment="1">
      <alignment horizontal="left" vertical="center"/>
    </xf>
    <xf numFmtId="49" fontId="17" fillId="0" borderId="0" xfId="3" quotePrefix="1" applyNumberFormat="1" applyFont="1" applyAlignment="1">
      <alignment horizontal="left" vertical="center"/>
    </xf>
    <xf numFmtId="0" fontId="16" fillId="0" borderId="0" xfId="3" applyFont="1" applyAlignment="1">
      <alignment horizontal="left" vertical="center"/>
    </xf>
    <xf numFmtId="0" fontId="17" fillId="0" borderId="0" xfId="3" applyFont="1" applyAlignment="1">
      <alignment horizontal="left" vertical="center"/>
    </xf>
    <xf numFmtId="49" fontId="16" fillId="0" borderId="0" xfId="3" applyNumberFormat="1" applyFont="1" applyAlignment="1">
      <alignment horizontal="center" vertical="center"/>
    </xf>
    <xf numFmtId="49" fontId="17" fillId="0" borderId="0" xfId="3" applyNumberFormat="1" applyFont="1" applyAlignment="1">
      <alignment horizontal="center" vertical="center"/>
    </xf>
    <xf numFmtId="0" fontId="16" fillId="0" borderId="0" xfId="0" applyFont="1" applyAlignment="1">
      <alignment horizontal="left" vertical="top"/>
    </xf>
    <xf numFmtId="0" fontId="20" fillId="0" borderId="0" xfId="0" applyFont="1">
      <alignment vertical="center"/>
    </xf>
    <xf numFmtId="0" fontId="17" fillId="0" borderId="0" xfId="3" applyFont="1" applyAlignment="1">
      <alignment horizontal="center" vertical="center"/>
    </xf>
    <xf numFmtId="49" fontId="22" fillId="0" borderId="0" xfId="3" applyNumberFormat="1" applyFont="1" applyAlignment="1">
      <alignment horizontal="left" vertical="center"/>
    </xf>
    <xf numFmtId="49" fontId="12" fillId="0" borderId="0" xfId="3" applyNumberFormat="1" applyFont="1" applyAlignment="1">
      <alignment horizontal="center" vertical="center"/>
    </xf>
    <xf numFmtId="49" fontId="12" fillId="0" borderId="0" xfId="3" applyNumberFormat="1" applyFont="1" applyAlignment="1">
      <alignment horizontal="left" vertical="center"/>
    </xf>
    <xf numFmtId="0" fontId="16" fillId="0" borderId="0" xfId="3" applyFont="1" applyAlignment="1">
      <alignment horizontal="left" vertical="center" wrapText="1"/>
    </xf>
    <xf numFmtId="49" fontId="19" fillId="0" borderId="0" xfId="3" applyNumberFormat="1" applyFont="1" applyAlignment="1">
      <alignment horizontal="left" vertical="center"/>
    </xf>
    <xf numFmtId="0" fontId="17" fillId="0" borderId="0" xfId="3" applyFont="1" applyAlignment="1">
      <alignment horizontal="left"/>
    </xf>
    <xf numFmtId="0" fontId="16" fillId="0" borderId="0" xfId="3" applyFont="1" applyAlignment="1">
      <alignment horizontal="left"/>
    </xf>
    <xf numFmtId="49" fontId="17" fillId="0" borderId="0" xfId="3" applyNumberFormat="1" applyFont="1" applyAlignment="1">
      <alignment horizontal="left" vertical="top"/>
    </xf>
    <xf numFmtId="49" fontId="16" fillId="0" borderId="0" xfId="3" applyNumberFormat="1" applyFont="1" applyAlignment="1">
      <alignment horizontal="left" vertical="top"/>
    </xf>
    <xf numFmtId="0" fontId="12" fillId="0" borderId="0" xfId="0" applyFont="1" applyAlignment="1">
      <alignment vertical="top"/>
    </xf>
    <xf numFmtId="0" fontId="16" fillId="0" borderId="0" xfId="3" applyFont="1" applyAlignment="1">
      <alignment horizontal="left" vertical="top"/>
    </xf>
    <xf numFmtId="0" fontId="16" fillId="0" borderId="0" xfId="0" applyFont="1" applyAlignment="1">
      <alignment horizontal="left" vertical="center"/>
    </xf>
    <xf numFmtId="0" fontId="12" fillId="0" borderId="0" xfId="0" applyFont="1" applyAlignment="1">
      <alignment horizontal="center" vertical="center"/>
    </xf>
    <xf numFmtId="49" fontId="20" fillId="0" borderId="0" xfId="0" applyNumberFormat="1" applyFont="1" applyAlignment="1">
      <alignment horizontal="left" vertical="top" wrapText="1"/>
    </xf>
    <xf numFmtId="49" fontId="25" fillId="0" borderId="0" xfId="3" applyNumberFormat="1" applyFont="1" applyAlignment="1">
      <alignment horizontal="left" vertical="center"/>
    </xf>
    <xf numFmtId="0" fontId="26" fillId="0" borderId="0" xfId="3" applyFont="1" applyAlignment="1">
      <alignment horizontal="center" vertical="center"/>
    </xf>
    <xf numFmtId="49" fontId="27" fillId="0" borderId="0" xfId="3" applyNumberFormat="1" applyFont="1" applyAlignment="1">
      <alignment horizontal="left" vertical="center"/>
    </xf>
    <xf numFmtId="0" fontId="28" fillId="0" borderId="0" xfId="3" applyFont="1" applyAlignment="1">
      <alignment horizontal="center" vertical="center"/>
    </xf>
    <xf numFmtId="0" fontId="29" fillId="0" borderId="0" xfId="0" applyFont="1">
      <alignment vertical="center"/>
    </xf>
    <xf numFmtId="49" fontId="16" fillId="0" borderId="0" xfId="4" applyNumberFormat="1" applyFont="1" applyAlignment="1">
      <alignment horizontal="left" vertical="center"/>
    </xf>
    <xf numFmtId="49" fontId="16" fillId="0" borderId="0" xfId="4" applyNumberFormat="1" applyFont="1" applyAlignment="1">
      <alignment horizontal="center" vertical="center"/>
    </xf>
    <xf numFmtId="0" fontId="16" fillId="0" borderId="0" xfId="4" applyFont="1" applyAlignment="1">
      <alignment horizontal="left" vertical="center"/>
    </xf>
    <xf numFmtId="0" fontId="16" fillId="0" borderId="0" xfId="4" applyFont="1">
      <alignment vertical="center"/>
    </xf>
    <xf numFmtId="0" fontId="22" fillId="0" borderId="0" xfId="0" applyFont="1" applyAlignment="1">
      <alignment horizontal="left" vertical="center"/>
    </xf>
    <xf numFmtId="0" fontId="30" fillId="0" borderId="0" xfId="0" applyFont="1" applyAlignment="1">
      <alignment horizontal="left" vertical="center"/>
    </xf>
    <xf numFmtId="0" fontId="12" fillId="0" borderId="0" xfId="0" applyFont="1" applyAlignment="1">
      <alignment horizontal="left" vertical="center"/>
    </xf>
    <xf numFmtId="0" fontId="16" fillId="0" borderId="0" xfId="0" applyFont="1">
      <alignment vertical="center"/>
    </xf>
    <xf numFmtId="49" fontId="17" fillId="0" borderId="0" xfId="4" applyNumberFormat="1" applyFont="1" applyAlignment="1">
      <alignment horizontal="left" vertical="center"/>
    </xf>
    <xf numFmtId="0" fontId="17" fillId="0" borderId="0" xfId="4" applyFont="1" applyAlignment="1">
      <alignment horizontal="left" vertical="center"/>
    </xf>
    <xf numFmtId="0" fontId="16" fillId="0" borderId="0" xfId="4" applyFont="1" applyAlignment="1">
      <alignment horizontal="center" vertical="center"/>
    </xf>
    <xf numFmtId="49" fontId="24" fillId="0" borderId="0" xfId="3" applyNumberFormat="1" applyFont="1" applyAlignment="1">
      <alignment horizontal="left" vertical="center"/>
    </xf>
    <xf numFmtId="0" fontId="24" fillId="0" borderId="0" xfId="3" applyFont="1" applyAlignment="1">
      <alignment horizontal="center" vertical="center"/>
    </xf>
    <xf numFmtId="0" fontId="22" fillId="0" borderId="0" xfId="0" applyFont="1">
      <alignment vertical="center"/>
    </xf>
    <xf numFmtId="0" fontId="17" fillId="0" borderId="0" xfId="5" applyFont="1" applyAlignment="1">
      <alignment horizontal="left" vertical="center"/>
    </xf>
    <xf numFmtId="0" fontId="16" fillId="0" borderId="0" xfId="5" applyFont="1" applyAlignment="1">
      <alignment horizontal="left" vertical="center"/>
    </xf>
    <xf numFmtId="0" fontId="16" fillId="0" borderId="0" xfId="5" applyFont="1" applyAlignment="1">
      <alignment horizontal="center" vertical="center"/>
    </xf>
    <xf numFmtId="0" fontId="31" fillId="0" borderId="0" xfId="0" applyFont="1">
      <alignment vertical="center"/>
    </xf>
    <xf numFmtId="0" fontId="20" fillId="0" borderId="0" xfId="0" applyFont="1" applyAlignment="1">
      <alignment horizontal="center" vertical="center"/>
    </xf>
    <xf numFmtId="0" fontId="16" fillId="0" borderId="0" xfId="1" applyFont="1" applyAlignment="1">
      <alignment horizontal="left" vertical="center"/>
    </xf>
    <xf numFmtId="0" fontId="16" fillId="0" borderId="0" xfId="0" applyFont="1" applyAlignment="1">
      <alignment horizontal="center" vertical="center"/>
    </xf>
    <xf numFmtId="49" fontId="22" fillId="0" borderId="0" xfId="4" applyNumberFormat="1" applyFont="1" applyAlignment="1">
      <alignment horizontal="left" vertical="center"/>
    </xf>
    <xf numFmtId="0" fontId="16" fillId="0" borderId="0" xfId="4" applyFont="1" applyAlignment="1">
      <alignment horizontal="left"/>
    </xf>
    <xf numFmtId="0" fontId="16" fillId="0" borderId="0" xfId="4" applyFont="1" applyAlignment="1"/>
    <xf numFmtId="49" fontId="12" fillId="0" borderId="0" xfId="4" applyNumberFormat="1" applyFont="1" applyAlignment="1">
      <alignment horizontal="left" vertical="center"/>
    </xf>
    <xf numFmtId="49" fontId="17" fillId="0" borderId="0" xfId="4" applyNumberFormat="1" applyFont="1" applyAlignment="1">
      <alignment horizontal="center" vertical="center"/>
    </xf>
    <xf numFmtId="0" fontId="17" fillId="0" borderId="0" xfId="4" applyFont="1" applyAlignment="1">
      <alignment horizontal="center" vertical="center"/>
    </xf>
    <xf numFmtId="0" fontId="17" fillId="0" borderId="0" xfId="4" applyFont="1" applyAlignment="1">
      <alignment horizontal="left"/>
    </xf>
    <xf numFmtId="49" fontId="24" fillId="0" borderId="0" xfId="4" applyNumberFormat="1" applyFont="1" applyAlignment="1">
      <alignment horizontal="left" vertical="center"/>
    </xf>
    <xf numFmtId="0" fontId="24" fillId="0" borderId="0" xfId="4" applyFont="1" applyAlignment="1">
      <alignment horizontal="center" vertical="center"/>
    </xf>
    <xf numFmtId="0" fontId="23" fillId="0" borderId="0" xfId="4" applyFont="1" applyAlignment="1"/>
    <xf numFmtId="0" fontId="23" fillId="0" borderId="0" xfId="4" applyFont="1" applyAlignment="1">
      <alignment horizontal="center" vertical="center"/>
    </xf>
    <xf numFmtId="0" fontId="23" fillId="0" borderId="0" xfId="4" applyFont="1" applyAlignment="1">
      <alignment horizontal="left"/>
    </xf>
    <xf numFmtId="49" fontId="32" fillId="0" borderId="0" xfId="4" applyNumberFormat="1" applyFont="1" applyAlignment="1">
      <alignment horizontal="left" vertical="center"/>
    </xf>
    <xf numFmtId="49" fontId="18" fillId="0" borderId="0" xfId="4" applyNumberFormat="1" applyFont="1" applyAlignment="1">
      <alignment horizontal="left" vertical="center"/>
    </xf>
    <xf numFmtId="0" fontId="19" fillId="0" borderId="0" xfId="4" applyFont="1" applyAlignment="1">
      <alignment horizontal="center" vertical="center"/>
    </xf>
    <xf numFmtId="49" fontId="16" fillId="0" borderId="0" xfId="4" applyNumberFormat="1" applyFont="1" applyAlignment="1">
      <alignment horizontal="left"/>
    </xf>
    <xf numFmtId="49" fontId="17" fillId="0" borderId="0" xfId="0" applyNumberFormat="1" applyFont="1" applyAlignment="1">
      <alignment horizontal="left" vertical="center"/>
    </xf>
    <xf numFmtId="49" fontId="16" fillId="0" borderId="0" xfId="0" applyNumberFormat="1" applyFont="1" applyAlignment="1">
      <alignment horizontal="left" vertical="center"/>
    </xf>
    <xf numFmtId="49" fontId="16" fillId="0" borderId="0" xfId="0" applyNumberFormat="1" applyFont="1" applyAlignment="1">
      <alignment horizontal="left" vertical="top"/>
    </xf>
    <xf numFmtId="0" fontId="19" fillId="0" borderId="0" xfId="0" applyFont="1" applyAlignment="1">
      <alignment horizontal="left" vertical="top" wrapText="1"/>
    </xf>
    <xf numFmtId="0" fontId="19" fillId="0" borderId="0" xfId="0" applyFont="1" applyAlignment="1">
      <alignment horizontal="center" vertical="center" wrapText="1"/>
    </xf>
    <xf numFmtId="49" fontId="14" fillId="0" borderId="0" xfId="4" applyNumberFormat="1" applyFont="1" applyAlignment="1">
      <alignment horizontal="left" vertical="center"/>
    </xf>
    <xf numFmtId="0" fontId="15" fillId="0" borderId="0" xfId="4" applyFont="1" applyAlignment="1">
      <alignment horizontal="center" vertical="center"/>
    </xf>
    <xf numFmtId="49" fontId="19" fillId="0" borderId="0" xfId="4" applyNumberFormat="1" applyFont="1" applyAlignment="1">
      <alignment horizontal="left" vertical="center"/>
    </xf>
    <xf numFmtId="49" fontId="16" fillId="0" borderId="0" xfId="4" applyNumberFormat="1" applyFont="1" applyAlignment="1">
      <alignment horizontal="left" vertical="center" wrapText="1"/>
    </xf>
    <xf numFmtId="49" fontId="16" fillId="0" borderId="0" xfId="4" applyNumberFormat="1" applyFont="1" applyAlignment="1">
      <alignment horizontal="center" vertical="center" wrapText="1"/>
    </xf>
    <xf numFmtId="0" fontId="16" fillId="0" borderId="0" xfId="4" applyFont="1" applyAlignment="1">
      <alignment horizontal="left" vertical="center" wrapText="1"/>
    </xf>
    <xf numFmtId="49" fontId="33" fillId="0" borderId="0" xfId="4" applyNumberFormat="1" applyFont="1" applyAlignment="1">
      <alignment horizontal="center" vertical="center"/>
    </xf>
    <xf numFmtId="0" fontId="12" fillId="0" borderId="0" xfId="4" applyFont="1" applyAlignment="1">
      <alignment horizontal="center" vertical="center"/>
    </xf>
    <xf numFmtId="0" fontId="20" fillId="0" borderId="0" xfId="0" applyFont="1" applyAlignment="1">
      <alignment horizontal="center" vertical="top"/>
    </xf>
    <xf numFmtId="49" fontId="20" fillId="0" borderId="0" xfId="0" applyNumberFormat="1" applyFont="1" applyAlignment="1">
      <alignment horizontal="center" vertical="center"/>
    </xf>
    <xf numFmtId="0" fontId="0" fillId="0" borderId="0" xfId="0" applyAlignment="1">
      <alignment horizontal="center" vertical="center"/>
    </xf>
    <xf numFmtId="0" fontId="16" fillId="0" borderId="0" xfId="4" applyFont="1" applyAlignment="1">
      <alignment horizontal="center" vertical="center" wrapText="1"/>
    </xf>
    <xf numFmtId="49" fontId="20" fillId="0" borderId="0" xfId="0" applyNumberFormat="1" applyFont="1" applyAlignment="1">
      <alignment horizontal="left" vertical="top"/>
    </xf>
    <xf numFmtId="49" fontId="12" fillId="0" borderId="0" xfId="4" applyNumberFormat="1" applyFont="1" applyAlignment="1">
      <alignment horizontal="left" vertical="center" wrapText="1"/>
    </xf>
    <xf numFmtId="0" fontId="16" fillId="0" borderId="0" xfId="4" applyFont="1" applyAlignment="1">
      <alignment horizontal="left" vertical="top" wrapText="1"/>
    </xf>
    <xf numFmtId="0" fontId="18" fillId="0" borderId="0" xfId="4" applyFont="1" applyAlignment="1">
      <alignment horizontal="center" vertical="center"/>
    </xf>
    <xf numFmtId="0" fontId="18" fillId="0" borderId="0" xfId="4" applyFont="1" applyAlignment="1">
      <alignment horizontal="left" vertical="center"/>
    </xf>
    <xf numFmtId="49" fontId="17" fillId="0" borderId="0" xfId="4" applyNumberFormat="1" applyFont="1" applyAlignment="1">
      <alignment horizontal="left"/>
    </xf>
    <xf numFmtId="0" fontId="33" fillId="0" borderId="0" xfId="4" applyFont="1" applyAlignment="1">
      <alignment horizontal="left" vertical="center"/>
    </xf>
    <xf numFmtId="0" fontId="17" fillId="0" borderId="0" xfId="0" applyFont="1">
      <alignment vertical="center"/>
    </xf>
    <xf numFmtId="49" fontId="12" fillId="0" borderId="0" xfId="4" applyNumberFormat="1" applyFont="1" applyAlignment="1">
      <alignment horizontal="center" vertical="center"/>
    </xf>
    <xf numFmtId="0" fontId="0" fillId="0" borderId="0" xfId="0" applyAlignment="1">
      <alignment horizontal="left" vertical="center"/>
    </xf>
    <xf numFmtId="0" fontId="5" fillId="0" borderId="0" xfId="0" quotePrefix="1" applyFont="1" applyBorder="1" applyAlignment="1">
      <alignment horizontal="center" shrinkToFit="1"/>
    </xf>
    <xf numFmtId="0" fontId="5" fillId="0" borderId="0" xfId="0" applyNumberFormat="1" applyFont="1" applyBorder="1" applyAlignment="1">
      <alignment horizontal="center"/>
    </xf>
    <xf numFmtId="0" fontId="5" fillId="0" borderId="5" xfId="0" applyFont="1" applyFill="1" applyBorder="1" applyAlignment="1">
      <alignment horizontal="center" vertical="center"/>
    </xf>
    <xf numFmtId="176" fontId="5" fillId="0" borderId="5" xfId="0" applyNumberFormat="1" applyFont="1" applyBorder="1" applyAlignment="1">
      <alignment horizontal="right"/>
    </xf>
    <xf numFmtId="176" fontId="5" fillId="0" borderId="5" xfId="0" applyNumberFormat="1" applyFont="1" applyBorder="1" applyAlignment="1">
      <alignment horizontal="center"/>
    </xf>
    <xf numFmtId="2" fontId="5" fillId="0" borderId="5" xfId="0" applyNumberFormat="1" applyFont="1" applyBorder="1" applyAlignment="1">
      <alignment horizontal="left" vertical="center"/>
    </xf>
    <xf numFmtId="0" fontId="11" fillId="0" borderId="0" xfId="0" applyFont="1" applyAlignment="1">
      <alignment vertical="center"/>
    </xf>
    <xf numFmtId="0" fontId="12" fillId="0" borderId="0" xfId="0" applyFont="1" applyAlignment="1">
      <alignment vertical="center"/>
    </xf>
    <xf numFmtId="0" fontId="5" fillId="0" borderId="0" xfId="0" applyNumberFormat="1" applyFont="1" applyBorder="1">
      <alignment vertical="center"/>
    </xf>
    <xf numFmtId="0" fontId="5" fillId="0" borderId="0" xfId="0" applyNumberFormat="1" applyFont="1" applyBorder="1" applyAlignment="1">
      <alignment horizontal="right" vertical="center"/>
    </xf>
    <xf numFmtId="0" fontId="5" fillId="0" borderId="0"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5" fillId="0" borderId="0" xfId="0" applyNumberFormat="1" applyFont="1" applyBorder="1" applyAlignment="1">
      <alignment vertical="center"/>
    </xf>
    <xf numFmtId="0" fontId="6" fillId="0" borderId="0" xfId="0" applyNumberFormat="1" applyFont="1" applyAlignment="1">
      <alignment horizontal="center" vertical="center"/>
    </xf>
    <xf numFmtId="0" fontId="5" fillId="0" borderId="2" xfId="0" applyNumberFormat="1" applyFont="1" applyBorder="1">
      <alignment vertical="center"/>
    </xf>
    <xf numFmtId="0" fontId="5" fillId="0" borderId="2" xfId="0" applyNumberFormat="1" applyFont="1" applyBorder="1" applyAlignment="1">
      <alignment horizontal="center" vertical="center"/>
    </xf>
    <xf numFmtId="0" fontId="35" fillId="0" borderId="0" xfId="0" applyFont="1" applyBorder="1">
      <alignment vertical="center"/>
    </xf>
    <xf numFmtId="0" fontId="5" fillId="0" borderId="1" xfId="0" applyNumberFormat="1" applyFont="1" applyBorder="1" applyAlignment="1">
      <alignment horizontal="left" vertical="center"/>
    </xf>
    <xf numFmtId="0" fontId="5" fillId="0" borderId="1" xfId="0" applyNumberFormat="1" applyFont="1" applyBorder="1" applyAlignment="1">
      <alignment horizontal="center" vertical="center"/>
    </xf>
    <xf numFmtId="0" fontId="7" fillId="3" borderId="0" xfId="0" applyNumberFormat="1" applyFont="1" applyFill="1" applyBorder="1" applyAlignment="1">
      <alignment horizontal="right" vertical="center"/>
    </xf>
    <xf numFmtId="0" fontId="7" fillId="3" borderId="0" xfId="0" applyNumberFormat="1" applyFont="1" applyFill="1" applyBorder="1" applyAlignment="1">
      <alignment horizontal="left" vertical="center"/>
    </xf>
    <xf numFmtId="0" fontId="5" fillId="3" borderId="0"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5" fillId="0" borderId="0" xfId="0" quotePrefix="1" applyFont="1" applyBorder="1" applyAlignment="1" applyProtection="1">
      <alignment horizontal="center" wrapText="1" shrinkToFit="1"/>
      <protection locked="0"/>
    </xf>
    <xf numFmtId="0" fontId="5" fillId="0" borderId="0" xfId="0" quotePrefix="1" applyFont="1" applyBorder="1" applyAlignment="1" applyProtection="1">
      <alignment horizontal="center" vertical="center"/>
      <protection locked="0"/>
    </xf>
    <xf numFmtId="0" fontId="5" fillId="0" borderId="0" xfId="0" applyNumberFormat="1" applyFont="1" applyBorder="1" applyAlignment="1" applyProtection="1">
      <alignment horizontal="center"/>
      <protection locked="0"/>
    </xf>
    <xf numFmtId="0" fontId="5" fillId="4" borderId="0" xfId="0" applyNumberFormat="1" applyFont="1" applyFill="1" applyBorder="1" applyAlignment="1" applyProtection="1">
      <alignment horizontal="center" vertical="center"/>
      <protection locked="0"/>
    </xf>
    <xf numFmtId="0" fontId="6" fillId="4" borderId="0" xfId="0" applyNumberFormat="1" applyFont="1" applyFill="1" applyAlignment="1" applyProtection="1">
      <alignment horizontal="center" vertical="center"/>
      <protection locked="0"/>
    </xf>
    <xf numFmtId="0" fontId="5" fillId="2" borderId="0" xfId="0" applyNumberFormat="1" applyFont="1" applyFill="1" applyBorder="1" applyAlignment="1" applyProtection="1">
      <alignment horizontal="center" vertical="center"/>
      <protection locked="0"/>
    </xf>
    <xf numFmtId="0" fontId="5" fillId="0" borderId="2" xfId="0" applyNumberFormat="1" applyFont="1" applyBorder="1" applyAlignment="1" applyProtection="1">
      <alignment horizontal="center"/>
      <protection locked="0"/>
    </xf>
    <xf numFmtId="0" fontId="5" fillId="0" borderId="5" xfId="0" applyFont="1" applyBorder="1" applyProtection="1">
      <alignment vertical="center"/>
    </xf>
    <xf numFmtId="0" fontId="5" fillId="3" borderId="5" xfId="0" applyNumberFormat="1" applyFont="1" applyFill="1" applyBorder="1" applyAlignment="1" applyProtection="1">
      <alignment horizontal="center" vertical="center"/>
    </xf>
    <xf numFmtId="0" fontId="5" fillId="0" borderId="6" xfId="0" applyFont="1" applyBorder="1" applyProtection="1">
      <alignment vertical="center"/>
    </xf>
    <xf numFmtId="0" fontId="7" fillId="0" borderId="0" xfId="0" applyNumberFormat="1" applyFont="1" applyBorder="1" applyAlignment="1" applyProtection="1">
      <alignment horizontal="center"/>
      <protection locked="0"/>
    </xf>
    <xf numFmtId="0" fontId="7" fillId="3" borderId="0" xfId="0" applyNumberFormat="1" applyFont="1" applyFill="1" applyBorder="1" applyAlignment="1" applyProtection="1">
      <alignment horizontal="center" vertical="center"/>
    </xf>
    <xf numFmtId="0" fontId="5" fillId="0" borderId="5" xfId="0" applyNumberFormat="1" applyFont="1" applyFill="1" applyBorder="1" applyAlignment="1" applyProtection="1">
      <alignment horizontal="center" vertical="center"/>
    </xf>
    <xf numFmtId="0" fontId="5" fillId="0" borderId="5" xfId="0" applyNumberFormat="1" applyFont="1" applyBorder="1" applyProtection="1">
      <alignment vertical="center"/>
    </xf>
    <xf numFmtId="0" fontId="5" fillId="3" borderId="6" xfId="0" applyNumberFormat="1" applyFont="1" applyFill="1" applyBorder="1" applyAlignment="1" applyProtection="1">
      <alignment horizontal="center" vertical="center"/>
    </xf>
    <xf numFmtId="0" fontId="5" fillId="0" borderId="6" xfId="0" applyNumberFormat="1" applyFont="1" applyFill="1" applyBorder="1" applyAlignment="1" applyProtection="1">
      <alignment horizontal="center" vertical="center"/>
    </xf>
    <xf numFmtId="0" fontId="5" fillId="0" borderId="6" xfId="0" applyNumberFormat="1" applyFont="1" applyBorder="1" applyProtection="1">
      <alignment vertical="center"/>
    </xf>
    <xf numFmtId="0" fontId="5" fillId="0" borderId="0" xfId="0" applyFont="1" applyBorder="1" applyProtection="1">
      <alignment vertical="center"/>
    </xf>
    <xf numFmtId="0" fontId="5" fillId="0" borderId="0" xfId="0" applyFont="1" applyFill="1" applyBorder="1" applyAlignment="1" applyProtection="1">
      <alignment horizontal="center" vertical="center"/>
    </xf>
    <xf numFmtId="0" fontId="5" fillId="0" borderId="1" xfId="0" applyFont="1" applyBorder="1" applyProtection="1">
      <alignment vertical="center"/>
    </xf>
    <xf numFmtId="0" fontId="5" fillId="0" borderId="1" xfId="0" applyNumberFormat="1" applyFont="1" applyBorder="1" applyAlignment="1" applyProtection="1">
      <alignment horizontal="center"/>
      <protection locked="0"/>
    </xf>
    <xf numFmtId="0" fontId="5" fillId="0" borderId="1" xfId="0" applyFont="1" applyFill="1" applyBorder="1" applyAlignment="1" applyProtection="1">
      <alignment horizontal="center" vertical="center"/>
    </xf>
    <xf numFmtId="0" fontId="5" fillId="0" borderId="2" xfId="0" applyFont="1" applyBorder="1" applyProtection="1">
      <alignment vertical="center"/>
    </xf>
    <xf numFmtId="0" fontId="5" fillId="0" borderId="2" xfId="0" applyFont="1" applyFill="1" applyBorder="1" applyAlignment="1" applyProtection="1">
      <alignment horizontal="center" vertical="center"/>
    </xf>
    <xf numFmtId="0" fontId="5" fillId="0" borderId="0" xfId="0" quotePrefix="1" applyNumberFormat="1" applyFont="1" applyBorder="1" applyAlignment="1" applyProtection="1">
      <alignment horizontal="center" vertical="center"/>
      <protection locked="0"/>
    </xf>
    <xf numFmtId="0" fontId="5" fillId="3" borderId="2" xfId="0" applyNumberFormat="1" applyFont="1" applyFill="1" applyBorder="1" applyAlignment="1" applyProtection="1">
      <alignment horizontal="center"/>
      <protection locked="0"/>
    </xf>
    <xf numFmtId="0" fontId="5" fillId="3" borderId="2" xfId="0" applyNumberFormat="1" applyFont="1" applyFill="1" applyBorder="1" applyAlignment="1" applyProtection="1">
      <alignment horizontal="center"/>
    </xf>
    <xf numFmtId="0" fontId="3" fillId="0" borderId="0" xfId="0" applyFont="1" applyBorder="1" applyProtection="1">
      <alignment vertical="center"/>
    </xf>
    <xf numFmtId="0" fontId="5" fillId="0" borderId="0" xfId="0" applyFont="1" applyBorder="1" applyAlignment="1" applyProtection="1">
      <alignment horizontal="center" vertical="center"/>
    </xf>
    <xf numFmtId="0" fontId="5" fillId="0" borderId="0" xfId="0" applyNumberFormat="1" applyFont="1" applyBorder="1" applyProtection="1">
      <alignment vertical="center"/>
    </xf>
    <xf numFmtId="0" fontId="5" fillId="0" borderId="0" xfId="0" quotePrefix="1" applyNumberFormat="1" applyFont="1" applyBorder="1" applyAlignment="1" applyProtection="1">
      <alignment horizontal="center" shrinkToFit="1"/>
    </xf>
    <xf numFmtId="0" fontId="5" fillId="0" borderId="0" xfId="0" quotePrefix="1" applyNumberFormat="1" applyFont="1" applyBorder="1" applyAlignment="1" applyProtection="1">
      <alignment horizontal="center" vertical="center"/>
    </xf>
    <xf numFmtId="0" fontId="5" fillId="0" borderId="0" xfId="0" applyNumberFormat="1" applyFont="1" applyBorder="1" applyAlignment="1" applyProtection="1">
      <alignment horizontal="center"/>
    </xf>
    <xf numFmtId="0" fontId="5" fillId="0" borderId="0" xfId="0" applyNumberFormat="1" applyFont="1" applyBorder="1" applyAlignment="1" applyProtection="1">
      <alignment horizontal="center" vertical="center"/>
    </xf>
    <xf numFmtId="176" fontId="5" fillId="0" borderId="0" xfId="0" applyNumberFormat="1" applyFont="1" applyBorder="1" applyAlignment="1" applyProtection="1">
      <alignment horizontal="center" vertical="center"/>
    </xf>
    <xf numFmtId="0" fontId="4" fillId="0" borderId="0" xfId="0" applyFont="1" applyBorder="1" applyProtection="1">
      <alignment vertical="center"/>
    </xf>
    <xf numFmtId="0" fontId="5" fillId="0" borderId="0" xfId="0" applyFont="1" applyFill="1" applyBorder="1" applyProtection="1">
      <alignment vertical="center"/>
    </xf>
    <xf numFmtId="0" fontId="5" fillId="3" borderId="0" xfId="0" applyNumberFormat="1" applyFont="1" applyFill="1" applyBorder="1" applyAlignment="1" applyProtection="1">
      <alignment horizontal="center"/>
    </xf>
    <xf numFmtId="0" fontId="5" fillId="0" borderId="1" xfId="0" applyNumberFormat="1" applyFont="1" applyBorder="1" applyAlignment="1" applyProtection="1">
      <alignment horizontal="left" vertical="center"/>
    </xf>
    <xf numFmtId="0" fontId="5" fillId="0" borderId="1" xfId="0" applyNumberFormat="1" applyFont="1" applyBorder="1" applyAlignment="1" applyProtection="1">
      <alignment horizontal="center" vertical="center"/>
    </xf>
    <xf numFmtId="0" fontId="35" fillId="0" borderId="0" xfId="0" applyFont="1" applyBorder="1" applyProtection="1">
      <alignment vertical="center"/>
    </xf>
    <xf numFmtId="0" fontId="5" fillId="0" borderId="0" xfId="0" applyNumberFormat="1" applyFont="1" applyFill="1" applyBorder="1" applyAlignment="1" applyProtection="1">
      <alignment horizontal="center"/>
    </xf>
    <xf numFmtId="0" fontId="5" fillId="0" borderId="2" xfId="0" applyNumberFormat="1" applyFont="1" applyFill="1" applyBorder="1" applyProtection="1">
      <alignment vertical="center"/>
    </xf>
    <xf numFmtId="0" fontId="6" fillId="0" borderId="2" xfId="0" applyNumberFormat="1" applyFont="1" applyBorder="1" applyAlignment="1" applyProtection="1">
      <alignment horizontal="center" vertical="center"/>
    </xf>
    <xf numFmtId="0" fontId="5" fillId="0" borderId="2" xfId="0" applyNumberFormat="1" applyFont="1" applyBorder="1" applyAlignment="1" applyProtection="1">
      <alignment horizontal="left" vertical="center"/>
    </xf>
    <xf numFmtId="0" fontId="5" fillId="0" borderId="1" xfId="0" applyNumberFormat="1" applyFont="1" applyBorder="1" applyProtection="1">
      <alignment vertical="center"/>
    </xf>
    <xf numFmtId="0" fontId="6" fillId="4" borderId="2" xfId="0" applyNumberFormat="1" applyFont="1" applyFill="1" applyBorder="1" applyAlignment="1" applyProtection="1">
      <alignment horizontal="center" vertical="center"/>
      <protection locked="0"/>
    </xf>
    <xf numFmtId="0" fontId="7" fillId="3" borderId="1" xfId="0" applyNumberFormat="1" applyFont="1" applyFill="1" applyBorder="1" applyAlignment="1" applyProtection="1">
      <alignment horizontal="center"/>
    </xf>
    <xf numFmtId="0" fontId="0" fillId="0" borderId="0" xfId="0" applyBorder="1">
      <alignment vertical="center"/>
    </xf>
    <xf numFmtId="0" fontId="4" fillId="0" borderId="7" xfId="0" applyNumberFormat="1" applyFont="1" applyBorder="1" applyProtection="1">
      <alignment vertical="center"/>
    </xf>
    <xf numFmtId="0" fontId="5" fillId="0" borderId="7" xfId="0" applyNumberFormat="1" applyFont="1" applyBorder="1" applyProtection="1">
      <alignment vertical="center"/>
    </xf>
    <xf numFmtId="0" fontId="5" fillId="0" borderId="7" xfId="0" applyNumberFormat="1" applyFont="1" applyBorder="1" applyAlignment="1" applyProtection="1">
      <alignment horizontal="center" vertical="center"/>
    </xf>
    <xf numFmtId="0" fontId="39" fillId="0" borderId="0" xfId="0" applyFont="1" applyBorder="1" applyProtection="1">
      <alignment vertical="center"/>
    </xf>
    <xf numFmtId="0" fontId="7" fillId="3" borderId="0" xfId="0" applyNumberFormat="1" applyFont="1" applyFill="1" applyBorder="1" applyAlignment="1">
      <alignment horizontal="center" vertical="center"/>
    </xf>
    <xf numFmtId="43" fontId="5" fillId="0" borderId="0" xfId="7" applyFont="1" applyBorder="1" applyProtection="1">
      <alignment vertical="center"/>
    </xf>
    <xf numFmtId="43" fontId="5" fillId="0" borderId="0" xfId="7" applyFont="1" applyBorder="1" applyAlignment="1" applyProtection="1">
      <alignment horizontal="center" vertical="center"/>
    </xf>
    <xf numFmtId="43" fontId="5" fillId="0" borderId="0" xfId="7" applyFont="1" applyFill="1" applyBorder="1" applyAlignment="1" applyProtection="1">
      <alignment horizontal="center" vertical="center"/>
    </xf>
    <xf numFmtId="0" fontId="7" fillId="3" borderId="0" xfId="0" applyNumberFormat="1" applyFont="1" applyFill="1" applyBorder="1" applyAlignment="1" applyProtection="1">
      <alignment horizontal="center"/>
    </xf>
    <xf numFmtId="0" fontId="5" fillId="3" borderId="0" xfId="0" applyNumberFormat="1" applyFont="1" applyFill="1" applyBorder="1" applyAlignment="1">
      <alignment horizontal="center"/>
    </xf>
    <xf numFmtId="0" fontId="5" fillId="0" borderId="0" xfId="0" applyNumberFormat="1" applyFont="1" applyBorder="1" applyAlignment="1">
      <alignment horizontal="left" vertical="center"/>
    </xf>
    <xf numFmtId="0" fontId="10" fillId="0" borderId="0" xfId="0" applyNumberFormat="1" applyFont="1" applyBorder="1" applyAlignment="1">
      <alignment horizontal="center" vertical="center"/>
    </xf>
    <xf numFmtId="0" fontId="5" fillId="3" borderId="0" xfId="0" applyNumberFormat="1" applyFont="1" applyFill="1" applyBorder="1" applyAlignment="1">
      <alignment horizontal="right"/>
    </xf>
    <xf numFmtId="0" fontId="5" fillId="0" borderId="0" xfId="0" quotePrefix="1" applyNumberFormat="1" applyFont="1" applyBorder="1" applyAlignment="1">
      <alignment horizontal="center" vertical="center"/>
    </xf>
    <xf numFmtId="0" fontId="5" fillId="0" borderId="0" xfId="0" applyNumberFormat="1" applyFont="1" applyFill="1" applyBorder="1" applyAlignment="1" applyProtection="1">
      <alignment horizontal="center"/>
      <protection locked="0"/>
    </xf>
    <xf numFmtId="0" fontId="5" fillId="3" borderId="0" xfId="0" applyNumberFormat="1" applyFont="1" applyFill="1" applyBorder="1" applyAlignment="1">
      <alignment horizontal="right" vertical="center"/>
    </xf>
    <xf numFmtId="0" fontId="5" fillId="0" borderId="0" xfId="0" applyNumberFormat="1" applyFont="1" applyBorder="1" applyAlignment="1">
      <alignment horizontal="left" vertical="center"/>
    </xf>
    <xf numFmtId="0" fontId="5" fillId="0" borderId="0" xfId="0" applyFont="1" applyFill="1" applyBorder="1" applyAlignment="1">
      <alignment horizontal="center" vertical="center" wrapText="1"/>
    </xf>
    <xf numFmtId="0" fontId="5" fillId="0" borderId="11" xfId="0" applyNumberFormat="1" applyFont="1" applyBorder="1" applyProtection="1">
      <alignment vertical="center"/>
    </xf>
    <xf numFmtId="0" fontId="5" fillId="0" borderId="11" xfId="0" quotePrefix="1" applyNumberFormat="1" applyFont="1" applyBorder="1" applyAlignment="1" applyProtection="1">
      <alignment horizontal="center" wrapText="1" shrinkToFit="1"/>
      <protection locked="0"/>
    </xf>
    <xf numFmtId="0" fontId="5" fillId="0" borderId="11" xfId="0" quotePrefix="1" applyNumberFormat="1" applyFont="1" applyBorder="1" applyAlignment="1" applyProtection="1">
      <alignment horizontal="center" shrinkToFit="1"/>
    </xf>
    <xf numFmtId="178" fontId="5" fillId="0" borderId="11" xfId="0" applyNumberFormat="1" applyFont="1" applyBorder="1" applyAlignment="1" applyProtection="1">
      <alignment horizontal="center" vertical="center"/>
      <protection locked="0"/>
    </xf>
    <xf numFmtId="0" fontId="5" fillId="0" borderId="2" xfId="0" applyFont="1" applyBorder="1">
      <alignment vertical="center"/>
    </xf>
    <xf numFmtId="0" fontId="5" fillId="4" borderId="2" xfId="0" applyNumberFormat="1" applyFont="1" applyFill="1" applyBorder="1" applyAlignment="1" applyProtection="1">
      <alignment horizontal="center" vertical="center"/>
      <protection locked="0"/>
    </xf>
    <xf numFmtId="0" fontId="5" fillId="0" borderId="12" xfId="0" applyFont="1" applyBorder="1" applyProtection="1">
      <alignment vertical="center"/>
    </xf>
    <xf numFmtId="0" fontId="5" fillId="0" borderId="12" xfId="0" applyNumberFormat="1" applyFont="1" applyBorder="1" applyAlignment="1" applyProtection="1">
      <alignment horizontal="center"/>
      <protection locked="0"/>
    </xf>
    <xf numFmtId="0" fontId="5" fillId="0" borderId="12" xfId="0" applyFont="1" applyFill="1" applyBorder="1" applyAlignment="1" applyProtection="1">
      <alignment horizontal="center" vertical="center"/>
    </xf>
    <xf numFmtId="0" fontId="5" fillId="3" borderId="12" xfId="0" applyNumberFormat="1" applyFont="1" applyFill="1" applyBorder="1" applyAlignment="1" applyProtection="1">
      <alignment horizontal="center"/>
    </xf>
    <xf numFmtId="0" fontId="5" fillId="3" borderId="0" xfId="0" applyNumberFormat="1" applyFont="1" applyFill="1" applyBorder="1" applyAlignment="1" applyProtection="1">
      <alignment horizontal="center"/>
      <protection locked="0"/>
    </xf>
    <xf numFmtId="0" fontId="5" fillId="4" borderId="12" xfId="0" applyNumberFormat="1" applyFont="1" applyFill="1" applyBorder="1" applyAlignment="1" applyProtection="1">
      <alignment horizontal="center" vertical="center"/>
      <protection locked="0"/>
    </xf>
    <xf numFmtId="0" fontId="5" fillId="0" borderId="0" xfId="0" applyNumberFormat="1" applyFont="1" applyBorder="1" applyAlignment="1" applyProtection="1">
      <alignment horizontal="left" vertical="center"/>
    </xf>
    <xf numFmtId="14" fontId="5" fillId="0" borderId="0"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xf>
    <xf numFmtId="0" fontId="5" fillId="0" borderId="12" xfId="0" applyNumberFormat="1" applyFont="1" applyBorder="1" applyAlignment="1" applyProtection="1">
      <alignment horizontal="center"/>
    </xf>
    <xf numFmtId="0" fontId="9" fillId="0" borderId="0" xfId="0" applyFont="1" applyBorder="1" applyAlignment="1">
      <alignment vertical="top" wrapText="1"/>
    </xf>
    <xf numFmtId="0" fontId="39" fillId="0" borderId="13" xfId="0" applyFont="1" applyBorder="1" applyProtection="1">
      <alignment vertical="center"/>
    </xf>
    <xf numFmtId="0" fontId="5" fillId="0" borderId="17" xfId="0" applyFont="1" applyBorder="1" applyProtection="1">
      <alignment vertical="center"/>
    </xf>
    <xf numFmtId="0" fontId="5" fillId="0" borderId="13" xfId="0" applyFont="1" applyBorder="1" applyProtection="1">
      <alignment vertical="center"/>
    </xf>
    <xf numFmtId="0" fontId="5" fillId="4" borderId="17" xfId="0" applyNumberFormat="1" applyFont="1" applyFill="1" applyBorder="1" applyAlignment="1" applyProtection="1">
      <alignment horizontal="center" vertical="center"/>
      <protection locked="0"/>
    </xf>
    <xf numFmtId="0" fontId="5" fillId="0" borderId="14" xfId="0" applyFont="1" applyBorder="1" applyProtection="1">
      <alignment vertical="center"/>
    </xf>
    <xf numFmtId="0" fontId="5" fillId="3" borderId="18" xfId="0" applyNumberFormat="1" applyFont="1" applyFill="1" applyBorder="1" applyAlignment="1" applyProtection="1">
      <alignment horizontal="center"/>
    </xf>
    <xf numFmtId="0" fontId="5" fillId="0" borderId="16" xfId="0" applyFont="1" applyBorder="1" applyProtection="1">
      <alignment vertical="center"/>
    </xf>
    <xf numFmtId="0" fontId="5" fillId="3" borderId="19" xfId="0" applyNumberFormat="1" applyFont="1" applyFill="1" applyBorder="1" applyAlignment="1" applyProtection="1">
      <alignment horizontal="center"/>
    </xf>
    <xf numFmtId="0" fontId="5" fillId="0" borderId="18" xfId="0" applyFont="1" applyBorder="1" applyProtection="1">
      <alignment vertical="center"/>
    </xf>
    <xf numFmtId="0" fontId="39" fillId="0" borderId="14" xfId="0" applyFont="1" applyBorder="1" applyProtection="1">
      <alignment vertical="center"/>
    </xf>
    <xf numFmtId="0" fontId="5" fillId="3" borderId="17" xfId="0" applyNumberFormat="1" applyFont="1" applyFill="1" applyBorder="1" applyAlignment="1" applyProtection="1">
      <alignment horizontal="center"/>
    </xf>
    <xf numFmtId="0" fontId="36" fillId="3" borderId="0" xfId="0" applyNumberFormat="1" applyFont="1" applyFill="1" applyBorder="1" applyAlignment="1" applyProtection="1">
      <alignment horizontal="center" vertical="center"/>
    </xf>
    <xf numFmtId="0" fontId="5" fillId="0" borderId="0" xfId="0" applyNumberFormat="1" applyFont="1" applyBorder="1" applyAlignment="1">
      <alignment horizontal="left" vertical="center"/>
    </xf>
    <xf numFmtId="179" fontId="5" fillId="5" borderId="1"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5" fillId="5" borderId="1" xfId="0" applyNumberFormat="1" applyFont="1" applyFill="1" applyBorder="1" applyAlignment="1" applyProtection="1">
      <alignment horizontal="center" vertical="center"/>
    </xf>
    <xf numFmtId="0" fontId="5" fillId="5" borderId="0" xfId="0" applyNumberFormat="1" applyFont="1" applyFill="1" applyBorder="1" applyAlignment="1" applyProtection="1">
      <alignment horizontal="center" vertical="center"/>
    </xf>
    <xf numFmtId="0" fontId="44" fillId="0" borderId="0" xfId="0" applyNumberFormat="1" applyFont="1" applyFill="1" applyBorder="1" applyAlignment="1" applyProtection="1">
      <alignment horizontal="center" vertical="center"/>
      <protection locked="0"/>
    </xf>
    <xf numFmtId="0" fontId="4" fillId="0" borderId="4" xfId="0" applyFont="1" applyBorder="1" applyProtection="1">
      <alignment vertical="center"/>
    </xf>
    <xf numFmtId="0" fontId="5" fillId="0" borderId="4" xfId="0" applyFont="1" applyBorder="1" applyProtection="1">
      <alignment vertical="center"/>
    </xf>
    <xf numFmtId="0" fontId="5" fillId="0" borderId="4" xfId="0" applyFont="1" applyBorder="1" applyAlignment="1" applyProtection="1">
      <alignment horizontal="center" vertical="center"/>
    </xf>
    <xf numFmtId="0" fontId="40" fillId="0" borderId="3" xfId="0" applyFont="1" applyBorder="1" applyAlignment="1" applyProtection="1">
      <alignment horizontal="center" vertical="center"/>
    </xf>
    <xf numFmtId="0" fontId="2" fillId="0" borderId="0" xfId="0" applyFont="1" applyAlignment="1" applyProtection="1">
      <alignment vertical="center"/>
    </xf>
    <xf numFmtId="0" fontId="40" fillId="0" borderId="3" xfId="0" applyFont="1" applyBorder="1" applyAlignment="1" applyProtection="1">
      <alignment horizontal="center" vertical="center" wrapText="1"/>
    </xf>
    <xf numFmtId="0" fontId="40" fillId="0" borderId="10" xfId="0" applyFont="1" applyBorder="1" applyAlignment="1" applyProtection="1">
      <alignment horizontal="center" vertical="center"/>
    </xf>
    <xf numFmtId="43" fontId="40" fillId="0" borderId="10" xfId="7" applyFont="1" applyBorder="1" applyAlignment="1" applyProtection="1">
      <alignment horizontal="center" vertical="center" wrapText="1"/>
    </xf>
    <xf numFmtId="0" fontId="2" fillId="0" borderId="8" xfId="0" applyFont="1" applyFill="1" applyBorder="1" applyAlignment="1" applyProtection="1">
      <alignment horizontal="center" vertical="center"/>
    </xf>
    <xf numFmtId="0" fontId="2" fillId="0" borderId="9" xfId="0" applyFont="1" applyFill="1" applyBorder="1" applyAlignment="1" applyProtection="1">
      <alignment horizontal="center" vertical="center"/>
    </xf>
    <xf numFmtId="0" fontId="2" fillId="0" borderId="3" xfId="0" applyFont="1" applyBorder="1" applyAlignment="1" applyProtection="1">
      <alignment vertical="center"/>
    </xf>
    <xf numFmtId="0" fontId="40" fillId="0" borderId="10" xfId="0" applyFont="1" applyFill="1" applyBorder="1" applyAlignment="1" applyProtection="1">
      <alignment horizontal="center" vertical="center"/>
    </xf>
    <xf numFmtId="0" fontId="40" fillId="0" borderId="10" xfId="0" applyFont="1" applyFill="1" applyBorder="1" applyAlignment="1" applyProtection="1">
      <alignment horizontal="center" vertical="center" wrapText="1"/>
    </xf>
    <xf numFmtId="0" fontId="2" fillId="0" borderId="3" xfId="0" applyFont="1" applyBorder="1" applyAlignment="1" applyProtection="1">
      <alignment horizontal="center" vertical="top"/>
    </xf>
    <xf numFmtId="0" fontId="2" fillId="0" borderId="0" xfId="0" applyFont="1" applyAlignment="1" applyProtection="1"/>
    <xf numFmtId="0" fontId="2" fillId="0" borderId="3" xfId="0" applyFont="1" applyBorder="1" applyAlignment="1" applyProtection="1">
      <alignment horizontal="center" vertical="center"/>
    </xf>
    <xf numFmtId="0" fontId="2" fillId="0" borderId="0" xfId="0" applyFont="1" applyProtection="1">
      <alignment vertical="center"/>
    </xf>
    <xf numFmtId="0" fontId="2" fillId="0" borderId="10" xfId="0" applyFont="1" applyBorder="1" applyAlignment="1" applyProtection="1">
      <alignment horizontal="center" vertical="top"/>
    </xf>
    <xf numFmtId="0" fontId="2" fillId="0" borderId="10" xfId="0" applyFont="1" applyBorder="1" applyAlignment="1" applyProtection="1">
      <alignment horizontal="center" vertical="center"/>
    </xf>
    <xf numFmtId="0" fontId="2" fillId="0" borderId="3" xfId="0" applyFont="1" applyBorder="1" applyAlignment="1" applyProtection="1">
      <alignment horizontal="center"/>
    </xf>
    <xf numFmtId="0" fontId="2" fillId="0" borderId="8" xfId="0" applyFont="1" applyFill="1" applyBorder="1" applyAlignment="1" applyProtection="1">
      <alignment horizontal="center" vertical="top"/>
    </xf>
    <xf numFmtId="0" fontId="2" fillId="0" borderId="9" xfId="0" applyFont="1" applyFill="1" applyBorder="1" applyAlignment="1" applyProtection="1">
      <alignment horizontal="center" vertical="top"/>
    </xf>
    <xf numFmtId="0" fontId="2" fillId="0" borderId="3" xfId="0" applyFont="1" applyBorder="1" applyProtection="1">
      <alignment vertical="center"/>
    </xf>
    <xf numFmtId="0" fontId="2" fillId="0" borderId="10" xfId="0" applyFont="1" applyBorder="1" applyAlignment="1" applyProtection="1">
      <alignment vertical="center"/>
    </xf>
    <xf numFmtId="0" fontId="2" fillId="0" borderId="10" xfId="0" applyFont="1" applyBorder="1" applyProtection="1">
      <alignment vertical="center"/>
    </xf>
    <xf numFmtId="0" fontId="2" fillId="0" borderId="3" xfId="0" applyFont="1" applyFill="1" applyBorder="1" applyProtection="1">
      <alignment vertical="center"/>
    </xf>
    <xf numFmtId="0" fontId="2" fillId="0" borderId="3" xfId="0" applyFont="1" applyFill="1" applyBorder="1" applyAlignment="1" applyProtection="1">
      <alignment horizontal="center" vertical="top"/>
    </xf>
    <xf numFmtId="0" fontId="40" fillId="0" borderId="3" xfId="0" applyFont="1" applyBorder="1" applyAlignment="1" applyProtection="1">
      <alignment horizontal="center" vertical="top"/>
    </xf>
    <xf numFmtId="0" fontId="2" fillId="0" borderId="3" xfId="0" applyFont="1" applyBorder="1" applyAlignment="1" applyProtection="1">
      <alignment horizontal="left" vertical="top"/>
    </xf>
    <xf numFmtId="0" fontId="2" fillId="0" borderId="3" xfId="0" applyNumberFormat="1" applyFont="1" applyBorder="1" applyAlignment="1" applyProtection="1">
      <alignment horizontal="left" vertical="top"/>
    </xf>
    <xf numFmtId="43" fontId="2" fillId="0" borderId="0" xfId="7" applyFont="1" applyAlignment="1" applyProtection="1">
      <alignment horizontal="center" vertical="center"/>
    </xf>
    <xf numFmtId="0" fontId="40" fillId="0" borderId="3" xfId="0" applyFont="1" applyBorder="1" applyAlignment="1" applyProtection="1">
      <alignment horizontal="left" vertical="top"/>
    </xf>
    <xf numFmtId="43" fontId="2" fillId="0" borderId="0" xfId="7" applyFont="1" applyAlignment="1" applyProtection="1">
      <alignment horizontal="center"/>
    </xf>
    <xf numFmtId="0" fontId="2" fillId="0" borderId="3" xfId="0" applyFont="1" applyBorder="1" applyAlignment="1" applyProtection="1"/>
    <xf numFmtId="177" fontId="2" fillId="0" borderId="3" xfId="2" applyNumberFormat="1" applyFont="1" applyBorder="1" applyAlignment="1" applyProtection="1"/>
    <xf numFmtId="0" fontId="2" fillId="0" borderId="10" xfId="0" applyFont="1" applyFill="1" applyBorder="1" applyAlignment="1" applyProtection="1">
      <alignment horizontal="center" vertical="center"/>
    </xf>
    <xf numFmtId="176" fontId="2" fillId="0" borderId="10" xfId="0" applyNumberFormat="1" applyFont="1" applyBorder="1" applyAlignment="1" applyProtection="1">
      <alignment horizontal="center" vertical="center"/>
    </xf>
    <xf numFmtId="0" fontId="2" fillId="0" borderId="0" xfId="0" applyFont="1" applyBorder="1" applyAlignment="1" applyProtection="1">
      <alignment horizontal="center" vertical="top"/>
    </xf>
    <xf numFmtId="0" fontId="2" fillId="0" borderId="0" xfId="0" applyFont="1" applyBorder="1" applyAlignment="1" applyProtection="1"/>
    <xf numFmtId="177" fontId="2" fillId="0" borderId="0" xfId="2" applyNumberFormat="1" applyFont="1" applyBorder="1" applyAlignment="1" applyProtection="1"/>
    <xf numFmtId="0" fontId="2" fillId="0" borderId="0" xfId="0" applyFont="1" applyBorder="1" applyProtection="1">
      <alignment vertical="center"/>
    </xf>
    <xf numFmtId="0" fontId="2" fillId="0" borderId="0" xfId="0" applyFont="1" applyAlignment="1" applyProtection="1">
      <alignment horizontal="center"/>
    </xf>
    <xf numFmtId="0" fontId="2" fillId="0" borderId="0" xfId="0" applyFont="1" applyAlignment="1" applyProtection="1">
      <alignment horizontal="center" vertical="center"/>
    </xf>
    <xf numFmtId="0" fontId="12" fillId="0" borderId="0" xfId="0" applyFont="1" applyAlignment="1" applyProtection="1">
      <alignment vertical="center"/>
      <protection locked="0"/>
    </xf>
    <xf numFmtId="0" fontId="16" fillId="0" borderId="0" xfId="3" applyFont="1" applyProtection="1">
      <alignment vertical="center"/>
      <protection locked="0"/>
    </xf>
    <xf numFmtId="49" fontId="16" fillId="0" borderId="0" xfId="3" applyNumberFormat="1" applyFont="1" applyProtection="1">
      <alignment vertical="center"/>
      <protection locked="0"/>
    </xf>
    <xf numFmtId="49" fontId="16" fillId="0" borderId="0" xfId="3" applyNumberFormat="1" applyFont="1" applyAlignment="1" applyProtection="1">
      <alignment horizontal="left" vertical="center"/>
      <protection locked="0"/>
    </xf>
    <xf numFmtId="0" fontId="17" fillId="0" borderId="0" xfId="3" applyFont="1" applyAlignment="1" applyProtection="1">
      <alignment horizontal="left" vertical="center"/>
      <protection locked="0"/>
    </xf>
    <xf numFmtId="0" fontId="16" fillId="0" borderId="0" xfId="3" applyFont="1" applyAlignment="1" applyProtection="1">
      <alignment horizontal="left" vertical="center"/>
      <protection locked="0"/>
    </xf>
    <xf numFmtId="0" fontId="16" fillId="0" borderId="0" xfId="0" applyFont="1" applyAlignment="1" applyProtection="1">
      <alignment horizontal="left" vertical="top"/>
      <protection locked="0"/>
    </xf>
    <xf numFmtId="0" fontId="20" fillId="0" borderId="0" xfId="0" applyFont="1" applyProtection="1">
      <alignment vertical="center"/>
      <protection locked="0"/>
    </xf>
    <xf numFmtId="49" fontId="17" fillId="0" borderId="0" xfId="3" applyNumberFormat="1" applyFont="1" applyAlignment="1" applyProtection="1">
      <alignment horizontal="left" vertical="center"/>
      <protection locked="0"/>
    </xf>
    <xf numFmtId="0" fontId="17" fillId="0" borderId="0" xfId="3" applyFont="1" applyProtection="1">
      <alignment vertical="center"/>
      <protection locked="0"/>
    </xf>
    <xf numFmtId="0" fontId="12" fillId="0" borderId="0" xfId="3" applyFont="1" applyAlignment="1" applyProtection="1">
      <alignment horizontal="left" vertical="center"/>
      <protection locked="0"/>
    </xf>
    <xf numFmtId="0" fontId="23" fillId="0" borderId="0" xfId="0" applyFont="1" applyAlignment="1" applyProtection="1">
      <alignment vertical="top"/>
      <protection locked="0"/>
    </xf>
    <xf numFmtId="0" fontId="23" fillId="0" borderId="0" xfId="3" applyFont="1" applyAlignment="1" applyProtection="1">
      <alignment horizontal="left" vertical="center"/>
      <protection locked="0"/>
    </xf>
    <xf numFmtId="0" fontId="23" fillId="0" borderId="0" xfId="3" applyFont="1" applyProtection="1">
      <alignment vertical="center"/>
      <protection locked="0"/>
    </xf>
    <xf numFmtId="0" fontId="17" fillId="0" borderId="0" xfId="3" applyFont="1" applyAlignment="1" applyProtection="1">
      <protection locked="0"/>
    </xf>
    <xf numFmtId="0" fontId="16" fillId="0" borderId="0" xfId="3" applyFont="1" applyAlignment="1" applyProtection="1">
      <protection locked="0"/>
    </xf>
    <xf numFmtId="0" fontId="16" fillId="0" borderId="0" xfId="0" applyFont="1" applyAlignment="1" applyProtection="1">
      <alignment horizontal="left" vertical="center"/>
      <protection locked="0"/>
    </xf>
    <xf numFmtId="0" fontId="16" fillId="0" borderId="0" xfId="3" applyFont="1" applyAlignment="1" applyProtection="1">
      <alignment vertical="top"/>
      <protection locked="0"/>
    </xf>
    <xf numFmtId="0" fontId="12" fillId="0" borderId="0" xfId="0" applyFont="1" applyAlignment="1" applyProtection="1">
      <alignment horizontal="center" vertical="center"/>
      <protection locked="0"/>
    </xf>
    <xf numFmtId="0" fontId="16" fillId="0" borderId="0" xfId="0" applyFont="1" applyAlignment="1" applyProtection="1">
      <alignment vertical="top"/>
      <protection locked="0"/>
    </xf>
    <xf numFmtId="0" fontId="16" fillId="0" borderId="0" xfId="4" applyFont="1" applyProtection="1">
      <alignment vertical="center"/>
      <protection locked="0"/>
    </xf>
    <xf numFmtId="0" fontId="20" fillId="0" borderId="0" xfId="0" applyFont="1" applyAlignment="1" applyProtection="1">
      <alignment vertical="top"/>
      <protection locked="0"/>
    </xf>
    <xf numFmtId="0" fontId="12" fillId="0" borderId="0" xfId="0" applyFont="1" applyProtection="1">
      <alignment vertical="center"/>
      <protection locked="0"/>
    </xf>
    <xf numFmtId="0" fontId="20" fillId="0" borderId="0" xfId="0" applyFont="1" applyAlignment="1" applyProtection="1">
      <alignment horizontal="left" vertical="top"/>
      <protection locked="0"/>
    </xf>
    <xf numFmtId="0" fontId="16" fillId="0" borderId="0" xfId="0" applyFont="1" applyProtection="1">
      <alignment vertical="center"/>
      <protection locked="0"/>
    </xf>
    <xf numFmtId="49" fontId="17" fillId="0" borderId="0" xfId="3" applyNumberFormat="1" applyFont="1" applyAlignment="1" applyProtection="1">
      <alignment horizontal="center" vertical="center"/>
      <protection locked="0"/>
    </xf>
    <xf numFmtId="49" fontId="16" fillId="0" borderId="0" xfId="3" applyNumberFormat="1" applyFont="1" applyAlignment="1" applyProtection="1">
      <alignment horizontal="center" vertical="center"/>
      <protection locked="0"/>
    </xf>
    <xf numFmtId="0" fontId="23" fillId="0" borderId="0" xfId="0" applyFont="1" applyProtection="1">
      <alignment vertical="center"/>
      <protection locked="0"/>
    </xf>
    <xf numFmtId="0" fontId="17" fillId="0" borderId="0" xfId="5" applyFont="1" applyProtection="1">
      <alignment vertical="center"/>
      <protection locked="0"/>
    </xf>
    <xf numFmtId="0" fontId="16" fillId="0" borderId="0" xfId="5" applyFont="1" applyProtection="1">
      <alignment vertical="center"/>
      <protection locked="0"/>
    </xf>
    <xf numFmtId="0" fontId="23" fillId="0" borderId="0" xfId="0" applyFont="1" applyAlignment="1" applyProtection="1">
      <alignment horizontal="left" vertical="top"/>
      <protection locked="0"/>
    </xf>
    <xf numFmtId="0" fontId="16" fillId="0" borderId="0" xfId="1" applyFont="1" applyAlignment="1" applyProtection="1">
      <alignment horizontal="left" vertical="center"/>
      <protection locked="0"/>
    </xf>
    <xf numFmtId="49" fontId="16" fillId="0" borderId="0" xfId="3" applyNumberFormat="1" applyFont="1" applyAlignment="1" applyProtection="1">
      <alignment horizontal="left" vertical="top"/>
      <protection locked="0"/>
    </xf>
    <xf numFmtId="0" fontId="16" fillId="0" borderId="0" xfId="4" applyFont="1" applyAlignment="1" applyProtection="1">
      <protection locked="0"/>
    </xf>
    <xf numFmtId="0" fontId="16" fillId="0" borderId="0" xfId="3" applyFont="1" applyAlignment="1" applyProtection="1">
      <alignment horizontal="left" vertical="top"/>
      <protection locked="0"/>
    </xf>
    <xf numFmtId="49" fontId="16" fillId="0" borderId="0" xfId="4" applyNumberFormat="1" applyFont="1" applyProtection="1">
      <alignment vertical="center"/>
      <protection locked="0"/>
    </xf>
    <xf numFmtId="0" fontId="23" fillId="0" borderId="0" xfId="4" applyFont="1" applyProtection="1">
      <alignment vertical="center"/>
      <protection locked="0"/>
    </xf>
    <xf numFmtId="0" fontId="16" fillId="0" borderId="0" xfId="4" applyFont="1" applyAlignment="1" applyProtection="1">
      <alignment horizontal="left" vertical="center"/>
      <protection locked="0"/>
    </xf>
    <xf numFmtId="0" fontId="23" fillId="0" borderId="0" xfId="5" applyFont="1" applyAlignment="1" applyProtection="1">
      <alignment horizontal="left" vertical="center"/>
      <protection locked="0"/>
    </xf>
    <xf numFmtId="0" fontId="23" fillId="0" borderId="0" xfId="4" applyFont="1" applyAlignment="1" applyProtection="1">
      <alignment horizontal="left" vertical="center"/>
      <protection locked="0"/>
    </xf>
    <xf numFmtId="0" fontId="16" fillId="0" borderId="0" xfId="5" applyFont="1" applyAlignment="1" applyProtection="1">
      <alignment horizontal="left" vertical="center"/>
      <protection locked="0"/>
    </xf>
    <xf numFmtId="49" fontId="16" fillId="0" borderId="0" xfId="4" applyNumberFormat="1" applyFont="1" applyAlignment="1" applyProtection="1">
      <alignment horizontal="left" vertical="center"/>
      <protection locked="0"/>
    </xf>
    <xf numFmtId="0" fontId="23" fillId="0" borderId="0" xfId="4" applyFont="1" applyAlignment="1" applyProtection="1">
      <protection locked="0"/>
    </xf>
    <xf numFmtId="49" fontId="17" fillId="0" borderId="0" xfId="4" applyNumberFormat="1" applyFont="1" applyAlignment="1" applyProtection="1">
      <alignment horizontal="left" vertical="center"/>
      <protection locked="0"/>
    </xf>
    <xf numFmtId="0" fontId="17" fillId="0" borderId="0" xfId="4" applyFont="1" applyAlignment="1" applyProtection="1">
      <alignment horizontal="left" vertical="center"/>
      <protection locked="0"/>
    </xf>
    <xf numFmtId="0" fontId="16" fillId="0" borderId="0" xfId="6" applyFont="1" applyAlignment="1" applyProtection="1">
      <alignment horizontal="left" vertical="center"/>
      <protection locked="0"/>
    </xf>
    <xf numFmtId="0" fontId="17" fillId="0" borderId="0" xfId="4" applyFont="1" applyProtection="1">
      <alignment vertical="center"/>
      <protection locked="0"/>
    </xf>
    <xf numFmtId="49" fontId="23" fillId="0" borderId="0" xfId="4" applyNumberFormat="1" applyFont="1" applyAlignment="1" applyProtection="1">
      <alignment horizontal="left" vertical="center"/>
      <protection locked="0"/>
    </xf>
    <xf numFmtId="49" fontId="16" fillId="0" borderId="0" xfId="0" applyNumberFormat="1" applyFont="1" applyProtection="1">
      <alignment vertical="center"/>
      <protection locked="0"/>
    </xf>
    <xf numFmtId="0" fontId="16" fillId="0" borderId="0" xfId="4" applyFont="1" applyAlignment="1" applyProtection="1">
      <alignment vertical="top"/>
      <protection locked="0"/>
    </xf>
    <xf numFmtId="0" fontId="17" fillId="0" borderId="0" xfId="4" applyFont="1" applyAlignment="1" applyProtection="1">
      <protection locked="0"/>
    </xf>
    <xf numFmtId="49" fontId="23" fillId="0" borderId="0" xfId="4" applyNumberFormat="1" applyFont="1" applyProtection="1">
      <alignment vertical="center"/>
      <protection locked="0"/>
    </xf>
    <xf numFmtId="0" fontId="17" fillId="0" borderId="0" xfId="6" applyFont="1" applyAlignment="1" applyProtection="1">
      <alignment horizontal="left" vertical="center"/>
      <protection locked="0"/>
    </xf>
    <xf numFmtId="49" fontId="19" fillId="0" borderId="0" xfId="4" applyNumberFormat="1" applyFont="1" applyProtection="1">
      <alignment vertical="center"/>
      <protection locked="0"/>
    </xf>
    <xf numFmtId="0" fontId="34" fillId="0" borderId="0" xfId="0" applyFont="1" applyAlignment="1" applyProtection="1">
      <alignment horizontal="left" vertical="center"/>
      <protection locked="0"/>
    </xf>
    <xf numFmtId="49" fontId="12" fillId="0" borderId="0" xfId="4" applyNumberFormat="1" applyFont="1" applyProtection="1">
      <alignment vertical="center"/>
      <protection locked="0"/>
    </xf>
    <xf numFmtId="0" fontId="16" fillId="0" borderId="0" xfId="4" applyFont="1" applyAlignment="1" applyProtection="1">
      <alignment horizontal="center" vertical="center"/>
      <protection locked="0"/>
    </xf>
    <xf numFmtId="0" fontId="0" fillId="0" borderId="0" xfId="0" applyProtection="1">
      <alignment vertical="center"/>
      <protection locked="0"/>
    </xf>
    <xf numFmtId="0" fontId="24" fillId="0" borderId="0" xfId="4" applyFont="1" applyAlignment="1" applyProtection="1">
      <protection locked="0"/>
    </xf>
    <xf numFmtId="0" fontId="18" fillId="0" borderId="0" xfId="4" applyFont="1" applyAlignment="1" applyProtection="1">
      <alignment horizontal="left" vertical="center"/>
      <protection locked="0"/>
    </xf>
    <xf numFmtId="0" fontId="12" fillId="0" borderId="0" xfId="4" applyFont="1" applyProtection="1">
      <alignment vertical="center"/>
      <protection locked="0"/>
    </xf>
    <xf numFmtId="0" fontId="16" fillId="0" borderId="0" xfId="4" applyFont="1" applyAlignment="1" applyProtection="1">
      <alignment horizontal="justify" vertical="center"/>
      <protection locked="0"/>
    </xf>
    <xf numFmtId="0" fontId="19" fillId="0" borderId="0" xfId="4" applyFont="1" applyAlignment="1" applyProtection="1">
      <alignment vertical="top"/>
      <protection locked="0"/>
    </xf>
    <xf numFmtId="0" fontId="16" fillId="0" borderId="0" xfId="4" quotePrefix="1" applyFont="1" applyAlignment="1" applyProtection="1">
      <alignment horizontal="left" vertical="center"/>
      <protection locked="0"/>
    </xf>
    <xf numFmtId="49" fontId="24" fillId="0" borderId="0" xfId="4" applyNumberFormat="1" applyFont="1" applyAlignment="1" applyProtection="1">
      <alignment horizontal="left" vertical="center"/>
      <protection locked="0"/>
    </xf>
    <xf numFmtId="0" fontId="12" fillId="0" borderId="0" xfId="4" applyFont="1" applyAlignment="1" applyProtection="1">
      <alignment horizontal="left" vertical="center"/>
      <protection locked="0"/>
    </xf>
    <xf numFmtId="0" fontId="19" fillId="0" borderId="0" xfId="4" applyFont="1" applyAlignment="1" applyProtection="1">
      <protection locked="0"/>
    </xf>
    <xf numFmtId="0" fontId="16" fillId="0" borderId="0" xfId="4" applyFont="1" applyAlignment="1" applyProtection="1">
      <alignment horizontal="left"/>
      <protection locked="0"/>
    </xf>
    <xf numFmtId="0" fontId="20" fillId="0" borderId="0" xfId="0" applyFont="1" applyAlignment="1" applyProtection="1">
      <protection locked="0"/>
    </xf>
    <xf numFmtId="0" fontId="16" fillId="0" borderId="0" xfId="0" applyFont="1" applyAlignment="1" applyProtection="1">
      <alignment vertical="center" wrapText="1"/>
      <protection locked="0"/>
    </xf>
    <xf numFmtId="0" fontId="9" fillId="0" borderId="0" xfId="0" applyFont="1" applyBorder="1" applyAlignment="1">
      <alignment horizontal="left" vertical="top" wrapText="1"/>
    </xf>
    <xf numFmtId="0" fontId="5" fillId="0" borderId="12" xfId="0" applyFont="1" applyBorder="1" applyAlignment="1">
      <alignment horizontal="left" vertical="top"/>
    </xf>
    <xf numFmtId="0" fontId="5" fillId="0" borderId="0" xfId="0" applyFont="1" applyBorder="1" applyAlignment="1">
      <alignment horizontal="left" vertical="top"/>
    </xf>
    <xf numFmtId="0" fontId="5" fillId="0" borderId="7" xfId="0" applyFont="1" applyBorder="1" applyAlignment="1">
      <alignment horizontal="left" vertical="top"/>
    </xf>
    <xf numFmtId="0" fontId="44" fillId="0" borderId="13" xfId="0" applyFont="1" applyBorder="1" applyAlignment="1" applyProtection="1">
      <alignment vertical="top"/>
      <protection locked="0"/>
    </xf>
    <xf numFmtId="0" fontId="5" fillId="0" borderId="12" xfId="0" applyFont="1" applyBorder="1" applyAlignment="1" applyProtection="1">
      <alignment vertical="top"/>
      <protection locked="0"/>
    </xf>
    <xf numFmtId="0" fontId="5" fillId="0" borderId="14" xfId="0" applyFont="1" applyBorder="1" applyAlignment="1" applyProtection="1">
      <alignment vertical="top"/>
      <protection locked="0"/>
    </xf>
    <xf numFmtId="0" fontId="5" fillId="0" borderId="0" xfId="0" applyFont="1" applyBorder="1" applyAlignment="1" applyProtection="1">
      <alignment vertical="top"/>
      <protection locked="0"/>
    </xf>
    <xf numFmtId="0" fontId="5" fillId="0" borderId="15" xfId="0" applyFont="1" applyBorder="1" applyAlignment="1" applyProtection="1">
      <alignment vertical="top"/>
      <protection locked="0"/>
    </xf>
    <xf numFmtId="0" fontId="5" fillId="0" borderId="7" xfId="0" applyFont="1" applyBorder="1" applyAlignment="1" applyProtection="1">
      <alignment vertical="top"/>
      <protection locked="0"/>
    </xf>
    <xf numFmtId="0" fontId="3" fillId="0" borderId="0" xfId="0" applyFont="1" applyBorder="1" applyAlignment="1" applyProtection="1">
      <alignment horizontal="center" vertical="center"/>
    </xf>
    <xf numFmtId="0" fontId="5" fillId="0" borderId="0" xfId="0" applyNumberFormat="1" applyFont="1" applyFill="1" applyBorder="1" applyAlignment="1">
      <alignment horizontal="right" vertical="center"/>
    </xf>
    <xf numFmtId="0" fontId="5" fillId="0" borderId="0" xfId="0" applyNumberFormat="1" applyFont="1" applyFill="1" applyBorder="1" applyAlignment="1">
      <alignment horizontal="left" vertical="center"/>
    </xf>
    <xf numFmtId="0" fontId="5" fillId="0" borderId="0" xfId="0" applyNumberFormat="1" applyFont="1" applyBorder="1" applyAlignment="1">
      <alignment horizontal="left" vertical="center"/>
    </xf>
    <xf numFmtId="0" fontId="5" fillId="0" borderId="12" xfId="0" applyFont="1" applyBorder="1" applyAlignment="1" applyProtection="1">
      <alignment horizontal="left" vertical="top"/>
    </xf>
    <xf numFmtId="0" fontId="5" fillId="0" borderId="0" xfId="0" applyFont="1" applyBorder="1" applyAlignment="1" applyProtection="1">
      <alignment horizontal="left" vertical="top"/>
    </xf>
    <xf numFmtId="0" fontId="5" fillId="0" borderId="7" xfId="0" applyFont="1" applyBorder="1" applyAlignment="1" applyProtection="1">
      <alignment horizontal="left" vertical="top"/>
    </xf>
    <xf numFmtId="0" fontId="9" fillId="0" borderId="0" xfId="0" applyFont="1" applyBorder="1" applyAlignment="1" applyProtection="1">
      <alignment horizontal="left" vertical="top"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5" fillId="0" borderId="17" xfId="0" applyFont="1" applyBorder="1" applyAlignment="1" applyProtection="1">
      <alignment horizontal="left" vertical="center"/>
    </xf>
  </cellXfs>
  <cellStyles count="19">
    <cellStyle name="百分比" xfId="2" builtinId="5"/>
    <cellStyle name="百分比 2" xfId="9"/>
    <cellStyle name="常规" xfId="0" builtinId="0"/>
    <cellStyle name="常规 11 2 2" xfId="10"/>
    <cellStyle name="常规 2" xfId="5"/>
    <cellStyle name="常规 2 2" xfId="11"/>
    <cellStyle name="常规 3" xfId="6"/>
    <cellStyle name="常规 3 2" xfId="12"/>
    <cellStyle name="常规 4" xfId="1"/>
    <cellStyle name="常规 5" xfId="3"/>
    <cellStyle name="常规 6" xfId="4"/>
    <cellStyle name="常规 7" xfId="8"/>
    <cellStyle name="千位分隔" xfId="7" builtinId="3"/>
    <cellStyle name="千位分隔 2" xfId="14"/>
    <cellStyle name="千位分隔 2 2" xfId="15"/>
    <cellStyle name="千位分隔 2 3" xfId="16"/>
    <cellStyle name="千位分隔 3" xfId="17"/>
    <cellStyle name="千位分隔 4" xfId="18"/>
    <cellStyle name="千位分隔 5" xfId="13"/>
  </cellStyles>
  <dxfs count="24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E56"/>
  <sheetViews>
    <sheetView showGridLines="0" tabSelected="1" zoomScaleNormal="100" zoomScaleSheetLayoutView="100" workbookViewId="0">
      <pane ySplit="1" topLeftCell="A2" activePane="bottomLeft" state="frozen"/>
      <selection pane="bottomLeft" activeCell="B4" sqref="B4"/>
    </sheetView>
  </sheetViews>
  <sheetFormatPr defaultRowHeight="14.4" x14ac:dyDescent="0.25"/>
  <cols>
    <col min="1" max="1" width="24.33203125" style="4" customWidth="1"/>
    <col min="2" max="2" width="23.44140625" style="4" customWidth="1"/>
    <col min="3" max="3" width="1.44140625" style="9" customWidth="1"/>
    <col min="4" max="4" width="23.6640625" style="4" customWidth="1"/>
    <col min="5" max="5" width="25.21875" style="9" customWidth="1"/>
  </cols>
  <sheetData>
    <row r="1" spans="1:5" ht="25.95" customHeight="1" x14ac:dyDescent="0.25">
      <c r="A1" s="360" t="s">
        <v>22333</v>
      </c>
      <c r="B1" s="360"/>
      <c r="C1" s="360"/>
      <c r="D1" s="360"/>
      <c r="E1" s="360"/>
    </row>
    <row r="2" spans="1:5" ht="8.4" customHeight="1" x14ac:dyDescent="0.25">
      <c r="A2" s="162"/>
      <c r="B2" s="152"/>
      <c r="C2" s="163"/>
      <c r="D2" s="152"/>
      <c r="E2" s="163"/>
    </row>
    <row r="3" spans="1:5" ht="15" thickBot="1" x14ac:dyDescent="0.3">
      <c r="A3" s="237" t="s">
        <v>2</v>
      </c>
      <c r="B3" s="238"/>
      <c r="C3" s="239"/>
      <c r="D3" s="238"/>
      <c r="E3" s="239" t="s">
        <v>3</v>
      </c>
    </row>
    <row r="4" spans="1:5" x14ac:dyDescent="0.25">
      <c r="A4" s="4" t="s">
        <v>12</v>
      </c>
      <c r="B4" s="135" t="s">
        <v>22000</v>
      </c>
      <c r="C4" s="112"/>
      <c r="D4" s="4" t="s">
        <v>22313</v>
      </c>
      <c r="E4" s="215">
        <v>44926</v>
      </c>
    </row>
    <row r="5" spans="1:5" x14ac:dyDescent="0.25">
      <c r="A5" s="4" t="s">
        <v>13</v>
      </c>
      <c r="B5" s="136" t="s">
        <v>22322</v>
      </c>
      <c r="C5" s="112"/>
      <c r="D5" s="4" t="s">
        <v>21986</v>
      </c>
      <c r="E5" s="138" t="s">
        <v>21987</v>
      </c>
    </row>
    <row r="6" spans="1:5" x14ac:dyDescent="0.25">
      <c r="A6" s="164" t="s">
        <v>22020</v>
      </c>
      <c r="B6" s="137">
        <v>11</v>
      </c>
      <c r="C6" s="197"/>
      <c r="D6" s="120" t="s">
        <v>1</v>
      </c>
      <c r="E6" s="137">
        <v>4</v>
      </c>
    </row>
    <row r="7" spans="1:5" x14ac:dyDescent="0.25">
      <c r="A7" s="164" t="s">
        <v>22019</v>
      </c>
      <c r="B7" s="137">
        <v>6</v>
      </c>
      <c r="C7" s="122"/>
      <c r="D7" s="120" t="s">
        <v>6</v>
      </c>
      <c r="E7" s="198">
        <v>5</v>
      </c>
    </row>
    <row r="8" spans="1:5" x14ac:dyDescent="0.25">
      <c r="A8" s="4" t="s">
        <v>5</v>
      </c>
      <c r="B8" s="138" t="s">
        <v>22059</v>
      </c>
      <c r="C8" s="195"/>
      <c r="D8" s="120" t="s">
        <v>96</v>
      </c>
      <c r="E8" s="145" t="s">
        <v>22330</v>
      </c>
    </row>
    <row r="9" spans="1:5" x14ac:dyDescent="0.25">
      <c r="A9" s="4" t="s">
        <v>22021</v>
      </c>
      <c r="B9" s="138" t="s">
        <v>22311</v>
      </c>
      <c r="C9" s="195"/>
      <c r="D9" s="120" t="s">
        <v>20605</v>
      </c>
      <c r="E9" s="230" t="str">
        <f>VLOOKUP(E8,'附件2-行业代码注释'!B:D,2,0)</f>
        <v>投资与资产管理</v>
      </c>
    </row>
    <row r="10" spans="1:5" x14ac:dyDescent="0.25">
      <c r="A10" s="2" t="s">
        <v>7</v>
      </c>
      <c r="B10" s="139" t="s">
        <v>22041</v>
      </c>
      <c r="C10" s="125"/>
      <c r="D10" s="120" t="s">
        <v>22024</v>
      </c>
      <c r="E10" s="146">
        <f>VLOOKUP(B11&amp;B10,'附件1-相关参数'!M2:N127,2,0)</f>
        <v>2.6</v>
      </c>
    </row>
    <row r="11" spans="1:5" x14ac:dyDescent="0.25">
      <c r="A11" s="2" t="s">
        <v>95</v>
      </c>
      <c r="B11" s="138" t="s">
        <v>55</v>
      </c>
      <c r="C11" s="123"/>
      <c r="D11" s="120" t="s">
        <v>9</v>
      </c>
      <c r="E11" s="137">
        <v>5</v>
      </c>
    </row>
    <row r="12" spans="1:5" x14ac:dyDescent="0.25">
      <c r="A12" s="11" t="s">
        <v>67</v>
      </c>
      <c r="B12" s="140">
        <v>0.3</v>
      </c>
      <c r="C12" s="123"/>
      <c r="D12" s="126" t="s">
        <v>65</v>
      </c>
      <c r="E12" s="141">
        <v>1.5</v>
      </c>
    </row>
    <row r="13" spans="1:5" x14ac:dyDescent="0.25">
      <c r="A13" s="7"/>
      <c r="B13" s="8"/>
      <c r="C13" s="6"/>
      <c r="E13" s="5"/>
    </row>
    <row r="14" spans="1:5" x14ac:dyDescent="0.25">
      <c r="A14" s="1" t="s">
        <v>86</v>
      </c>
      <c r="C14" s="10"/>
      <c r="E14" s="10"/>
    </row>
    <row r="15" spans="1:5" x14ac:dyDescent="0.25">
      <c r="A15" s="142" t="s">
        <v>88</v>
      </c>
      <c r="B15" s="143">
        <f>IF(VLOOKUP(B11,'附件1-相关参数'!A2:D10,4,0)=1,VLOOKUP(B10,'附件1-相关参数'!A17:C30,3,0),"无需调整")</f>
        <v>30</v>
      </c>
      <c r="C15" s="147"/>
      <c r="D15" s="148" t="s">
        <v>87</v>
      </c>
      <c r="E15" s="143">
        <f>IF(B15="无需调整","无需调整",B15*E12)</f>
        <v>45</v>
      </c>
    </row>
    <row r="16" spans="1:5" x14ac:dyDescent="0.25">
      <c r="A16" s="144" t="s">
        <v>85</v>
      </c>
      <c r="B16" s="149">
        <f>E6*1.8</f>
        <v>7.2</v>
      </c>
      <c r="C16" s="150"/>
      <c r="D16" s="151" t="s">
        <v>21985</v>
      </c>
      <c r="E16" s="149">
        <f>MAX(B16,E11)</f>
        <v>7.2</v>
      </c>
    </row>
    <row r="17" spans="1:5" x14ac:dyDescent="0.25">
      <c r="A17" s="1"/>
      <c r="B17" s="2"/>
      <c r="C17" s="3"/>
      <c r="E17" s="5"/>
    </row>
    <row r="18" spans="1:5" ht="21.75" customHeight="1" x14ac:dyDescent="0.25">
      <c r="A18" s="1" t="s">
        <v>20601</v>
      </c>
      <c r="B18" s="10"/>
      <c r="C18" s="10"/>
      <c r="D18" s="10"/>
      <c r="E18" s="3"/>
    </row>
    <row r="19" spans="1:5" x14ac:dyDescent="0.25">
      <c r="A19" s="115" t="s">
        <v>90</v>
      </c>
      <c r="B19" s="115" t="str">
        <f>VLOOKUP(B11,'附件1-相关参数'!A1:B10,2,0)</f>
        <v>净资产</v>
      </c>
      <c r="C19" s="116" t="s">
        <v>14</v>
      </c>
      <c r="D19" s="117" t="s">
        <v>8</v>
      </c>
      <c r="E19" s="114" t="s">
        <v>0</v>
      </c>
    </row>
    <row r="20" spans="1:5" x14ac:dyDescent="0.25">
      <c r="A20" s="196">
        <f>B20*D20</f>
        <v>10.4</v>
      </c>
      <c r="B20" s="131">
        <f>IF(B11="其它",'附件1-相关参数'!F2,VLOOKUP(B19,D6:E7,2,0))</f>
        <v>4</v>
      </c>
      <c r="C20" s="113" t="s">
        <v>15</v>
      </c>
      <c r="D20" s="132">
        <f>E10</f>
        <v>2.6</v>
      </c>
      <c r="E20" s="133">
        <f>E15</f>
        <v>45</v>
      </c>
    </row>
    <row r="21" spans="1:5" x14ac:dyDescent="0.25">
      <c r="A21" s="120"/>
      <c r="B21" s="121" t="s">
        <v>16</v>
      </c>
      <c r="C21" s="122" t="s">
        <v>14</v>
      </c>
      <c r="D21" s="231" t="s">
        <v>10</v>
      </c>
      <c r="E21" s="122"/>
    </row>
    <row r="22" spans="1:5" x14ac:dyDescent="0.25">
      <c r="A22" s="120"/>
      <c r="B22" s="199">
        <f>MIN(MAX(MIN(A20,E20)*(IF(B9="是",3.2,1)),0.1),'附件1-相关参数'!F2*10%)</f>
        <v>33.28</v>
      </c>
      <c r="C22" s="123" t="s">
        <v>15</v>
      </c>
      <c r="D22" s="133">
        <f>IF(B9="是",0.25,VLOOKUP(B11,'附件1-相关参数'!A2:C10,3,0))</f>
        <v>0.25</v>
      </c>
      <c r="E22" s="122"/>
    </row>
    <row r="23" spans="1:5" x14ac:dyDescent="0.25">
      <c r="A23" s="361" t="s">
        <v>22051</v>
      </c>
      <c r="B23" s="361"/>
      <c r="C23" s="113"/>
      <c r="D23" s="193">
        <f>MAX(B22*D22,0.1)</f>
        <v>8.32</v>
      </c>
      <c r="E23" s="124"/>
    </row>
    <row r="24" spans="1:5" x14ac:dyDescent="0.25">
      <c r="A24" s="362" t="s">
        <v>21983</v>
      </c>
      <c r="B24" s="362"/>
      <c r="C24" s="113"/>
      <c r="D24" s="188" t="str">
        <f>IF(B11="其它","未触发",IF(E11&gt;=B22*1.5,0,"未触发"))</f>
        <v>未触发</v>
      </c>
      <c r="E24" s="122"/>
    </row>
    <row r="25" spans="1:5" x14ac:dyDescent="0.25">
      <c r="A25" s="362" t="s">
        <v>21982</v>
      </c>
      <c r="B25" s="362"/>
      <c r="C25" s="113"/>
      <c r="D25" s="133" t="str">
        <f>IF(B11="其它","未触发",IF((E11&gt;B22)*VLOOKUP(B10,'附件1-相关参数'!A17:C30,2,0),0,"未触发"))</f>
        <v>未触发</v>
      </c>
      <c r="E25" s="122"/>
    </row>
    <row r="26" spans="1:5" x14ac:dyDescent="0.25">
      <c r="A26" s="363" t="s">
        <v>21981</v>
      </c>
      <c r="B26" s="363"/>
      <c r="C26" s="113"/>
      <c r="D26" s="133" t="str">
        <f>IF(B11="其它","未触发",IF(B12&gt;0.3,0,"未触发"))</f>
        <v>未触发</v>
      </c>
      <c r="E26" s="123" t="s">
        <v>92</v>
      </c>
    </row>
    <row r="27" spans="1:5" x14ac:dyDescent="0.25">
      <c r="A27" s="363" t="s">
        <v>22125</v>
      </c>
      <c r="B27" s="363"/>
      <c r="C27" s="125"/>
      <c r="D27" s="133">
        <f>IF(B11="其它","未触发",(E16-VLOOKUP(E27,'附件1-相关参数'!A44:F55,3,0))*VLOOKUP(E27,'附件1-相关参数'!A44:F55,4,0)+VLOOKUP(E27,'附件1-相关参数'!A44:F55,6,0))</f>
        <v>5.66</v>
      </c>
      <c r="E27" s="133">
        <f xml:space="preserve"> IF(E16&lt;=5,1,
  IF(E16&lt;=10,2,
  IF(E16&lt;=20,3,
  IF(E16&lt;=30,4,
  IF(E16&lt;=50,5,
  IF(E16&lt;=100,6,
  IF(E16&lt;=200,7,
  IF(E16&lt;=500,8,
  IF(E16&lt;=1000,9,
  IF(E16&lt;=3000,10,
  IF(E16&lt;=5000,11,
  IF(E16&lt;=999999999999999,12,-1))))))))))))</f>
        <v>2</v>
      </c>
    </row>
    <row r="28" spans="1:5" x14ac:dyDescent="0.25">
      <c r="A28" s="363" t="s">
        <v>22310</v>
      </c>
      <c r="B28" s="363">
        <f>VLOOKUP(B8,'附件1-相关参数'!H1:I38,2,0)</f>
        <v>250.81</v>
      </c>
      <c r="C28" s="122"/>
      <c r="D28" s="133">
        <f>IF(B11="其它","未触发",VLOOKUP(B8,'附件1-相关参数'!H2:I38,2,0))</f>
        <v>250.81</v>
      </c>
      <c r="E28" s="122"/>
    </row>
    <row r="29" spans="1:5" x14ac:dyDescent="0.25">
      <c r="A29" s="126" t="s">
        <v>11</v>
      </c>
      <c r="B29" s="126"/>
      <c r="C29" s="127"/>
      <c r="D29" s="134">
        <f>MIN(D23:D28)</f>
        <v>5.66</v>
      </c>
      <c r="E29" s="127"/>
    </row>
    <row r="30" spans="1:5" x14ac:dyDescent="0.25">
      <c r="A30" s="1"/>
      <c r="B30" s="2"/>
      <c r="C30" s="3"/>
      <c r="E30" s="5"/>
    </row>
    <row r="31" spans="1:5" ht="21.75" customHeight="1" x14ac:dyDescent="0.25">
      <c r="A31" s="1" t="s">
        <v>20602</v>
      </c>
      <c r="B31" s="10"/>
      <c r="C31" s="10"/>
      <c r="D31" s="10"/>
      <c r="E31" s="201"/>
    </row>
    <row r="32" spans="1:5" x14ac:dyDescent="0.25">
      <c r="A32" s="129" t="s">
        <v>89</v>
      </c>
      <c r="B32" s="232">
        <f>B22</f>
        <v>33.28</v>
      </c>
      <c r="C32" s="130"/>
      <c r="D32" s="129" t="s">
        <v>20603</v>
      </c>
      <c r="E32" s="232">
        <f>IF(OR(B7&gt;=5,D23&gt;=5),D29,D23)</f>
        <v>5.66</v>
      </c>
    </row>
    <row r="33" spans="1:5" x14ac:dyDescent="0.25">
      <c r="A33" s="231" t="s">
        <v>22052</v>
      </c>
      <c r="B33" s="233" t="str">
        <f>IF(B6&gt;B32,"是","否")</f>
        <v>否</v>
      </c>
      <c r="C33" s="122"/>
      <c r="D33" s="231" t="s">
        <v>22053</v>
      </c>
      <c r="E33" s="233" t="str">
        <f>IF(B7&gt;E32,"是","否")</f>
        <v>是</v>
      </c>
    </row>
    <row r="34" spans="1:5" x14ac:dyDescent="0.25">
      <c r="A34" s="200" t="s">
        <v>22055</v>
      </c>
      <c r="B34" s="236" t="s">
        <v>22339</v>
      </c>
      <c r="C34" s="122"/>
      <c r="D34" s="200" t="s">
        <v>22054</v>
      </c>
      <c r="E34" s="236" t="s">
        <v>22340</v>
      </c>
    </row>
    <row r="35" spans="1:5" x14ac:dyDescent="0.25">
      <c r="A35" s="351" t="s">
        <v>22058</v>
      </c>
      <c r="B35" s="354" t="s">
        <v>22056</v>
      </c>
      <c r="C35" s="355"/>
      <c r="D35" s="355"/>
      <c r="E35" s="355"/>
    </row>
    <row r="36" spans="1:5" x14ac:dyDescent="0.25">
      <c r="A36" s="352"/>
      <c r="B36" s="356"/>
      <c r="C36" s="357"/>
      <c r="D36" s="357"/>
      <c r="E36" s="357"/>
    </row>
    <row r="37" spans="1:5" x14ac:dyDescent="0.25">
      <c r="A37" s="352"/>
      <c r="B37" s="356"/>
      <c r="C37" s="357"/>
      <c r="D37" s="357"/>
      <c r="E37" s="357"/>
    </row>
    <row r="38" spans="1:5" x14ac:dyDescent="0.25">
      <c r="A38" s="352"/>
      <c r="B38" s="356"/>
      <c r="C38" s="357"/>
      <c r="D38" s="357"/>
      <c r="E38" s="357"/>
    </row>
    <row r="39" spans="1:5" x14ac:dyDescent="0.25">
      <c r="A39" s="352"/>
      <c r="B39" s="356"/>
      <c r="C39" s="357"/>
      <c r="D39" s="357"/>
      <c r="E39" s="357"/>
    </row>
    <row r="40" spans="1:5" x14ac:dyDescent="0.25">
      <c r="A40" s="352"/>
      <c r="B40" s="356"/>
      <c r="C40" s="357"/>
      <c r="D40" s="357"/>
      <c r="E40" s="357"/>
    </row>
    <row r="41" spans="1:5" ht="15" thickBot="1" x14ac:dyDescent="0.3">
      <c r="A41" s="353"/>
      <c r="B41" s="358"/>
      <c r="C41" s="359"/>
      <c r="D41" s="359"/>
      <c r="E41" s="359"/>
    </row>
    <row r="42" spans="1:5" x14ac:dyDescent="0.25">
      <c r="A42" s="128" t="s">
        <v>20604</v>
      </c>
    </row>
    <row r="43" spans="1:5" ht="14.4" customHeight="1" x14ac:dyDescent="0.25">
      <c r="A43" s="350" t="s">
        <v>22341</v>
      </c>
      <c r="B43" s="350"/>
      <c r="C43" s="350"/>
      <c r="D43" s="350"/>
      <c r="E43" s="350"/>
    </row>
    <row r="44" spans="1:5" x14ac:dyDescent="0.25">
      <c r="A44" s="350"/>
      <c r="B44" s="350"/>
      <c r="C44" s="350"/>
      <c r="D44" s="350"/>
      <c r="E44" s="350"/>
    </row>
    <row r="45" spans="1:5" x14ac:dyDescent="0.25">
      <c r="A45" s="350"/>
      <c r="B45" s="350"/>
      <c r="C45" s="350"/>
      <c r="D45" s="350"/>
      <c r="E45" s="350"/>
    </row>
    <row r="46" spans="1:5" x14ac:dyDescent="0.25">
      <c r="A46" s="350"/>
      <c r="B46" s="350"/>
      <c r="C46" s="350"/>
      <c r="D46" s="350"/>
      <c r="E46" s="350"/>
    </row>
    <row r="47" spans="1:5" x14ac:dyDescent="0.25">
      <c r="A47" s="350"/>
      <c r="B47" s="350"/>
      <c r="C47" s="350"/>
      <c r="D47" s="350"/>
      <c r="E47" s="350"/>
    </row>
    <row r="48" spans="1:5" x14ac:dyDescent="0.25">
      <c r="A48" s="350"/>
      <c r="B48" s="350"/>
      <c r="C48" s="350"/>
      <c r="D48" s="350"/>
      <c r="E48" s="350"/>
    </row>
    <row r="49" spans="1:5" x14ac:dyDescent="0.25">
      <c r="A49" s="350"/>
      <c r="B49" s="350"/>
      <c r="C49" s="350"/>
      <c r="D49" s="350"/>
      <c r="E49" s="350"/>
    </row>
    <row r="50" spans="1:5" x14ac:dyDescent="0.25">
      <c r="A50" s="350"/>
      <c r="B50" s="350"/>
      <c r="C50" s="350"/>
      <c r="D50" s="350"/>
      <c r="E50" s="350"/>
    </row>
    <row r="51" spans="1:5" x14ac:dyDescent="0.25">
      <c r="A51" s="350"/>
      <c r="B51" s="350"/>
      <c r="C51" s="350"/>
      <c r="D51" s="350"/>
      <c r="E51" s="350"/>
    </row>
    <row r="52" spans="1:5" x14ac:dyDescent="0.25">
      <c r="A52" s="350"/>
      <c r="B52" s="350"/>
      <c r="C52" s="350"/>
      <c r="D52" s="350"/>
      <c r="E52" s="350"/>
    </row>
    <row r="53" spans="1:5" x14ac:dyDescent="0.25">
      <c r="A53" s="350"/>
      <c r="B53" s="350"/>
      <c r="C53" s="350"/>
      <c r="D53" s="350"/>
      <c r="E53" s="350"/>
    </row>
    <row r="54" spans="1:5" x14ac:dyDescent="0.25">
      <c r="A54" s="350"/>
      <c r="B54" s="350"/>
      <c r="C54" s="350"/>
      <c r="D54" s="350"/>
      <c r="E54" s="350"/>
    </row>
    <row r="55" spans="1:5" x14ac:dyDescent="0.25">
      <c r="A55" s="350"/>
      <c r="B55" s="350"/>
      <c r="C55" s="350"/>
      <c r="D55" s="350"/>
      <c r="E55" s="350"/>
    </row>
    <row r="56" spans="1:5" x14ac:dyDescent="0.25">
      <c r="A56" s="218"/>
      <c r="B56" s="218"/>
      <c r="C56" s="218"/>
      <c r="D56" s="218"/>
      <c r="E56" s="218"/>
    </row>
  </sheetData>
  <sheetProtection algorithmName="SHA-512" hashValue="+MDNl+y5797uLXflfX+POjp8edqZHNht+zPRrnL0foRyj/fxefknp4hP2BItfs+b84gEFNjioS8dSAotAYOG/Q==" saltValue="ia/99wno0+e9USoFpeNxGg==" spinCount="100000" sheet="1" objects="1" scenarios="1"/>
  <mergeCells count="10">
    <mergeCell ref="A43:E55"/>
    <mergeCell ref="A35:A41"/>
    <mergeCell ref="B35:E41"/>
    <mergeCell ref="A1:E1"/>
    <mergeCell ref="A23:B23"/>
    <mergeCell ref="A24:B24"/>
    <mergeCell ref="A25:B25"/>
    <mergeCell ref="A26:B26"/>
    <mergeCell ref="A27:B27"/>
    <mergeCell ref="A28:B28"/>
  </mergeCells>
  <phoneticPr fontId="1" type="noConversion"/>
  <dataValidations count="1">
    <dataValidation type="decimal" allowBlank="1" showInputMessage="1" showErrorMessage="1" sqref="B12">
      <formula1>0</formula1>
      <formula2>1</formula2>
    </dataValidation>
  </dataValidations>
  <printOptions horizontalCentered="1"/>
  <pageMargins left="0.70866141732283472" right="0.70866141732283472" top="0.74803149606299213" bottom="0.74803149606299213" header="0.31496062992125984" footer="0.31496062992125984"/>
  <pageSetup paperSize="9" scale="90" orientation="portrait" r:id="rId1"/>
  <headerFooter>
    <oddFooter>&amp;C第 &amp;P 页</oddFooter>
  </headerFooter>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'附件1-相关参数'!$H$2:$H$39</xm:f>
          </x14:formula1>
          <xm:sqref>B8</xm:sqref>
        </x14:dataValidation>
        <x14:dataValidation type="list" allowBlank="1" showInputMessage="1" showErrorMessage="1">
          <x14:formula1>
            <xm:f>'附件1-相关参数'!$A$17:$A$30</xm:f>
          </x14:formula1>
          <xm:sqref>B10</xm:sqref>
        </x14:dataValidation>
        <x14:dataValidation type="list" allowBlank="1" showInputMessage="1" showErrorMessage="1">
          <x14:formula1>
            <xm:f>'附件1-相关参数'!$A$2:$A$10</xm:f>
          </x14:formula1>
          <xm:sqref>B11</xm:sqref>
        </x14:dataValidation>
        <x14:dataValidation type="list" allowBlank="1" showInputMessage="1" showErrorMessage="1">
          <x14:formula1>
            <xm:f>'附件1-相关参数'!$P$1:$P$2</xm:f>
          </x14:formula1>
          <xm:sqref>B9</xm:sqref>
        </x14:dataValidation>
        <x14:dataValidation type="list" allowBlank="1" showInputMessage="1" showErrorMessage="1">
          <x14:formula1>
            <xm:f>'附件1-相关参数'!$O$1:$O$2</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68"/>
  <sheetViews>
    <sheetView showGridLines="0" zoomScaleNormal="100" zoomScaleSheetLayoutView="100" workbookViewId="0">
      <pane ySplit="1" topLeftCell="A2" activePane="bottomLeft" state="frozen"/>
      <selection pane="bottomLeft" activeCell="B4" sqref="B4"/>
    </sheetView>
  </sheetViews>
  <sheetFormatPr defaultRowHeight="14.4" x14ac:dyDescent="0.25"/>
  <cols>
    <col min="1" max="1" width="24.6640625" style="152" customWidth="1"/>
    <col min="2" max="2" width="23.44140625" style="152" customWidth="1"/>
    <col min="3" max="3" width="1.109375" style="163" customWidth="1"/>
    <col min="4" max="4" width="21.44140625" style="152" customWidth="1"/>
    <col min="5" max="5" width="25.21875" style="163" customWidth="1"/>
    <col min="6" max="6" width="11.44140625" customWidth="1"/>
  </cols>
  <sheetData>
    <row r="1" spans="1:5" ht="25.95" customHeight="1" x14ac:dyDescent="0.25">
      <c r="A1" s="360" t="s">
        <v>22334</v>
      </c>
      <c r="B1" s="360"/>
      <c r="C1" s="360"/>
      <c r="D1" s="360"/>
      <c r="E1" s="360"/>
    </row>
    <row r="2" spans="1:5" ht="8.4" customHeight="1" x14ac:dyDescent="0.25">
      <c r="A2" s="162"/>
    </row>
    <row r="3" spans="1:5" ht="15" thickBot="1" x14ac:dyDescent="0.3">
      <c r="A3" s="184" t="s">
        <v>2</v>
      </c>
      <c r="B3" s="185"/>
      <c r="C3" s="186"/>
      <c r="D3" s="185"/>
      <c r="E3" s="186" t="s">
        <v>3</v>
      </c>
    </row>
    <row r="4" spans="1:5" x14ac:dyDescent="0.25">
      <c r="A4" s="202" t="s">
        <v>12</v>
      </c>
      <c r="B4" s="203" t="s">
        <v>22000</v>
      </c>
      <c r="C4" s="204"/>
      <c r="D4" s="202" t="s">
        <v>4</v>
      </c>
      <c r="E4" s="205">
        <v>44196</v>
      </c>
    </row>
    <row r="5" spans="1:5" x14ac:dyDescent="0.25">
      <c r="A5" s="164" t="s">
        <v>13</v>
      </c>
      <c r="B5" s="159" t="s">
        <v>22322</v>
      </c>
      <c r="C5" s="165"/>
      <c r="D5" s="164" t="s">
        <v>21986</v>
      </c>
      <c r="E5" s="138" t="s">
        <v>21987</v>
      </c>
    </row>
    <row r="6" spans="1:5" x14ac:dyDescent="0.25">
      <c r="A6" s="164" t="s">
        <v>22312</v>
      </c>
      <c r="B6" s="137">
        <v>10</v>
      </c>
      <c r="C6" s="166"/>
      <c r="D6" s="164" t="s">
        <v>22314</v>
      </c>
      <c r="E6" s="215">
        <v>44926</v>
      </c>
    </row>
    <row r="7" spans="1:5" x14ac:dyDescent="0.25">
      <c r="A7" s="164" t="s">
        <v>22019</v>
      </c>
      <c r="B7" s="137">
        <v>10</v>
      </c>
      <c r="C7" s="168"/>
      <c r="D7" s="164" t="s">
        <v>96</v>
      </c>
      <c r="E7" s="145" t="s">
        <v>22342</v>
      </c>
    </row>
    <row r="8" spans="1:5" x14ac:dyDescent="0.25">
      <c r="A8" s="164" t="s">
        <v>5</v>
      </c>
      <c r="B8" s="138" t="s">
        <v>22059</v>
      </c>
      <c r="C8" s="165"/>
      <c r="D8" s="164" t="s">
        <v>20605</v>
      </c>
      <c r="E8" s="230" t="str">
        <f>VLOOKUP(E7,'附件2-行业代码注释'!B:D,2,0)</f>
        <v>工程和技术研究和试验发展</v>
      </c>
    </row>
    <row r="9" spans="1:5" x14ac:dyDescent="0.25">
      <c r="A9" s="177" t="s">
        <v>7</v>
      </c>
      <c r="B9" s="181" t="s">
        <v>22037</v>
      </c>
      <c r="C9" s="178"/>
      <c r="D9" s="206" t="s">
        <v>22332</v>
      </c>
      <c r="E9" s="207" t="s">
        <v>21992</v>
      </c>
    </row>
    <row r="10" spans="1:5" x14ac:dyDescent="0.25">
      <c r="A10" s="170"/>
      <c r="B10" s="171"/>
      <c r="C10" s="153"/>
      <c r="D10" s="164"/>
      <c r="E10" s="183"/>
    </row>
    <row r="11" spans="1:5" x14ac:dyDescent="0.25">
      <c r="A11" s="170" t="s">
        <v>22329</v>
      </c>
      <c r="B11" s="171"/>
      <c r="C11" s="153"/>
      <c r="E11" s="169"/>
    </row>
    <row r="12" spans="1:5" x14ac:dyDescent="0.25">
      <c r="A12" s="187" t="s">
        <v>22001</v>
      </c>
    </row>
    <row r="13" spans="1:5" x14ac:dyDescent="0.25">
      <c r="A13" s="208" t="s">
        <v>22021</v>
      </c>
      <c r="B13" s="213" t="s">
        <v>22311</v>
      </c>
      <c r="C13" s="216"/>
      <c r="D13" s="208" t="s">
        <v>22315</v>
      </c>
      <c r="E13" s="211">
        <f>IF(B13="是",3.2,1)</f>
        <v>3.2</v>
      </c>
    </row>
    <row r="14" spans="1:5" x14ac:dyDescent="0.25">
      <c r="A14" s="152" t="s">
        <v>22063</v>
      </c>
      <c r="B14" s="137">
        <v>0.03</v>
      </c>
      <c r="C14" s="153"/>
      <c r="D14" s="214" t="s">
        <v>89</v>
      </c>
      <c r="E14" s="172">
        <f>MIN(MAX(MAX((B14+B15)/2,B14)*1.5*E13,0.1),'附件1-相关参数'!F2*10%)</f>
        <v>0.14399999999999999</v>
      </c>
    </row>
    <row r="15" spans="1:5" x14ac:dyDescent="0.25">
      <c r="A15" s="157" t="s">
        <v>22064</v>
      </c>
      <c r="B15" s="141">
        <v>0.03</v>
      </c>
      <c r="C15" s="158"/>
      <c r="D15" s="179" t="s">
        <v>20603</v>
      </c>
      <c r="E15" s="161">
        <f>MAX(0.1,IF(B13="是",E14/4,E14))</f>
        <v>0.1</v>
      </c>
    </row>
    <row r="16" spans="1:5" x14ac:dyDescent="0.25">
      <c r="B16" s="167"/>
      <c r="C16" s="153"/>
      <c r="E16" s="176"/>
    </row>
    <row r="17" spans="1:5" x14ac:dyDescent="0.25">
      <c r="A17" s="187" t="s">
        <v>22006</v>
      </c>
    </row>
    <row r="18" spans="1:5" x14ac:dyDescent="0.25">
      <c r="A18" s="208" t="s">
        <v>22067</v>
      </c>
      <c r="B18" s="209">
        <v>50</v>
      </c>
      <c r="C18" s="210"/>
      <c r="D18" s="208" t="s">
        <v>22002</v>
      </c>
      <c r="E18" s="211">
        <f>MIN(MAX(B18*(1-B19),0.1),'附件1-相关参数'!F2*10%)</f>
        <v>35</v>
      </c>
    </row>
    <row r="19" spans="1:5" x14ac:dyDescent="0.25">
      <c r="A19" s="157" t="s">
        <v>21995</v>
      </c>
      <c r="B19" s="141">
        <v>0.3</v>
      </c>
      <c r="C19" s="158"/>
      <c r="D19" s="157" t="s">
        <v>22003</v>
      </c>
      <c r="E19" s="161">
        <f>E18</f>
        <v>35</v>
      </c>
    </row>
    <row r="20" spans="1:5" x14ac:dyDescent="0.25">
      <c r="B20" s="167"/>
      <c r="C20" s="153"/>
      <c r="E20" s="152"/>
    </row>
    <row r="21" spans="1:5" x14ac:dyDescent="0.25">
      <c r="A21" s="219" t="s">
        <v>21994</v>
      </c>
      <c r="B21" s="217"/>
      <c r="C21" s="210"/>
      <c r="D21" s="208"/>
      <c r="E21" s="220"/>
    </row>
    <row r="22" spans="1:5" x14ac:dyDescent="0.25">
      <c r="A22" s="221" t="s">
        <v>1</v>
      </c>
      <c r="B22" s="209">
        <v>15</v>
      </c>
      <c r="C22" s="210"/>
      <c r="D22" s="208" t="s">
        <v>22126</v>
      </c>
      <c r="E22" s="222" t="s">
        <v>22132</v>
      </c>
    </row>
    <row r="23" spans="1:5" x14ac:dyDescent="0.25">
      <c r="A23" s="223" t="s">
        <v>9</v>
      </c>
      <c r="B23" s="137">
        <v>20</v>
      </c>
      <c r="C23" s="153"/>
      <c r="D23" s="152" t="s">
        <v>22307</v>
      </c>
      <c r="E23" s="224">
        <f>VLOOKUP(E22,'附件1-相关参数'!V2:W49,2,0)</f>
        <v>1.2</v>
      </c>
    </row>
    <row r="24" spans="1:5" x14ac:dyDescent="0.25">
      <c r="A24" s="223" t="s">
        <v>21985</v>
      </c>
      <c r="B24" s="212">
        <f>MAX(B23,B22*1.8)</f>
        <v>27</v>
      </c>
      <c r="C24" s="153"/>
      <c r="D24" s="152" t="s">
        <v>22308</v>
      </c>
      <c r="E24" s="224">
        <f>(B24-VLOOKUP(B25,'附件1-相关参数'!A59:F65,3,0))*VLOOKUP(B25,'附件1-相关参数'!A59:F65,4,0)+VLOOKUP(B25,'附件1-相关参数'!A59:F65,6,0)</f>
        <v>10.4</v>
      </c>
    </row>
    <row r="25" spans="1:5" x14ac:dyDescent="0.25">
      <c r="A25" s="223" t="s">
        <v>22124</v>
      </c>
      <c r="B25" s="212">
        <f xml:space="preserve"> IF(B24&lt;=5,1,
  IF(B24&lt;=10,2,
  IF(B24&lt;=20,3,
  IF(B24&lt;=30,4,
  IF(B24&lt;=50,5,
  IF(B24&lt;=500,6,
  IF(B24&lt;=9999999999999,7,-1)))))))</f>
        <v>4</v>
      </c>
      <c r="C25" s="153"/>
      <c r="D25" s="152" t="s">
        <v>22316</v>
      </c>
      <c r="E25" s="224">
        <f>MIN(MAX(0.1,MIN(E24,B26*1.5)*E23),'附件1-相关参数'!F2*10%)</f>
        <v>12.48</v>
      </c>
    </row>
    <row r="26" spans="1:5" x14ac:dyDescent="0.25">
      <c r="A26" s="225" t="s">
        <v>22309</v>
      </c>
      <c r="B26" s="160">
        <f>VLOOKUP(B8,'附件1-相关参数'!H2:I39,2,0)</f>
        <v>250.81</v>
      </c>
      <c r="C26" s="158"/>
      <c r="D26" s="157" t="s">
        <v>22003</v>
      </c>
      <c r="E26" s="226">
        <f>E25</f>
        <v>12.48</v>
      </c>
    </row>
    <row r="27" spans="1:5" x14ac:dyDescent="0.25">
      <c r="A27" s="223"/>
      <c r="B27" s="167"/>
      <c r="C27" s="153"/>
      <c r="E27" s="227"/>
    </row>
    <row r="28" spans="1:5" x14ac:dyDescent="0.25">
      <c r="A28" s="228" t="s">
        <v>22321</v>
      </c>
      <c r="B28" s="167"/>
      <c r="C28" s="153"/>
      <c r="E28" s="227"/>
    </row>
    <row r="29" spans="1:5" x14ac:dyDescent="0.25">
      <c r="A29" s="368" t="s">
        <v>22317</v>
      </c>
      <c r="B29" s="369"/>
      <c r="C29" s="369"/>
      <c r="D29" s="369"/>
      <c r="E29" s="370"/>
    </row>
    <row r="30" spans="1:5" x14ac:dyDescent="0.25">
      <c r="A30" s="223" t="s">
        <v>22067</v>
      </c>
      <c r="B30" s="137">
        <v>10</v>
      </c>
      <c r="C30" s="153"/>
      <c r="D30" s="152" t="s">
        <v>22323</v>
      </c>
      <c r="E30" s="224">
        <f>B30*(1-B31)</f>
        <v>7</v>
      </c>
    </row>
    <row r="31" spans="1:5" x14ac:dyDescent="0.25">
      <c r="A31" s="225" t="s">
        <v>21995</v>
      </c>
      <c r="B31" s="141">
        <v>0.3</v>
      </c>
      <c r="C31" s="158"/>
      <c r="D31" s="157" t="s">
        <v>22324</v>
      </c>
      <c r="E31" s="226">
        <f>E30</f>
        <v>7</v>
      </c>
    </row>
    <row r="32" spans="1:5" x14ac:dyDescent="0.25">
      <c r="A32" s="368" t="s">
        <v>22318</v>
      </c>
      <c r="B32" s="369"/>
      <c r="C32" s="369"/>
      <c r="D32" s="369"/>
      <c r="E32" s="370"/>
    </row>
    <row r="33" spans="1:6" x14ac:dyDescent="0.25">
      <c r="A33" s="223" t="s">
        <v>22067</v>
      </c>
      <c r="B33" s="137">
        <v>10</v>
      </c>
      <c r="C33" s="153"/>
      <c r="D33" s="152" t="s">
        <v>22325</v>
      </c>
      <c r="E33" s="224">
        <f>B33*(1-B34)</f>
        <v>7</v>
      </c>
    </row>
    <row r="34" spans="1:6" x14ac:dyDescent="0.25">
      <c r="A34" s="225" t="s">
        <v>21995</v>
      </c>
      <c r="B34" s="141">
        <v>0.3</v>
      </c>
      <c r="C34" s="158"/>
      <c r="D34" s="157" t="s">
        <v>22326</v>
      </c>
      <c r="E34" s="226">
        <f>E33</f>
        <v>7</v>
      </c>
    </row>
    <row r="35" spans="1:6" x14ac:dyDescent="0.25">
      <c r="A35" s="368" t="s">
        <v>22335</v>
      </c>
      <c r="B35" s="369"/>
      <c r="C35" s="369"/>
      <c r="D35" s="369"/>
      <c r="E35" s="370"/>
    </row>
    <row r="36" spans="1:6" x14ac:dyDescent="0.25">
      <c r="A36" s="223" t="s">
        <v>22067</v>
      </c>
      <c r="B36" s="137">
        <v>10</v>
      </c>
      <c r="C36" s="153"/>
      <c r="D36" s="152" t="s">
        <v>22327</v>
      </c>
      <c r="E36" s="224">
        <f>B36*(1-B37)</f>
        <v>7</v>
      </c>
    </row>
    <row r="37" spans="1:6" x14ac:dyDescent="0.25">
      <c r="A37" s="223" t="s">
        <v>21995</v>
      </c>
      <c r="B37" s="137">
        <v>0.3</v>
      </c>
      <c r="C37" s="153"/>
      <c r="D37" s="152" t="s">
        <v>22328</v>
      </c>
      <c r="E37" s="224">
        <f>E36</f>
        <v>7</v>
      </c>
    </row>
    <row r="38" spans="1:6" x14ac:dyDescent="0.25">
      <c r="A38" s="221" t="s">
        <v>22320</v>
      </c>
      <c r="B38" s="211">
        <f>E30+E33+E36</f>
        <v>21</v>
      </c>
      <c r="C38" s="210"/>
      <c r="D38" s="208" t="s">
        <v>22316</v>
      </c>
      <c r="E38" s="229">
        <f>MIN(MAX(0.1,MAX(B38,B39)),'附件1-相关参数'!F2*10%)</f>
        <v>21</v>
      </c>
    </row>
    <row r="39" spans="1:6" x14ac:dyDescent="0.25">
      <c r="A39" s="225" t="s">
        <v>22319</v>
      </c>
      <c r="B39" s="161">
        <f>E25</f>
        <v>12.48</v>
      </c>
      <c r="C39" s="158"/>
      <c r="D39" s="157" t="s">
        <v>22003</v>
      </c>
      <c r="E39" s="226">
        <f>E38</f>
        <v>21</v>
      </c>
    </row>
    <row r="40" spans="1:6" x14ac:dyDescent="0.25">
      <c r="B40" s="167"/>
      <c r="C40" s="153"/>
      <c r="E40" s="152"/>
    </row>
    <row r="41" spans="1:6" x14ac:dyDescent="0.25">
      <c r="A41" s="187" t="s">
        <v>22007</v>
      </c>
    </row>
    <row r="42" spans="1:6" x14ac:dyDescent="0.25">
      <c r="A42" s="154" t="s">
        <v>21996</v>
      </c>
      <c r="B42" s="155">
        <v>5</v>
      </c>
      <c r="C42" s="156"/>
      <c r="D42" s="180" t="s">
        <v>22005</v>
      </c>
      <c r="E42" s="182">
        <f>VLOOKUP(B8,'附件1-相关参数'!H2:I39,2,0)</f>
        <v>250.81</v>
      </c>
    </row>
    <row r="43" spans="1:6" x14ac:dyDescent="0.25">
      <c r="A43" s="152" t="s">
        <v>21997</v>
      </c>
      <c r="B43" s="137">
        <v>50</v>
      </c>
      <c r="C43" s="153"/>
      <c r="D43" s="152" t="s">
        <v>22002</v>
      </c>
      <c r="E43" s="192">
        <f>MIN(MAX(0.1,B43),'附件1-相关参数'!F2*10%)</f>
        <v>50</v>
      </c>
    </row>
    <row r="44" spans="1:6" x14ac:dyDescent="0.25">
      <c r="A44" s="157" t="s">
        <v>21998</v>
      </c>
      <c r="B44" s="141">
        <v>40</v>
      </c>
      <c r="C44" s="158"/>
      <c r="D44" s="157" t="s">
        <v>22003</v>
      </c>
      <c r="E44" s="161">
        <f>MIN(MAX(0.1,B44*0.9),'附件1-相关参数'!F2*10%)</f>
        <v>36</v>
      </c>
    </row>
    <row r="45" spans="1:6" x14ac:dyDescent="0.25">
      <c r="B45" s="167"/>
      <c r="C45" s="153"/>
      <c r="E45" s="189"/>
      <c r="F45" s="189"/>
    </row>
    <row r="46" spans="1:6" ht="21.75" customHeight="1" x14ac:dyDescent="0.25">
      <c r="A46" s="170" t="s">
        <v>22008</v>
      </c>
      <c r="B46" s="163"/>
      <c r="E46" s="191"/>
      <c r="F46" s="190"/>
    </row>
    <row r="47" spans="1:6" x14ac:dyDescent="0.25">
      <c r="A47" s="173" t="s">
        <v>89</v>
      </c>
      <c r="B47" s="234">
        <f>IF(E9=A12,E14,IF(E9=A17,E18,IF(E9=A21,E25,IF(E9=A28,E38,IF(E9=A41,E43,"请自行测算")))))</f>
        <v>35</v>
      </c>
      <c r="C47" s="174"/>
      <c r="D47" s="173" t="s">
        <v>20603</v>
      </c>
      <c r="E47" s="234">
        <f>IF(E9=A12,E15,IF(E9=A17,E19,IF(E9=A21,E26,IF(E9=A28,E39,IF(E9=A41,E44,"请自行测算")))))</f>
        <v>35</v>
      </c>
    </row>
    <row r="48" spans="1:6" x14ac:dyDescent="0.25">
      <c r="A48" s="231" t="s">
        <v>22052</v>
      </c>
      <c r="B48" s="235" t="str">
        <f>IF(B6&gt;B47,"是","否")</f>
        <v>否</v>
      </c>
      <c r="C48" s="168"/>
      <c r="D48" s="194" t="s">
        <v>22053</v>
      </c>
      <c r="E48" s="235" t="str">
        <f>IF(B7&gt;E47,"是","否")</f>
        <v>否</v>
      </c>
    </row>
    <row r="49" spans="1:5" x14ac:dyDescent="0.25">
      <c r="A49" s="231" t="s">
        <v>22055</v>
      </c>
      <c r="B49" s="236" t="s">
        <v>22056</v>
      </c>
      <c r="C49" s="122"/>
      <c r="D49" s="200" t="s">
        <v>22054</v>
      </c>
      <c r="E49" s="236" t="s">
        <v>22056</v>
      </c>
    </row>
    <row r="50" spans="1:5" x14ac:dyDescent="0.25">
      <c r="A50" s="364" t="s">
        <v>22058</v>
      </c>
      <c r="B50" s="354" t="s">
        <v>22056</v>
      </c>
      <c r="C50" s="355"/>
      <c r="D50" s="355"/>
      <c r="E50" s="355"/>
    </row>
    <row r="51" spans="1:5" x14ac:dyDescent="0.25">
      <c r="A51" s="365"/>
      <c r="B51" s="356"/>
      <c r="C51" s="357"/>
      <c r="D51" s="357"/>
      <c r="E51" s="357"/>
    </row>
    <row r="52" spans="1:5" x14ac:dyDescent="0.25">
      <c r="A52" s="365"/>
      <c r="B52" s="356"/>
      <c r="C52" s="357"/>
      <c r="D52" s="357"/>
      <c r="E52" s="357"/>
    </row>
    <row r="53" spans="1:5" x14ac:dyDescent="0.25">
      <c r="A53" s="365"/>
      <c r="B53" s="356"/>
      <c r="C53" s="357"/>
      <c r="D53" s="357"/>
      <c r="E53" s="357"/>
    </row>
    <row r="54" spans="1:5" x14ac:dyDescent="0.25">
      <c r="A54" s="365"/>
      <c r="B54" s="356"/>
      <c r="C54" s="357"/>
      <c r="D54" s="357"/>
      <c r="E54" s="357"/>
    </row>
    <row r="55" spans="1:5" x14ac:dyDescent="0.25">
      <c r="A55" s="365"/>
      <c r="B55" s="356"/>
      <c r="C55" s="357"/>
      <c r="D55" s="357"/>
      <c r="E55" s="357"/>
    </row>
    <row r="56" spans="1:5" ht="15" thickBot="1" x14ac:dyDescent="0.3">
      <c r="A56" s="366"/>
      <c r="B56" s="358"/>
      <c r="C56" s="359"/>
      <c r="D56" s="359"/>
      <c r="E56" s="359"/>
    </row>
    <row r="57" spans="1:5" x14ac:dyDescent="0.25">
      <c r="A57" s="175" t="s">
        <v>20604</v>
      </c>
    </row>
    <row r="58" spans="1:5" ht="14.4" customHeight="1" x14ac:dyDescent="0.25">
      <c r="A58" s="367" t="s">
        <v>22336</v>
      </c>
      <c r="B58" s="367"/>
      <c r="C58" s="367"/>
      <c r="D58" s="367"/>
      <c r="E58" s="367"/>
    </row>
    <row r="59" spans="1:5" x14ac:dyDescent="0.25">
      <c r="A59" s="367"/>
      <c r="B59" s="367"/>
      <c r="C59" s="367"/>
      <c r="D59" s="367"/>
      <c r="E59" s="367"/>
    </row>
    <row r="60" spans="1:5" x14ac:dyDescent="0.25">
      <c r="A60" s="367"/>
      <c r="B60" s="367"/>
      <c r="C60" s="367"/>
      <c r="D60" s="367"/>
      <c r="E60" s="367"/>
    </row>
    <row r="61" spans="1:5" x14ac:dyDescent="0.25">
      <c r="A61" s="367"/>
      <c r="B61" s="367"/>
      <c r="C61" s="367"/>
      <c r="D61" s="367"/>
      <c r="E61" s="367"/>
    </row>
    <row r="62" spans="1:5" x14ac:dyDescent="0.25">
      <c r="A62" s="367"/>
      <c r="B62" s="367"/>
      <c r="C62" s="367"/>
      <c r="D62" s="367"/>
      <c r="E62" s="367"/>
    </row>
    <row r="63" spans="1:5" x14ac:dyDescent="0.25">
      <c r="A63" s="367"/>
      <c r="B63" s="367"/>
      <c r="C63" s="367"/>
      <c r="D63" s="367"/>
      <c r="E63" s="367"/>
    </row>
    <row r="64" spans="1:5" x14ac:dyDescent="0.25">
      <c r="A64" s="367"/>
      <c r="B64" s="367"/>
      <c r="C64" s="367"/>
      <c r="D64" s="367"/>
      <c r="E64" s="367"/>
    </row>
    <row r="65" spans="1:5" x14ac:dyDescent="0.25">
      <c r="A65" s="367"/>
      <c r="B65" s="367"/>
      <c r="C65" s="367"/>
      <c r="D65" s="367"/>
      <c r="E65" s="367"/>
    </row>
    <row r="66" spans="1:5" x14ac:dyDescent="0.25">
      <c r="A66" s="367"/>
      <c r="B66" s="367"/>
      <c r="C66" s="367"/>
      <c r="D66" s="367"/>
      <c r="E66" s="367"/>
    </row>
    <row r="67" spans="1:5" x14ac:dyDescent="0.25">
      <c r="A67" s="367"/>
      <c r="B67" s="367"/>
      <c r="C67" s="367"/>
      <c r="D67" s="367"/>
      <c r="E67" s="367"/>
    </row>
    <row r="68" spans="1:5" x14ac:dyDescent="0.25">
      <c r="A68" s="367"/>
      <c r="B68" s="367"/>
      <c r="C68" s="367"/>
      <c r="D68" s="367"/>
      <c r="E68" s="367"/>
    </row>
  </sheetData>
  <sheetProtection algorithmName="SHA-512" hashValue="V7v4oTnhbwi4D6OYZiXncpFReFukE3OSQ/Yn9qOvCSJF6NThriRK8JRZTiwikQMT4Mw205Sah1HX/q8B3tjL7Q==" saltValue="jRwIWloPsSYRUa0/bT4Dxw==" spinCount="100000" sheet="1" objects="1" scenarios="1"/>
  <mergeCells count="7">
    <mergeCell ref="A50:A56"/>
    <mergeCell ref="B50:E56"/>
    <mergeCell ref="A1:E1"/>
    <mergeCell ref="A58:E68"/>
    <mergeCell ref="A29:E29"/>
    <mergeCell ref="A32:E32"/>
    <mergeCell ref="A35:E35"/>
  </mergeCells>
  <phoneticPr fontId="1" type="noConversion"/>
  <printOptions horizontalCentered="1"/>
  <pageMargins left="0.70866141732283472" right="0.70866141732283472" top="0.74803149606299213" bottom="0.74803149606299213" header="0.31496062992125984" footer="0.31496062992125984"/>
  <pageSetup paperSize="9" scale="78"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'附件1-相关参数'!$O$1:$O$2</xm:f>
          </x14:formula1>
          <xm:sqref>E5</xm:sqref>
        </x14:dataValidation>
        <x14:dataValidation type="list" allowBlank="1" showInputMessage="1" showErrorMessage="1">
          <x14:formula1>
            <xm:f>'附件1-相关参数'!$A$17:$A$30</xm:f>
          </x14:formula1>
          <xm:sqref>B9</xm:sqref>
        </x14:dataValidation>
        <x14:dataValidation type="list" allowBlank="1" showInputMessage="1" showErrorMessage="1">
          <x14:formula1>
            <xm:f>'附件1-相关参数'!$H$2:$H$39</xm:f>
          </x14:formula1>
          <xm:sqref>B8</xm:sqref>
        </x14:dataValidation>
        <x14:dataValidation type="list" allowBlank="1" showInputMessage="1" showErrorMessage="1">
          <x14:formula1>
            <xm:f>'附件1-相关参数'!$Q$1:$Q$5</xm:f>
          </x14:formula1>
          <xm:sqref>E9</xm:sqref>
        </x14:dataValidation>
        <x14:dataValidation type="list" allowBlank="1" showInputMessage="1" showErrorMessage="1">
          <x14:formula1>
            <xm:f>'附件1-相关参数'!$P$1:$P$2</xm:f>
          </x14:formula1>
          <xm:sqref>B13</xm:sqref>
        </x14:dataValidation>
        <x14:dataValidation type="list" allowBlank="1" showInputMessage="1" showErrorMessage="1">
          <x14:formula1>
            <xm:f>'附件1-相关参数'!$V$2:$V$49</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45"/>
  <sheetViews>
    <sheetView workbookViewId="0"/>
  </sheetViews>
  <sheetFormatPr defaultColWidth="8.88671875" defaultRowHeight="14.4" x14ac:dyDescent="0.25"/>
  <cols>
    <col min="1" max="1" width="13.44140625" style="253" customWidth="1"/>
    <col min="2" max="2" width="23.77734375" style="253" customWidth="1"/>
    <col min="3" max="3" width="14.44140625" style="253" customWidth="1"/>
    <col min="4" max="4" width="9.44140625" style="253" bestFit="1" customWidth="1"/>
    <col min="5" max="5" width="11" style="253" customWidth="1"/>
    <col min="6" max="6" width="24.33203125" style="253" customWidth="1"/>
    <col min="7" max="7" width="4.44140625" style="253" customWidth="1"/>
    <col min="8" max="8" width="14.88671875" style="253" customWidth="1"/>
    <col min="9" max="9" width="15" style="267" hidden="1" customWidth="1"/>
    <col min="10" max="10" width="8.88671875" style="253"/>
    <col min="11" max="12" width="9" style="251"/>
    <col min="13" max="13" width="17.44140625" style="251" customWidth="1"/>
    <col min="14" max="14" width="9" style="278"/>
    <col min="15" max="16" width="8.88671875" style="253"/>
    <col min="17" max="17" width="23.44140625" style="253" customWidth="1"/>
    <col min="18" max="18" width="3.44140625" style="253" customWidth="1"/>
    <col min="19" max="19" width="7.88671875" style="253" customWidth="1"/>
    <col min="20" max="20" width="11.6640625" style="279" customWidth="1"/>
    <col min="21" max="21" width="9.33203125" style="279" customWidth="1"/>
    <col min="22" max="22" width="15.5546875" style="253" customWidth="1"/>
    <col min="23" max="23" width="15" style="253" customWidth="1"/>
    <col min="24" max="16384" width="8.88671875" style="253"/>
  </cols>
  <sheetData>
    <row r="1" spans="1:23" s="241" customFormat="1" ht="28.8" x14ac:dyDescent="0.25">
      <c r="A1" s="240" t="s">
        <v>60</v>
      </c>
      <c r="B1" s="240" t="s">
        <v>64</v>
      </c>
      <c r="C1" s="240" t="s">
        <v>66</v>
      </c>
      <c r="D1" s="240" t="s">
        <v>91</v>
      </c>
      <c r="F1" s="242" t="s">
        <v>22065</v>
      </c>
      <c r="H1" s="243" t="s">
        <v>17</v>
      </c>
      <c r="I1" s="244" t="s">
        <v>22060</v>
      </c>
      <c r="K1" s="240" t="s">
        <v>62</v>
      </c>
      <c r="L1" s="240" t="s">
        <v>61</v>
      </c>
      <c r="M1" s="240" t="s">
        <v>63</v>
      </c>
      <c r="N1" s="240" t="s">
        <v>50</v>
      </c>
      <c r="O1" s="245" t="s">
        <v>21988</v>
      </c>
      <c r="P1" s="246" t="s">
        <v>22022</v>
      </c>
      <c r="Q1" s="247" t="s">
        <v>21991</v>
      </c>
      <c r="S1" s="248" t="s">
        <v>22071</v>
      </c>
      <c r="T1" s="248" t="s">
        <v>22123</v>
      </c>
      <c r="U1" s="249" t="s">
        <v>22130</v>
      </c>
      <c r="V1" s="243" t="s">
        <v>22131</v>
      </c>
      <c r="W1" s="243" t="s">
        <v>22306</v>
      </c>
    </row>
    <row r="2" spans="1:23" x14ac:dyDescent="0.25">
      <c r="A2" s="250" t="s">
        <v>51</v>
      </c>
      <c r="B2" s="250" t="s">
        <v>1</v>
      </c>
      <c r="C2" s="250">
        <v>0.5</v>
      </c>
      <c r="D2" s="250">
        <v>0</v>
      </c>
      <c r="E2" s="251"/>
      <c r="F2" s="252">
        <v>8320.8700000000008</v>
      </c>
      <c r="H2" s="254" t="s">
        <v>21990</v>
      </c>
      <c r="I2" s="255">
        <v>250.81</v>
      </c>
      <c r="K2" s="250" t="s">
        <v>51</v>
      </c>
      <c r="L2" s="250" t="s">
        <v>22026</v>
      </c>
      <c r="M2" s="250" t="s">
        <v>22180</v>
      </c>
      <c r="N2" s="256">
        <v>3.5</v>
      </c>
      <c r="O2" s="257" t="s">
        <v>21989</v>
      </c>
      <c r="P2" s="258" t="s">
        <v>22023</v>
      </c>
      <c r="Q2" s="259" t="s">
        <v>21992</v>
      </c>
      <c r="S2" s="260" t="s">
        <v>22072</v>
      </c>
      <c r="T2" s="255" t="s">
        <v>22072</v>
      </c>
      <c r="U2" s="255" t="s">
        <v>22073</v>
      </c>
      <c r="V2" s="261" t="s">
        <v>22132</v>
      </c>
      <c r="W2" s="255">
        <v>1.2</v>
      </c>
    </row>
    <row r="3" spans="1:23" x14ac:dyDescent="0.25">
      <c r="A3" s="250" t="s">
        <v>52</v>
      </c>
      <c r="B3" s="250" t="s">
        <v>1</v>
      </c>
      <c r="C3" s="250">
        <v>0.9</v>
      </c>
      <c r="D3" s="250">
        <v>0</v>
      </c>
      <c r="E3" s="251"/>
      <c r="H3" s="254" t="s">
        <v>22017</v>
      </c>
      <c r="I3" s="255">
        <v>213.6</v>
      </c>
      <c r="K3" s="250" t="s">
        <v>52</v>
      </c>
      <c r="L3" s="250" t="s">
        <v>22026</v>
      </c>
      <c r="M3" s="250" t="s">
        <v>22181</v>
      </c>
      <c r="N3" s="256">
        <v>3</v>
      </c>
      <c r="Q3" s="259" t="s">
        <v>21994</v>
      </c>
      <c r="S3" s="260" t="s">
        <v>22074</v>
      </c>
      <c r="T3" s="255" t="s">
        <v>22074</v>
      </c>
      <c r="U3" s="255" t="s">
        <v>22073</v>
      </c>
      <c r="V3" s="261" t="s">
        <v>22133</v>
      </c>
      <c r="W3" s="255">
        <v>1.2</v>
      </c>
    </row>
    <row r="4" spans="1:23" x14ac:dyDescent="0.25">
      <c r="A4" s="250" t="s">
        <v>53</v>
      </c>
      <c r="B4" s="250" t="s">
        <v>1</v>
      </c>
      <c r="C4" s="250">
        <v>0.5</v>
      </c>
      <c r="D4" s="250">
        <v>1</v>
      </c>
      <c r="E4" s="251"/>
      <c r="H4" s="254" t="s">
        <v>22010</v>
      </c>
      <c r="I4" s="255">
        <v>184.72</v>
      </c>
      <c r="K4" s="250" t="s">
        <v>53</v>
      </c>
      <c r="L4" s="250" t="s">
        <v>22026</v>
      </c>
      <c r="M4" s="250" t="s">
        <v>22182</v>
      </c>
      <c r="N4" s="256">
        <v>3.6</v>
      </c>
      <c r="Q4" s="262" t="s">
        <v>22057</v>
      </c>
      <c r="S4" s="255" t="s">
        <v>22075</v>
      </c>
      <c r="T4" s="255" t="s">
        <v>22076</v>
      </c>
      <c r="U4" s="255" t="s">
        <v>22073</v>
      </c>
      <c r="V4" s="261" t="s">
        <v>22134</v>
      </c>
      <c r="W4" s="255">
        <v>1.2</v>
      </c>
    </row>
    <row r="5" spans="1:23" x14ac:dyDescent="0.25">
      <c r="A5" s="250" t="s">
        <v>54</v>
      </c>
      <c r="B5" s="250" t="s">
        <v>1</v>
      </c>
      <c r="C5" s="250">
        <v>0.6</v>
      </c>
      <c r="D5" s="250">
        <v>1</v>
      </c>
      <c r="E5" s="251"/>
      <c r="H5" s="254" t="s">
        <v>18</v>
      </c>
      <c r="I5" s="255">
        <v>158.72999999999999</v>
      </c>
      <c r="K5" s="250" t="s">
        <v>54</v>
      </c>
      <c r="L5" s="250" t="s">
        <v>22026</v>
      </c>
      <c r="M5" s="250" t="s">
        <v>22183</v>
      </c>
      <c r="N5" s="256">
        <v>4</v>
      </c>
      <c r="Q5" s="259" t="s">
        <v>21993</v>
      </c>
      <c r="S5" s="255" t="s">
        <v>22075</v>
      </c>
      <c r="T5" s="255" t="s">
        <v>22077</v>
      </c>
      <c r="U5" s="255" t="s">
        <v>22073</v>
      </c>
      <c r="V5" s="261" t="s">
        <v>22135</v>
      </c>
      <c r="W5" s="255">
        <v>1.2</v>
      </c>
    </row>
    <row r="6" spans="1:23" x14ac:dyDescent="0.25">
      <c r="A6" s="250" t="s">
        <v>55</v>
      </c>
      <c r="B6" s="250" t="s">
        <v>1</v>
      </c>
      <c r="C6" s="250">
        <v>0.6</v>
      </c>
      <c r="D6" s="250">
        <v>1</v>
      </c>
      <c r="E6" s="251"/>
      <c r="H6" s="254" t="s">
        <v>22018</v>
      </c>
      <c r="I6" s="255">
        <v>154.08000000000001</v>
      </c>
      <c r="K6" s="250" t="s">
        <v>55</v>
      </c>
      <c r="L6" s="250" t="s">
        <v>22026</v>
      </c>
      <c r="M6" s="250" t="s">
        <v>22184</v>
      </c>
      <c r="N6" s="256">
        <v>3.8</v>
      </c>
      <c r="S6" s="255" t="s">
        <v>22075</v>
      </c>
      <c r="T6" s="255" t="s">
        <v>22078</v>
      </c>
      <c r="U6" s="255" t="s">
        <v>22073</v>
      </c>
      <c r="V6" s="261" t="s">
        <v>22136</v>
      </c>
      <c r="W6" s="255">
        <v>1.2</v>
      </c>
    </row>
    <row r="7" spans="1:23" x14ac:dyDescent="0.25">
      <c r="A7" s="250" t="s">
        <v>56</v>
      </c>
      <c r="B7" s="250" t="s">
        <v>1</v>
      </c>
      <c r="C7" s="250">
        <v>0.6</v>
      </c>
      <c r="D7" s="250">
        <v>0</v>
      </c>
      <c r="E7" s="251"/>
      <c r="H7" s="254" t="s">
        <v>20</v>
      </c>
      <c r="I7" s="255">
        <v>108.29</v>
      </c>
      <c r="K7" s="250" t="s">
        <v>56</v>
      </c>
      <c r="L7" s="250" t="s">
        <v>22026</v>
      </c>
      <c r="M7" s="250" t="s">
        <v>22185</v>
      </c>
      <c r="N7" s="256">
        <v>3.6</v>
      </c>
      <c r="S7" s="255" t="s">
        <v>22075</v>
      </c>
      <c r="T7" s="255" t="s">
        <v>22079</v>
      </c>
      <c r="U7" s="255" t="s">
        <v>22073</v>
      </c>
      <c r="V7" s="261" t="s">
        <v>22137</v>
      </c>
      <c r="W7" s="255">
        <v>1.2</v>
      </c>
    </row>
    <row r="8" spans="1:23" x14ac:dyDescent="0.25">
      <c r="A8" s="250" t="s">
        <v>57</v>
      </c>
      <c r="B8" s="250" t="s">
        <v>6</v>
      </c>
      <c r="C8" s="250">
        <v>0.8</v>
      </c>
      <c r="D8" s="250">
        <v>0</v>
      </c>
      <c r="E8" s="251"/>
      <c r="H8" s="254" t="s">
        <v>19</v>
      </c>
      <c r="I8" s="255">
        <v>105.16</v>
      </c>
      <c r="K8" s="250" t="s">
        <v>57</v>
      </c>
      <c r="L8" s="250" t="s">
        <v>22026</v>
      </c>
      <c r="M8" s="250" t="s">
        <v>22186</v>
      </c>
      <c r="N8" s="256">
        <v>0.6</v>
      </c>
      <c r="S8" s="255" t="s">
        <v>22075</v>
      </c>
      <c r="T8" s="255" t="s">
        <v>22080</v>
      </c>
      <c r="U8" s="255" t="s">
        <v>22073</v>
      </c>
      <c r="V8" s="261" t="s">
        <v>22138</v>
      </c>
      <c r="W8" s="255">
        <v>1.2</v>
      </c>
    </row>
    <row r="9" spans="1:23" x14ac:dyDescent="0.25">
      <c r="A9" s="250" t="s">
        <v>58</v>
      </c>
      <c r="B9" s="250" t="s">
        <v>6</v>
      </c>
      <c r="C9" s="250">
        <v>0.8</v>
      </c>
      <c r="D9" s="250">
        <v>0</v>
      </c>
      <c r="E9" s="251"/>
      <c r="H9" s="254" t="s">
        <v>21</v>
      </c>
      <c r="I9" s="255">
        <v>88.38</v>
      </c>
      <c r="K9" s="250" t="s">
        <v>58</v>
      </c>
      <c r="L9" s="250" t="s">
        <v>22026</v>
      </c>
      <c r="M9" s="250" t="s">
        <v>22187</v>
      </c>
      <c r="N9" s="256">
        <v>0.6</v>
      </c>
      <c r="S9" s="255" t="s">
        <v>22075</v>
      </c>
      <c r="T9" s="255" t="s">
        <v>22081</v>
      </c>
      <c r="U9" s="255" t="s">
        <v>22073</v>
      </c>
      <c r="V9" s="261" t="s">
        <v>22139</v>
      </c>
      <c r="W9" s="255">
        <v>1.2</v>
      </c>
    </row>
    <row r="10" spans="1:23" x14ac:dyDescent="0.25">
      <c r="A10" s="263" t="s">
        <v>59</v>
      </c>
      <c r="B10" s="250" t="s">
        <v>22061</v>
      </c>
      <c r="C10" s="250">
        <v>0.1</v>
      </c>
      <c r="D10" s="250">
        <v>0</v>
      </c>
      <c r="H10" s="254" t="s">
        <v>22</v>
      </c>
      <c r="I10" s="255">
        <v>66.95</v>
      </c>
      <c r="K10" s="250" t="s">
        <v>51</v>
      </c>
      <c r="L10" s="250" t="s">
        <v>22028</v>
      </c>
      <c r="M10" s="250" t="s">
        <v>22188</v>
      </c>
      <c r="N10" s="256">
        <v>3.3</v>
      </c>
      <c r="S10" s="255" t="s">
        <v>22075</v>
      </c>
      <c r="T10" s="255" t="s">
        <v>22082</v>
      </c>
      <c r="U10" s="255" t="s">
        <v>22073</v>
      </c>
      <c r="V10" s="261" t="s">
        <v>22140</v>
      </c>
      <c r="W10" s="255">
        <v>1.2</v>
      </c>
    </row>
    <row r="11" spans="1:23" x14ac:dyDescent="0.25">
      <c r="H11" s="254" t="s">
        <v>23</v>
      </c>
      <c r="I11" s="255">
        <v>58.77</v>
      </c>
      <c r="K11" s="250" t="s">
        <v>52</v>
      </c>
      <c r="L11" s="250" t="s">
        <v>22028</v>
      </c>
      <c r="M11" s="250" t="s">
        <v>22189</v>
      </c>
      <c r="N11" s="256">
        <v>3</v>
      </c>
      <c r="S11" s="255" t="s">
        <v>22075</v>
      </c>
      <c r="T11" s="255" t="s">
        <v>22083</v>
      </c>
      <c r="U11" s="255" t="s">
        <v>22073</v>
      </c>
      <c r="V11" s="261" t="s">
        <v>22141</v>
      </c>
      <c r="W11" s="255">
        <v>1.2</v>
      </c>
    </row>
    <row r="12" spans="1:23" x14ac:dyDescent="0.25">
      <c r="H12" s="254" t="s">
        <v>24</v>
      </c>
      <c r="I12" s="255">
        <v>58.07</v>
      </c>
      <c r="K12" s="250" t="s">
        <v>53</v>
      </c>
      <c r="L12" s="250" t="s">
        <v>22028</v>
      </c>
      <c r="M12" s="250" t="s">
        <v>22190</v>
      </c>
      <c r="N12" s="256">
        <v>3.5</v>
      </c>
      <c r="S12" s="255" t="s">
        <v>22075</v>
      </c>
      <c r="T12" s="255" t="s">
        <v>22084</v>
      </c>
      <c r="U12" s="255" t="s">
        <v>22073</v>
      </c>
      <c r="V12" s="261" t="s">
        <v>22142</v>
      </c>
      <c r="W12" s="255">
        <v>1.2</v>
      </c>
    </row>
    <row r="13" spans="1:23" x14ac:dyDescent="0.25">
      <c r="H13" s="254" t="s">
        <v>25</v>
      </c>
      <c r="I13" s="255">
        <v>51.07</v>
      </c>
      <c r="K13" s="250" t="s">
        <v>54</v>
      </c>
      <c r="L13" s="250" t="s">
        <v>22028</v>
      </c>
      <c r="M13" s="250" t="s">
        <v>22191</v>
      </c>
      <c r="N13" s="256">
        <v>3.9</v>
      </c>
      <c r="S13" s="255" t="s">
        <v>22075</v>
      </c>
      <c r="T13" s="255" t="s">
        <v>22085</v>
      </c>
      <c r="U13" s="255" t="s">
        <v>22073</v>
      </c>
      <c r="V13" s="261" t="s">
        <v>22143</v>
      </c>
      <c r="W13" s="255">
        <v>1.2</v>
      </c>
    </row>
    <row r="14" spans="1:23" x14ac:dyDescent="0.25">
      <c r="H14" s="254" t="s">
        <v>26</v>
      </c>
      <c r="I14" s="255">
        <v>49.8</v>
      </c>
      <c r="K14" s="250" t="s">
        <v>55</v>
      </c>
      <c r="L14" s="250" t="s">
        <v>22028</v>
      </c>
      <c r="M14" s="250" t="s">
        <v>22192</v>
      </c>
      <c r="N14" s="256">
        <v>3.7</v>
      </c>
      <c r="S14" s="255" t="s">
        <v>22075</v>
      </c>
      <c r="T14" s="255" t="s">
        <v>22086</v>
      </c>
      <c r="U14" s="255" t="s">
        <v>22073</v>
      </c>
      <c r="V14" s="261" t="s">
        <v>22144</v>
      </c>
      <c r="W14" s="255">
        <v>1.2</v>
      </c>
    </row>
    <row r="15" spans="1:23" x14ac:dyDescent="0.25">
      <c r="H15" s="254" t="s">
        <v>28</v>
      </c>
      <c r="I15" s="255">
        <v>47.13</v>
      </c>
      <c r="K15" s="250" t="s">
        <v>56</v>
      </c>
      <c r="L15" s="250" t="s">
        <v>22028</v>
      </c>
      <c r="M15" s="250" t="s">
        <v>22193</v>
      </c>
      <c r="N15" s="256">
        <v>3.2</v>
      </c>
      <c r="S15" s="255" t="s">
        <v>22075</v>
      </c>
      <c r="T15" s="255" t="s">
        <v>22087</v>
      </c>
      <c r="U15" s="255" t="s">
        <v>22073</v>
      </c>
      <c r="V15" s="261" t="s">
        <v>22145</v>
      </c>
      <c r="W15" s="255">
        <v>1.2</v>
      </c>
    </row>
    <row r="16" spans="1:23" x14ac:dyDescent="0.25">
      <c r="A16" s="264" t="s">
        <v>61</v>
      </c>
      <c r="B16" s="264" t="s">
        <v>83</v>
      </c>
      <c r="C16" s="264" t="s">
        <v>22062</v>
      </c>
      <c r="H16" s="254" t="s">
        <v>27</v>
      </c>
      <c r="I16" s="255">
        <v>45.22</v>
      </c>
      <c r="K16" s="250" t="s">
        <v>57</v>
      </c>
      <c r="L16" s="250" t="s">
        <v>22028</v>
      </c>
      <c r="M16" s="250" t="s">
        <v>22194</v>
      </c>
      <c r="N16" s="256">
        <v>0.6</v>
      </c>
      <c r="S16" s="255" t="s">
        <v>22075</v>
      </c>
      <c r="T16" s="255" t="s">
        <v>22088</v>
      </c>
      <c r="U16" s="255" t="s">
        <v>22073</v>
      </c>
      <c r="V16" s="261" t="s">
        <v>22146</v>
      </c>
      <c r="W16" s="255">
        <v>1.2</v>
      </c>
    </row>
    <row r="17" spans="1:23" x14ac:dyDescent="0.25">
      <c r="A17" s="265" t="s">
        <v>22027</v>
      </c>
      <c r="B17" s="265">
        <v>0</v>
      </c>
      <c r="C17" s="266" t="s">
        <v>21984</v>
      </c>
      <c r="H17" s="254" t="s">
        <v>29</v>
      </c>
      <c r="I17" s="255">
        <v>44.58</v>
      </c>
      <c r="K17" s="250" t="s">
        <v>58</v>
      </c>
      <c r="L17" s="250" t="s">
        <v>22028</v>
      </c>
      <c r="M17" s="250" t="s">
        <v>22195</v>
      </c>
      <c r="N17" s="256">
        <v>0.6</v>
      </c>
      <c r="S17" s="255" t="s">
        <v>22075</v>
      </c>
      <c r="T17" s="255" t="s">
        <v>22089</v>
      </c>
      <c r="U17" s="255" t="s">
        <v>22073</v>
      </c>
      <c r="V17" s="261" t="s">
        <v>22147</v>
      </c>
      <c r="W17" s="255">
        <v>1.2</v>
      </c>
    </row>
    <row r="18" spans="1:23" x14ac:dyDescent="0.25">
      <c r="A18" s="265" t="s">
        <v>22029</v>
      </c>
      <c r="B18" s="265">
        <v>0</v>
      </c>
      <c r="C18" s="266" t="s">
        <v>21984</v>
      </c>
      <c r="H18" s="254" t="s">
        <v>32</v>
      </c>
      <c r="I18" s="255">
        <v>44.13</v>
      </c>
      <c r="K18" s="250" t="s">
        <v>51</v>
      </c>
      <c r="L18" s="250" t="s">
        <v>22030</v>
      </c>
      <c r="M18" s="250" t="s">
        <v>22196</v>
      </c>
      <c r="N18" s="256">
        <v>3.25</v>
      </c>
      <c r="S18" s="255" t="s">
        <v>22075</v>
      </c>
      <c r="T18" s="255" t="s">
        <v>22090</v>
      </c>
      <c r="U18" s="255" t="s">
        <v>22073</v>
      </c>
      <c r="V18" s="261" t="s">
        <v>22148</v>
      </c>
      <c r="W18" s="255">
        <v>1.2</v>
      </c>
    </row>
    <row r="19" spans="1:23" x14ac:dyDescent="0.25">
      <c r="A19" s="265" t="s">
        <v>22031</v>
      </c>
      <c r="B19" s="265">
        <v>0</v>
      </c>
      <c r="C19" s="266" t="s">
        <v>21984</v>
      </c>
      <c r="H19" s="254" t="s">
        <v>31</v>
      </c>
      <c r="I19" s="255">
        <v>43.86</v>
      </c>
      <c r="K19" s="250" t="s">
        <v>52</v>
      </c>
      <c r="L19" s="250" t="s">
        <v>22030</v>
      </c>
      <c r="M19" s="250" t="s">
        <v>22197</v>
      </c>
      <c r="N19" s="256">
        <v>3</v>
      </c>
      <c r="S19" s="255" t="s">
        <v>22075</v>
      </c>
      <c r="T19" s="255" t="s">
        <v>22091</v>
      </c>
      <c r="U19" s="255" t="s">
        <v>22073</v>
      </c>
      <c r="V19" s="261" t="s">
        <v>22149</v>
      </c>
      <c r="W19" s="255">
        <v>1.2</v>
      </c>
    </row>
    <row r="20" spans="1:23" x14ac:dyDescent="0.25">
      <c r="A20" s="265" t="s">
        <v>22033</v>
      </c>
      <c r="B20" s="265">
        <v>0</v>
      </c>
      <c r="C20" s="266" t="s">
        <v>21984</v>
      </c>
      <c r="H20" s="254" t="s">
        <v>30</v>
      </c>
      <c r="I20" s="255">
        <v>36.76</v>
      </c>
      <c r="K20" s="250" t="s">
        <v>53</v>
      </c>
      <c r="L20" s="250" t="s">
        <v>22030</v>
      </c>
      <c r="M20" s="250" t="s">
        <v>22198</v>
      </c>
      <c r="N20" s="256">
        <v>3.4</v>
      </c>
      <c r="S20" s="255" t="s">
        <v>22075</v>
      </c>
      <c r="T20" s="255" t="s">
        <v>22092</v>
      </c>
      <c r="U20" s="255" t="s">
        <v>22073</v>
      </c>
      <c r="V20" s="261" t="s">
        <v>22150</v>
      </c>
      <c r="W20" s="255">
        <v>1.2</v>
      </c>
    </row>
    <row r="21" spans="1:23" x14ac:dyDescent="0.25">
      <c r="A21" s="265" t="s">
        <v>22035</v>
      </c>
      <c r="B21" s="265">
        <v>0</v>
      </c>
      <c r="C21" s="266" t="s">
        <v>21984</v>
      </c>
      <c r="H21" s="254" t="s">
        <v>22009</v>
      </c>
      <c r="I21" s="255">
        <v>35.14</v>
      </c>
      <c r="K21" s="250" t="s">
        <v>54</v>
      </c>
      <c r="L21" s="250" t="s">
        <v>22030</v>
      </c>
      <c r="M21" s="250" t="s">
        <v>22199</v>
      </c>
      <c r="N21" s="256">
        <v>3.7</v>
      </c>
      <c r="S21" s="255" t="s">
        <v>22075</v>
      </c>
      <c r="T21" s="255" t="s">
        <v>22093</v>
      </c>
      <c r="U21" s="255" t="s">
        <v>22073</v>
      </c>
      <c r="V21" s="261" t="s">
        <v>22151</v>
      </c>
      <c r="W21" s="255">
        <v>1.2</v>
      </c>
    </row>
    <row r="22" spans="1:23" x14ac:dyDescent="0.25">
      <c r="A22" s="265" t="s">
        <v>22036</v>
      </c>
      <c r="B22" s="265">
        <v>1</v>
      </c>
      <c r="C22" s="266">
        <v>35</v>
      </c>
      <c r="H22" s="254" t="s">
        <v>34</v>
      </c>
      <c r="I22" s="255">
        <v>32.409999999999997</v>
      </c>
      <c r="K22" s="250" t="s">
        <v>55</v>
      </c>
      <c r="L22" s="250" t="s">
        <v>22030</v>
      </c>
      <c r="M22" s="250" t="s">
        <v>22200</v>
      </c>
      <c r="N22" s="256">
        <v>3.6</v>
      </c>
      <c r="S22" s="255" t="s">
        <v>22075</v>
      </c>
      <c r="T22" s="255" t="s">
        <v>22094</v>
      </c>
      <c r="U22" s="255" t="s">
        <v>22073</v>
      </c>
      <c r="V22" s="261" t="s">
        <v>22152</v>
      </c>
      <c r="W22" s="255">
        <v>1.2</v>
      </c>
    </row>
    <row r="23" spans="1:23" x14ac:dyDescent="0.25">
      <c r="A23" s="265" t="s">
        <v>22038</v>
      </c>
      <c r="B23" s="265">
        <v>1</v>
      </c>
      <c r="C23" s="266">
        <v>30</v>
      </c>
      <c r="H23" s="254" t="s">
        <v>33</v>
      </c>
      <c r="I23" s="255">
        <v>28.52</v>
      </c>
      <c r="K23" s="250" t="s">
        <v>56</v>
      </c>
      <c r="L23" s="250" t="s">
        <v>22030</v>
      </c>
      <c r="M23" s="250" t="s">
        <v>22201</v>
      </c>
      <c r="N23" s="256">
        <v>3</v>
      </c>
      <c r="S23" s="255" t="s">
        <v>22075</v>
      </c>
      <c r="T23" s="255" t="s">
        <v>22095</v>
      </c>
      <c r="U23" s="255" t="s">
        <v>22073</v>
      </c>
      <c r="V23" s="261" t="s">
        <v>22153</v>
      </c>
      <c r="W23" s="255">
        <v>1.2</v>
      </c>
    </row>
    <row r="24" spans="1:23" x14ac:dyDescent="0.25">
      <c r="A24" s="265" t="s">
        <v>22040</v>
      </c>
      <c r="B24" s="265">
        <v>1</v>
      </c>
      <c r="C24" s="266">
        <v>30</v>
      </c>
      <c r="H24" s="254" t="s">
        <v>35</v>
      </c>
      <c r="I24" s="255">
        <v>27.54</v>
      </c>
      <c r="K24" s="250" t="s">
        <v>57</v>
      </c>
      <c r="L24" s="250" t="s">
        <v>22030</v>
      </c>
      <c r="M24" s="250" t="s">
        <v>22202</v>
      </c>
      <c r="N24" s="256">
        <v>0.59</v>
      </c>
      <c r="S24" s="255" t="s">
        <v>22075</v>
      </c>
      <c r="T24" s="255" t="s">
        <v>22096</v>
      </c>
      <c r="U24" s="255" t="s">
        <v>22073</v>
      </c>
      <c r="V24" s="261" t="s">
        <v>22154</v>
      </c>
      <c r="W24" s="255">
        <v>1.2</v>
      </c>
    </row>
    <row r="25" spans="1:23" x14ac:dyDescent="0.25">
      <c r="A25" s="265" t="s">
        <v>22042</v>
      </c>
      <c r="B25" s="265">
        <v>1</v>
      </c>
      <c r="C25" s="266">
        <v>30</v>
      </c>
      <c r="H25" s="254" t="s">
        <v>37</v>
      </c>
      <c r="I25" s="255">
        <v>20</v>
      </c>
      <c r="K25" s="250" t="s">
        <v>58</v>
      </c>
      <c r="L25" s="250" t="s">
        <v>22030</v>
      </c>
      <c r="M25" s="250" t="s">
        <v>22203</v>
      </c>
      <c r="N25" s="256">
        <v>0.59</v>
      </c>
      <c r="S25" s="255" t="s">
        <v>22097</v>
      </c>
      <c r="T25" s="255" t="s">
        <v>22098</v>
      </c>
      <c r="U25" s="255" t="s">
        <v>22073</v>
      </c>
      <c r="V25" s="261" t="s">
        <v>22155</v>
      </c>
      <c r="W25" s="255">
        <v>1.2</v>
      </c>
    </row>
    <row r="26" spans="1:23" x14ac:dyDescent="0.25">
      <c r="A26" s="265" t="s">
        <v>22044</v>
      </c>
      <c r="B26" s="265">
        <v>1</v>
      </c>
      <c r="C26" s="266">
        <v>30</v>
      </c>
      <c r="H26" s="254" t="s">
        <v>36</v>
      </c>
      <c r="I26" s="255">
        <v>20</v>
      </c>
      <c r="K26" s="250" t="s">
        <v>51</v>
      </c>
      <c r="L26" s="250" t="s">
        <v>22032</v>
      </c>
      <c r="M26" s="250" t="s">
        <v>22204</v>
      </c>
      <c r="N26" s="256">
        <v>3.2</v>
      </c>
      <c r="S26" s="255" t="s">
        <v>22097</v>
      </c>
      <c r="T26" s="255" t="s">
        <v>22099</v>
      </c>
      <c r="U26" s="255" t="s">
        <v>22073</v>
      </c>
      <c r="V26" s="261" t="s">
        <v>22156</v>
      </c>
      <c r="W26" s="255">
        <v>1.2</v>
      </c>
    </row>
    <row r="27" spans="1:23" x14ac:dyDescent="0.25">
      <c r="A27" s="265" t="s">
        <v>22045</v>
      </c>
      <c r="B27" s="265">
        <v>1</v>
      </c>
      <c r="C27" s="266">
        <v>30</v>
      </c>
      <c r="H27" s="254" t="s">
        <v>38</v>
      </c>
      <c r="I27" s="255">
        <v>20</v>
      </c>
      <c r="K27" s="250" t="s">
        <v>52</v>
      </c>
      <c r="L27" s="250" t="s">
        <v>22032</v>
      </c>
      <c r="M27" s="250" t="s">
        <v>22205</v>
      </c>
      <c r="N27" s="256">
        <v>3</v>
      </c>
      <c r="S27" s="255" t="s">
        <v>22097</v>
      </c>
      <c r="T27" s="255" t="s">
        <v>22100</v>
      </c>
      <c r="U27" s="255" t="s">
        <v>22073</v>
      </c>
      <c r="V27" s="261" t="s">
        <v>22157</v>
      </c>
      <c r="W27" s="255">
        <v>1.2</v>
      </c>
    </row>
    <row r="28" spans="1:23" x14ac:dyDescent="0.25">
      <c r="A28" s="265" t="s">
        <v>22047</v>
      </c>
      <c r="B28" s="265">
        <v>1</v>
      </c>
      <c r="C28" s="266">
        <v>25</v>
      </c>
      <c r="H28" s="254" t="s">
        <v>42</v>
      </c>
      <c r="I28" s="255">
        <v>15</v>
      </c>
      <c r="K28" s="250" t="s">
        <v>53</v>
      </c>
      <c r="L28" s="250" t="s">
        <v>22032</v>
      </c>
      <c r="M28" s="250" t="s">
        <v>22206</v>
      </c>
      <c r="N28" s="256">
        <v>3.3</v>
      </c>
      <c r="S28" s="255" t="s">
        <v>22097</v>
      </c>
      <c r="T28" s="255" t="s">
        <v>22101</v>
      </c>
      <c r="U28" s="255" t="s">
        <v>22073</v>
      </c>
      <c r="V28" s="261" t="s">
        <v>22158</v>
      </c>
      <c r="W28" s="255">
        <v>1.2</v>
      </c>
    </row>
    <row r="29" spans="1:23" x14ac:dyDescent="0.25">
      <c r="A29" s="265" t="s">
        <v>22049</v>
      </c>
      <c r="B29" s="265">
        <v>1</v>
      </c>
      <c r="C29" s="266">
        <v>25</v>
      </c>
      <c r="H29" s="254" t="s">
        <v>40</v>
      </c>
      <c r="I29" s="255">
        <v>15</v>
      </c>
      <c r="K29" s="250" t="s">
        <v>54</v>
      </c>
      <c r="L29" s="250" t="s">
        <v>22032</v>
      </c>
      <c r="M29" s="250" t="s">
        <v>22207</v>
      </c>
      <c r="N29" s="256">
        <v>3.5</v>
      </c>
      <c r="S29" s="255" t="s">
        <v>22097</v>
      </c>
      <c r="T29" s="255" t="s">
        <v>22102</v>
      </c>
      <c r="U29" s="255" t="s">
        <v>22073</v>
      </c>
      <c r="V29" s="261" t="s">
        <v>22159</v>
      </c>
      <c r="W29" s="255">
        <v>1.2</v>
      </c>
    </row>
    <row r="30" spans="1:23" x14ac:dyDescent="0.25">
      <c r="A30" s="265" t="s">
        <v>22050</v>
      </c>
      <c r="B30" s="265">
        <v>1</v>
      </c>
      <c r="C30" s="265">
        <v>25</v>
      </c>
      <c r="H30" s="254" t="s">
        <v>44</v>
      </c>
      <c r="I30" s="255">
        <v>15</v>
      </c>
      <c r="K30" s="250" t="s">
        <v>55</v>
      </c>
      <c r="L30" s="250" t="s">
        <v>22032</v>
      </c>
      <c r="M30" s="250" t="s">
        <v>22208</v>
      </c>
      <c r="N30" s="256">
        <v>3.5</v>
      </c>
      <c r="S30" s="255" t="s">
        <v>22097</v>
      </c>
      <c r="T30" s="255" t="s">
        <v>22103</v>
      </c>
      <c r="U30" s="255" t="s">
        <v>22073</v>
      </c>
      <c r="V30" s="261" t="s">
        <v>22160</v>
      </c>
      <c r="W30" s="255">
        <v>1.2</v>
      </c>
    </row>
    <row r="31" spans="1:23" x14ac:dyDescent="0.25">
      <c r="H31" s="254" t="s">
        <v>41</v>
      </c>
      <c r="I31" s="255">
        <v>15</v>
      </c>
      <c r="K31" s="250" t="s">
        <v>56</v>
      </c>
      <c r="L31" s="250" t="s">
        <v>22032</v>
      </c>
      <c r="M31" s="250" t="s">
        <v>22209</v>
      </c>
      <c r="N31" s="256">
        <v>2.5</v>
      </c>
      <c r="S31" s="255" t="s">
        <v>22097</v>
      </c>
      <c r="T31" s="255" t="s">
        <v>22104</v>
      </c>
      <c r="U31" s="255" t="s">
        <v>22073</v>
      </c>
      <c r="V31" s="261" t="s">
        <v>22161</v>
      </c>
      <c r="W31" s="255">
        <v>1.2</v>
      </c>
    </row>
    <row r="32" spans="1:23" x14ac:dyDescent="0.25">
      <c r="H32" s="254" t="s">
        <v>43</v>
      </c>
      <c r="I32" s="255">
        <v>15</v>
      </c>
      <c r="K32" s="250" t="s">
        <v>57</v>
      </c>
      <c r="L32" s="250" t="s">
        <v>22032</v>
      </c>
      <c r="M32" s="250" t="s">
        <v>22210</v>
      </c>
      <c r="N32" s="256">
        <v>0.57999999999999996</v>
      </c>
      <c r="S32" s="255" t="s">
        <v>22097</v>
      </c>
      <c r="T32" s="255" t="s">
        <v>22105</v>
      </c>
      <c r="U32" s="255" t="s">
        <v>22073</v>
      </c>
      <c r="V32" s="261" t="s">
        <v>22162</v>
      </c>
      <c r="W32" s="255">
        <v>1.2</v>
      </c>
    </row>
    <row r="33" spans="1:23" x14ac:dyDescent="0.25">
      <c r="H33" s="254" t="s">
        <v>46</v>
      </c>
      <c r="I33" s="255">
        <v>15</v>
      </c>
      <c r="K33" s="250" t="s">
        <v>58</v>
      </c>
      <c r="L33" s="250" t="s">
        <v>22032</v>
      </c>
      <c r="M33" s="250" t="s">
        <v>22211</v>
      </c>
      <c r="N33" s="256">
        <v>0.57999999999999996</v>
      </c>
      <c r="S33" s="255" t="s">
        <v>22097</v>
      </c>
      <c r="T33" s="255" t="s">
        <v>22106</v>
      </c>
      <c r="U33" s="255" t="s">
        <v>22073</v>
      </c>
      <c r="V33" s="261" t="s">
        <v>22163</v>
      </c>
      <c r="W33" s="255">
        <v>1.2</v>
      </c>
    </row>
    <row r="34" spans="1:23" x14ac:dyDescent="0.25">
      <c r="H34" s="254" t="s">
        <v>39</v>
      </c>
      <c r="I34" s="255">
        <v>15</v>
      </c>
      <c r="K34" s="250" t="s">
        <v>51</v>
      </c>
      <c r="L34" s="250" t="s">
        <v>22034</v>
      </c>
      <c r="M34" s="250" t="s">
        <v>22212</v>
      </c>
      <c r="N34" s="256">
        <v>3.15</v>
      </c>
      <c r="S34" s="255" t="s">
        <v>22097</v>
      </c>
      <c r="T34" s="255" t="s">
        <v>22107</v>
      </c>
      <c r="U34" s="255" t="s">
        <v>22073</v>
      </c>
      <c r="V34" s="261" t="s">
        <v>22164</v>
      </c>
      <c r="W34" s="255">
        <v>1.2</v>
      </c>
    </row>
    <row r="35" spans="1:23" x14ac:dyDescent="0.25">
      <c r="H35" s="254" t="s">
        <v>45</v>
      </c>
      <c r="I35" s="255">
        <v>15</v>
      </c>
      <c r="K35" s="250" t="s">
        <v>52</v>
      </c>
      <c r="L35" s="250" t="s">
        <v>22034</v>
      </c>
      <c r="M35" s="250" t="s">
        <v>22213</v>
      </c>
      <c r="N35" s="256">
        <v>3</v>
      </c>
      <c r="S35" s="255" t="s">
        <v>22097</v>
      </c>
      <c r="T35" s="255" t="s">
        <v>22108</v>
      </c>
      <c r="U35" s="255" t="s">
        <v>22073</v>
      </c>
      <c r="V35" s="261" t="s">
        <v>22165</v>
      </c>
      <c r="W35" s="255">
        <v>1.2</v>
      </c>
    </row>
    <row r="36" spans="1:23" x14ac:dyDescent="0.25">
      <c r="H36" s="254" t="s">
        <v>47</v>
      </c>
      <c r="I36" s="255">
        <v>15</v>
      </c>
      <c r="K36" s="250" t="s">
        <v>53</v>
      </c>
      <c r="L36" s="250" t="s">
        <v>22034</v>
      </c>
      <c r="M36" s="250" t="s">
        <v>22214</v>
      </c>
      <c r="N36" s="256">
        <v>3</v>
      </c>
      <c r="S36" s="255" t="s">
        <v>22097</v>
      </c>
      <c r="T36" s="255" t="s">
        <v>22109</v>
      </c>
      <c r="U36" s="255" t="s">
        <v>22073</v>
      </c>
      <c r="V36" s="261" t="s">
        <v>22166</v>
      </c>
      <c r="W36" s="255">
        <v>1.2</v>
      </c>
    </row>
    <row r="37" spans="1:23" x14ac:dyDescent="0.25">
      <c r="H37" s="254" t="s">
        <v>48</v>
      </c>
      <c r="I37" s="255">
        <v>15</v>
      </c>
      <c r="K37" s="250" t="s">
        <v>54</v>
      </c>
      <c r="L37" s="250" t="s">
        <v>22034</v>
      </c>
      <c r="M37" s="250" t="s">
        <v>22215</v>
      </c>
      <c r="N37" s="256">
        <v>3.3</v>
      </c>
      <c r="S37" s="255" t="s">
        <v>22097</v>
      </c>
      <c r="T37" s="255" t="s">
        <v>22110</v>
      </c>
      <c r="U37" s="255" t="s">
        <v>22073</v>
      </c>
      <c r="V37" s="261" t="s">
        <v>22167</v>
      </c>
      <c r="W37" s="255">
        <v>1.2</v>
      </c>
    </row>
    <row r="38" spans="1:23" x14ac:dyDescent="0.25">
      <c r="H38" s="254" t="s">
        <v>49</v>
      </c>
      <c r="I38" s="255">
        <v>15</v>
      </c>
      <c r="K38" s="250" t="s">
        <v>55</v>
      </c>
      <c r="L38" s="250" t="s">
        <v>22034</v>
      </c>
      <c r="M38" s="250" t="s">
        <v>22216</v>
      </c>
      <c r="N38" s="256">
        <v>3.4</v>
      </c>
      <c r="S38" s="255" t="s">
        <v>22111</v>
      </c>
      <c r="T38" s="255" t="s">
        <v>22112</v>
      </c>
      <c r="U38" s="255" t="s">
        <v>22073</v>
      </c>
      <c r="V38" s="261" t="s">
        <v>22168</v>
      </c>
      <c r="W38" s="255">
        <v>1.2</v>
      </c>
    </row>
    <row r="39" spans="1:23" x14ac:dyDescent="0.25">
      <c r="H39" s="255" t="s">
        <v>22066</v>
      </c>
      <c r="I39" s="255">
        <v>15</v>
      </c>
      <c r="K39" s="250" t="s">
        <v>56</v>
      </c>
      <c r="L39" s="250" t="s">
        <v>22034</v>
      </c>
      <c r="M39" s="250" t="s">
        <v>22217</v>
      </c>
      <c r="N39" s="256">
        <v>2.4</v>
      </c>
      <c r="S39" s="255" t="s">
        <v>22111</v>
      </c>
      <c r="T39" s="255" t="s">
        <v>22113</v>
      </c>
      <c r="U39" s="255" t="s">
        <v>22073</v>
      </c>
      <c r="V39" s="261" t="s">
        <v>22169</v>
      </c>
      <c r="W39" s="255">
        <v>1.2</v>
      </c>
    </row>
    <row r="40" spans="1:23" x14ac:dyDescent="0.25">
      <c r="K40" s="250" t="s">
        <v>57</v>
      </c>
      <c r="L40" s="250" t="s">
        <v>22034</v>
      </c>
      <c r="M40" s="250" t="s">
        <v>22218</v>
      </c>
      <c r="N40" s="256">
        <v>0.56999999999999995</v>
      </c>
      <c r="S40" s="255" t="s">
        <v>22111</v>
      </c>
      <c r="T40" s="255" t="s">
        <v>22114</v>
      </c>
      <c r="U40" s="255" t="s">
        <v>22073</v>
      </c>
      <c r="V40" s="261" t="s">
        <v>22170</v>
      </c>
      <c r="W40" s="255">
        <v>1.2</v>
      </c>
    </row>
    <row r="41" spans="1:23" x14ac:dyDescent="0.25">
      <c r="K41" s="250" t="s">
        <v>58</v>
      </c>
      <c r="L41" s="250" t="s">
        <v>22034</v>
      </c>
      <c r="M41" s="250" t="s">
        <v>22219</v>
      </c>
      <c r="N41" s="256">
        <v>0.56999999999999995</v>
      </c>
      <c r="S41" s="255" t="s">
        <v>22111</v>
      </c>
      <c r="T41" s="255" t="s">
        <v>22115</v>
      </c>
      <c r="U41" s="255" t="s">
        <v>22073</v>
      </c>
      <c r="V41" s="261" t="s">
        <v>22171</v>
      </c>
      <c r="W41" s="255">
        <v>1.2</v>
      </c>
    </row>
    <row r="42" spans="1:23" x14ac:dyDescent="0.25">
      <c r="K42" s="250" t="s">
        <v>51</v>
      </c>
      <c r="L42" s="250" t="s">
        <v>99</v>
      </c>
      <c r="M42" s="250" t="s">
        <v>22220</v>
      </c>
      <c r="N42" s="256">
        <v>3</v>
      </c>
      <c r="S42" s="255" t="s">
        <v>22111</v>
      </c>
      <c r="T42" s="255" t="s">
        <v>22116</v>
      </c>
      <c r="U42" s="255" t="s">
        <v>22073</v>
      </c>
      <c r="V42" s="261" t="s">
        <v>22172</v>
      </c>
      <c r="W42" s="255">
        <v>1.2</v>
      </c>
    </row>
    <row r="43" spans="1:23" x14ac:dyDescent="0.25">
      <c r="A43" s="264" t="s">
        <v>68</v>
      </c>
      <c r="B43" s="268" t="s">
        <v>22069</v>
      </c>
      <c r="C43" s="264" t="s">
        <v>94</v>
      </c>
      <c r="D43" s="264" t="s">
        <v>69</v>
      </c>
      <c r="E43" s="268" t="s">
        <v>70</v>
      </c>
      <c r="F43" s="264" t="s">
        <v>93</v>
      </c>
      <c r="G43" s="251"/>
      <c r="H43" s="251"/>
      <c r="I43" s="269"/>
      <c r="K43" s="250" t="s">
        <v>52</v>
      </c>
      <c r="L43" s="250" t="s">
        <v>99</v>
      </c>
      <c r="M43" s="250" t="s">
        <v>22221</v>
      </c>
      <c r="N43" s="256">
        <v>3</v>
      </c>
      <c r="S43" s="255" t="s">
        <v>22111</v>
      </c>
      <c r="T43" s="255" t="s">
        <v>22117</v>
      </c>
      <c r="U43" s="255" t="s">
        <v>22073</v>
      </c>
      <c r="V43" s="261" t="s">
        <v>22173</v>
      </c>
      <c r="W43" s="255">
        <v>1.2</v>
      </c>
    </row>
    <row r="44" spans="1:23" x14ac:dyDescent="0.25">
      <c r="A44" s="250">
        <v>1</v>
      </c>
      <c r="B44" s="270" t="s">
        <v>71</v>
      </c>
      <c r="C44" s="270">
        <v>0</v>
      </c>
      <c r="D44" s="271">
        <v>1</v>
      </c>
      <c r="E44" s="270">
        <v>5</v>
      </c>
      <c r="F44" s="270">
        <v>0</v>
      </c>
      <c r="G44" s="251"/>
      <c r="H44" s="251"/>
      <c r="I44" s="269"/>
      <c r="K44" s="250" t="s">
        <v>53</v>
      </c>
      <c r="L44" s="250" t="s">
        <v>99</v>
      </c>
      <c r="M44" s="250" t="s">
        <v>22222</v>
      </c>
      <c r="N44" s="256">
        <v>2.7</v>
      </c>
      <c r="S44" s="255" t="s">
        <v>22111</v>
      </c>
      <c r="T44" s="255" t="s">
        <v>22118</v>
      </c>
      <c r="U44" s="255" t="s">
        <v>22073</v>
      </c>
      <c r="V44" s="261" t="s">
        <v>22174</v>
      </c>
      <c r="W44" s="255">
        <v>1.2</v>
      </c>
    </row>
    <row r="45" spans="1:23" x14ac:dyDescent="0.25">
      <c r="A45" s="250">
        <v>2</v>
      </c>
      <c r="B45" s="270" t="s">
        <v>72</v>
      </c>
      <c r="C45" s="270">
        <v>5</v>
      </c>
      <c r="D45" s="271">
        <v>0.3</v>
      </c>
      <c r="E45" s="270">
        <v>1.5</v>
      </c>
      <c r="F45" s="270">
        <v>5</v>
      </c>
      <c r="G45" s="251"/>
      <c r="H45" s="251"/>
      <c r="I45" s="269"/>
      <c r="K45" s="250" t="s">
        <v>54</v>
      </c>
      <c r="L45" s="250" t="s">
        <v>99</v>
      </c>
      <c r="M45" s="250" t="s">
        <v>22223</v>
      </c>
      <c r="N45" s="256">
        <v>3.1</v>
      </c>
      <c r="S45" s="255" t="s">
        <v>22111</v>
      </c>
      <c r="T45" s="255" t="s">
        <v>22119</v>
      </c>
      <c r="U45" s="255" t="s">
        <v>22073</v>
      </c>
      <c r="V45" s="261" t="s">
        <v>22175</v>
      </c>
      <c r="W45" s="255">
        <v>1.2</v>
      </c>
    </row>
    <row r="46" spans="1:23" x14ac:dyDescent="0.25">
      <c r="A46" s="250">
        <v>3</v>
      </c>
      <c r="B46" s="270" t="s">
        <v>73</v>
      </c>
      <c r="C46" s="270">
        <v>10</v>
      </c>
      <c r="D46" s="271">
        <v>0.25</v>
      </c>
      <c r="E46" s="270">
        <v>2.5</v>
      </c>
      <c r="F46" s="270">
        <v>6.5</v>
      </c>
      <c r="G46" s="251"/>
      <c r="H46" s="251"/>
      <c r="I46" s="269"/>
      <c r="K46" s="250" t="s">
        <v>55</v>
      </c>
      <c r="L46" s="250" t="s">
        <v>99</v>
      </c>
      <c r="M46" s="250" t="s">
        <v>22224</v>
      </c>
      <c r="N46" s="256">
        <v>3.3</v>
      </c>
      <c r="S46" s="255" t="s">
        <v>22111</v>
      </c>
      <c r="T46" s="255" t="s">
        <v>22120</v>
      </c>
      <c r="U46" s="255" t="s">
        <v>22073</v>
      </c>
      <c r="V46" s="261" t="s">
        <v>22176</v>
      </c>
      <c r="W46" s="255">
        <v>1.2</v>
      </c>
    </row>
    <row r="47" spans="1:23" x14ac:dyDescent="0.25">
      <c r="A47" s="250">
        <v>4</v>
      </c>
      <c r="B47" s="270" t="s">
        <v>74</v>
      </c>
      <c r="C47" s="270">
        <v>20</v>
      </c>
      <c r="D47" s="271">
        <v>0.2</v>
      </c>
      <c r="E47" s="270">
        <v>2</v>
      </c>
      <c r="F47" s="270">
        <v>9</v>
      </c>
      <c r="G47" s="251"/>
      <c r="H47" s="251"/>
      <c r="I47" s="269"/>
      <c r="K47" s="250" t="s">
        <v>56</v>
      </c>
      <c r="L47" s="250" t="s">
        <v>99</v>
      </c>
      <c r="M47" s="250" t="s">
        <v>22225</v>
      </c>
      <c r="N47" s="256">
        <v>2.2000000000000002</v>
      </c>
      <c r="S47" s="255" t="s">
        <v>22111</v>
      </c>
      <c r="T47" s="255" t="s">
        <v>22121</v>
      </c>
      <c r="U47" s="255" t="s">
        <v>22073</v>
      </c>
      <c r="V47" s="261" t="s">
        <v>22177</v>
      </c>
      <c r="W47" s="255">
        <v>1.2</v>
      </c>
    </row>
    <row r="48" spans="1:23" x14ac:dyDescent="0.25">
      <c r="A48" s="250">
        <v>5</v>
      </c>
      <c r="B48" s="270" t="s">
        <v>75</v>
      </c>
      <c r="C48" s="270">
        <v>30</v>
      </c>
      <c r="D48" s="271">
        <v>0.15</v>
      </c>
      <c r="E48" s="270">
        <v>3</v>
      </c>
      <c r="F48" s="270">
        <v>11</v>
      </c>
      <c r="G48" s="251"/>
      <c r="H48" s="251"/>
      <c r="I48" s="269"/>
      <c r="K48" s="250" t="s">
        <v>57</v>
      </c>
      <c r="L48" s="250" t="s">
        <v>99</v>
      </c>
      <c r="M48" s="250" t="s">
        <v>22226</v>
      </c>
      <c r="N48" s="256">
        <v>0.56000000000000005</v>
      </c>
      <c r="S48" s="255" t="s">
        <v>22111</v>
      </c>
      <c r="T48" s="255" t="s">
        <v>22122</v>
      </c>
      <c r="U48" s="255" t="s">
        <v>22073</v>
      </c>
      <c r="V48" s="261" t="s">
        <v>22178</v>
      </c>
      <c r="W48" s="255">
        <v>1.2</v>
      </c>
    </row>
    <row r="49" spans="1:23" x14ac:dyDescent="0.25">
      <c r="A49" s="250">
        <v>6</v>
      </c>
      <c r="B49" s="270" t="s">
        <v>76</v>
      </c>
      <c r="C49" s="270">
        <v>50</v>
      </c>
      <c r="D49" s="271">
        <v>0.1</v>
      </c>
      <c r="E49" s="270">
        <v>5</v>
      </c>
      <c r="F49" s="270">
        <v>14</v>
      </c>
      <c r="G49" s="251"/>
      <c r="H49" s="251"/>
      <c r="I49" s="269"/>
      <c r="K49" s="250" t="s">
        <v>58</v>
      </c>
      <c r="L49" s="250" t="s">
        <v>99</v>
      </c>
      <c r="M49" s="250" t="s">
        <v>22227</v>
      </c>
      <c r="N49" s="256">
        <v>0.56000000000000005</v>
      </c>
      <c r="S49" s="272" t="s">
        <v>22127</v>
      </c>
      <c r="T49" s="272" t="s">
        <v>22128</v>
      </c>
      <c r="U49" s="272" t="s">
        <v>22129</v>
      </c>
      <c r="V49" s="261" t="s">
        <v>22179</v>
      </c>
      <c r="W49" s="273">
        <v>1</v>
      </c>
    </row>
    <row r="50" spans="1:23" x14ac:dyDescent="0.25">
      <c r="A50" s="250">
        <v>7</v>
      </c>
      <c r="B50" s="270" t="s">
        <v>77</v>
      </c>
      <c r="C50" s="270">
        <v>100</v>
      </c>
      <c r="D50" s="271">
        <v>0.08</v>
      </c>
      <c r="E50" s="270">
        <v>8</v>
      </c>
      <c r="F50" s="270">
        <v>19</v>
      </c>
      <c r="G50" s="251"/>
      <c r="H50" s="251"/>
      <c r="I50" s="269"/>
      <c r="K50" s="250" t="s">
        <v>51</v>
      </c>
      <c r="L50" s="250" t="s">
        <v>22037</v>
      </c>
      <c r="M50" s="250" t="s">
        <v>22228</v>
      </c>
      <c r="N50" s="256">
        <v>2.8</v>
      </c>
      <c r="T50" s="253"/>
      <c r="U50" s="253"/>
    </row>
    <row r="51" spans="1:23" x14ac:dyDescent="0.25">
      <c r="A51" s="250">
        <v>8</v>
      </c>
      <c r="B51" s="270" t="s">
        <v>78</v>
      </c>
      <c r="C51" s="270">
        <v>200</v>
      </c>
      <c r="D51" s="271">
        <v>0.06</v>
      </c>
      <c r="E51" s="270">
        <v>18</v>
      </c>
      <c r="F51" s="270">
        <v>27</v>
      </c>
      <c r="G51" s="251"/>
      <c r="H51" s="251"/>
      <c r="I51" s="269"/>
      <c r="K51" s="250" t="s">
        <v>52</v>
      </c>
      <c r="L51" s="250" t="s">
        <v>22037</v>
      </c>
      <c r="M51" s="250" t="s">
        <v>22229</v>
      </c>
      <c r="N51" s="256">
        <v>3</v>
      </c>
      <c r="T51" s="253"/>
      <c r="U51" s="253"/>
    </row>
    <row r="52" spans="1:23" x14ac:dyDescent="0.25">
      <c r="A52" s="250">
        <v>9</v>
      </c>
      <c r="B52" s="270" t="s">
        <v>79</v>
      </c>
      <c r="C52" s="270">
        <v>500</v>
      </c>
      <c r="D52" s="271">
        <v>0.05</v>
      </c>
      <c r="E52" s="270">
        <v>25</v>
      </c>
      <c r="F52" s="270">
        <v>45</v>
      </c>
      <c r="G52" s="251"/>
      <c r="H52" s="251"/>
      <c r="I52" s="269"/>
      <c r="K52" s="250" t="s">
        <v>53</v>
      </c>
      <c r="L52" s="250" t="s">
        <v>22037</v>
      </c>
      <c r="M52" s="250" t="s">
        <v>22230</v>
      </c>
      <c r="N52" s="256">
        <v>2.4</v>
      </c>
      <c r="T52" s="253"/>
      <c r="U52" s="253"/>
    </row>
    <row r="53" spans="1:23" x14ac:dyDescent="0.25">
      <c r="A53" s="250">
        <v>10</v>
      </c>
      <c r="B53" s="270" t="s">
        <v>80</v>
      </c>
      <c r="C53" s="270">
        <v>1000</v>
      </c>
      <c r="D53" s="271">
        <v>3.5000000000000003E-2</v>
      </c>
      <c r="E53" s="270">
        <v>70</v>
      </c>
      <c r="F53" s="270">
        <v>70</v>
      </c>
      <c r="G53" s="251"/>
      <c r="H53" s="251"/>
      <c r="I53" s="269"/>
      <c r="K53" s="250" t="s">
        <v>54</v>
      </c>
      <c r="L53" s="250" t="s">
        <v>22037</v>
      </c>
      <c r="M53" s="250" t="s">
        <v>22231</v>
      </c>
      <c r="N53" s="256">
        <v>2.7</v>
      </c>
      <c r="T53" s="253"/>
      <c r="U53" s="253"/>
    </row>
    <row r="54" spans="1:23" x14ac:dyDescent="0.25">
      <c r="A54" s="250">
        <v>11</v>
      </c>
      <c r="B54" s="270" t="s">
        <v>81</v>
      </c>
      <c r="C54" s="270">
        <v>3000</v>
      </c>
      <c r="D54" s="271">
        <v>0.03</v>
      </c>
      <c r="E54" s="270">
        <v>60</v>
      </c>
      <c r="F54" s="270">
        <v>140</v>
      </c>
      <c r="G54" s="251"/>
      <c r="H54" s="251"/>
      <c r="I54" s="269"/>
      <c r="K54" s="250" t="s">
        <v>55</v>
      </c>
      <c r="L54" s="250" t="s">
        <v>22037</v>
      </c>
      <c r="M54" s="250" t="s">
        <v>22232</v>
      </c>
      <c r="N54" s="256">
        <v>3</v>
      </c>
      <c r="T54" s="253"/>
      <c r="U54" s="253"/>
    </row>
    <row r="55" spans="1:23" x14ac:dyDescent="0.25">
      <c r="A55" s="250">
        <v>12</v>
      </c>
      <c r="B55" s="270" t="s">
        <v>82</v>
      </c>
      <c r="C55" s="270">
        <v>5000</v>
      </c>
      <c r="D55" s="271">
        <v>2.5000000000000001E-2</v>
      </c>
      <c r="E55" s="270" t="s">
        <v>84</v>
      </c>
      <c r="F55" s="270">
        <v>200</v>
      </c>
      <c r="G55" s="251"/>
      <c r="H55" s="251"/>
      <c r="I55" s="269"/>
      <c r="K55" s="250" t="s">
        <v>56</v>
      </c>
      <c r="L55" s="250" t="s">
        <v>22037</v>
      </c>
      <c r="M55" s="250" t="s">
        <v>22233</v>
      </c>
      <c r="N55" s="256">
        <v>2.1</v>
      </c>
      <c r="T55" s="253"/>
      <c r="U55" s="253"/>
    </row>
    <row r="56" spans="1:23" x14ac:dyDescent="0.25">
      <c r="K56" s="250" t="s">
        <v>57</v>
      </c>
      <c r="L56" s="250" t="s">
        <v>22037</v>
      </c>
      <c r="M56" s="250" t="s">
        <v>22234</v>
      </c>
      <c r="N56" s="256">
        <v>0.55000000000000004</v>
      </c>
      <c r="T56" s="253"/>
      <c r="U56" s="253"/>
    </row>
    <row r="57" spans="1:23" x14ac:dyDescent="0.25">
      <c r="K57" s="250" t="s">
        <v>58</v>
      </c>
      <c r="L57" s="250" t="s">
        <v>22037</v>
      </c>
      <c r="M57" s="250" t="s">
        <v>22235</v>
      </c>
      <c r="N57" s="256">
        <v>0.55000000000000004</v>
      </c>
      <c r="T57" s="253"/>
      <c r="U57" s="253"/>
    </row>
    <row r="58" spans="1:23" x14ac:dyDescent="0.25">
      <c r="A58" s="264" t="s">
        <v>68</v>
      </c>
      <c r="B58" s="268" t="s">
        <v>22070</v>
      </c>
      <c r="C58" s="264" t="s">
        <v>94</v>
      </c>
      <c r="D58" s="264" t="s">
        <v>69</v>
      </c>
      <c r="E58" s="264" t="s">
        <v>70</v>
      </c>
      <c r="F58" s="264" t="s">
        <v>22014</v>
      </c>
      <c r="K58" s="250" t="s">
        <v>51</v>
      </c>
      <c r="L58" s="250" t="s">
        <v>22039</v>
      </c>
      <c r="M58" s="250" t="s">
        <v>22236</v>
      </c>
      <c r="N58" s="256">
        <v>2.7</v>
      </c>
      <c r="T58" s="253"/>
      <c r="U58" s="253"/>
    </row>
    <row r="59" spans="1:23" x14ac:dyDescent="0.25">
      <c r="A59" s="250">
        <v>1</v>
      </c>
      <c r="B59" s="270" t="s">
        <v>71</v>
      </c>
      <c r="C59" s="270">
        <v>0</v>
      </c>
      <c r="D59" s="271">
        <v>1</v>
      </c>
      <c r="E59" s="270">
        <v>5</v>
      </c>
      <c r="F59" s="270">
        <v>0</v>
      </c>
      <c r="K59" s="250" t="s">
        <v>52</v>
      </c>
      <c r="L59" s="250" t="s">
        <v>22039</v>
      </c>
      <c r="M59" s="250" t="s">
        <v>22237</v>
      </c>
      <c r="N59" s="256">
        <v>3</v>
      </c>
      <c r="T59" s="253"/>
      <c r="U59" s="253"/>
    </row>
    <row r="60" spans="1:23" x14ac:dyDescent="0.25">
      <c r="A60" s="250">
        <v>2</v>
      </c>
      <c r="B60" s="270" t="s">
        <v>22068</v>
      </c>
      <c r="C60" s="270">
        <v>5</v>
      </c>
      <c r="D60" s="271">
        <v>0.3</v>
      </c>
      <c r="E60" s="270">
        <v>1.5</v>
      </c>
      <c r="F60" s="270">
        <v>5</v>
      </c>
      <c r="K60" s="250" t="s">
        <v>53</v>
      </c>
      <c r="L60" s="250" t="s">
        <v>22039</v>
      </c>
      <c r="M60" s="250" t="s">
        <v>22238</v>
      </c>
      <c r="N60" s="256">
        <v>2.1</v>
      </c>
      <c r="T60" s="253"/>
      <c r="U60" s="253"/>
    </row>
    <row r="61" spans="1:23" x14ac:dyDescent="0.25">
      <c r="A61" s="250">
        <v>3</v>
      </c>
      <c r="B61" s="270" t="s">
        <v>73</v>
      </c>
      <c r="C61" s="270">
        <v>10</v>
      </c>
      <c r="D61" s="271">
        <v>0.25</v>
      </c>
      <c r="E61" s="270">
        <v>2.5</v>
      </c>
      <c r="F61" s="270">
        <v>6.5</v>
      </c>
      <c r="K61" s="250" t="s">
        <v>54</v>
      </c>
      <c r="L61" s="250" t="s">
        <v>22039</v>
      </c>
      <c r="M61" s="250" t="s">
        <v>22239</v>
      </c>
      <c r="N61" s="256">
        <v>2.5</v>
      </c>
      <c r="T61" s="253"/>
      <c r="U61" s="253"/>
    </row>
    <row r="62" spans="1:23" x14ac:dyDescent="0.25">
      <c r="A62" s="250">
        <v>4</v>
      </c>
      <c r="B62" s="270" t="s">
        <v>74</v>
      </c>
      <c r="C62" s="270">
        <v>20</v>
      </c>
      <c r="D62" s="271">
        <v>0.2</v>
      </c>
      <c r="E62" s="270">
        <v>2</v>
      </c>
      <c r="F62" s="270">
        <v>9</v>
      </c>
      <c r="K62" s="250" t="s">
        <v>55</v>
      </c>
      <c r="L62" s="250" t="s">
        <v>22039</v>
      </c>
      <c r="M62" s="250" t="s">
        <v>22240</v>
      </c>
      <c r="N62" s="256">
        <v>2.8</v>
      </c>
      <c r="T62" s="253"/>
      <c r="U62" s="253"/>
    </row>
    <row r="63" spans="1:23" x14ac:dyDescent="0.25">
      <c r="A63" s="250">
        <v>5</v>
      </c>
      <c r="B63" s="270" t="s">
        <v>75</v>
      </c>
      <c r="C63" s="270">
        <v>30</v>
      </c>
      <c r="D63" s="271">
        <v>0.15</v>
      </c>
      <c r="E63" s="270">
        <v>3</v>
      </c>
      <c r="F63" s="270">
        <v>11</v>
      </c>
      <c r="K63" s="250" t="s">
        <v>56</v>
      </c>
      <c r="L63" s="250" t="s">
        <v>22039</v>
      </c>
      <c r="M63" s="250" t="s">
        <v>22241</v>
      </c>
      <c r="N63" s="256">
        <v>1.9</v>
      </c>
      <c r="T63" s="253"/>
      <c r="U63" s="253"/>
    </row>
    <row r="64" spans="1:23" x14ac:dyDescent="0.25">
      <c r="A64" s="250">
        <v>6</v>
      </c>
      <c r="B64" s="270" t="s">
        <v>21999</v>
      </c>
      <c r="C64" s="270">
        <v>50</v>
      </c>
      <c r="D64" s="271">
        <v>0.1</v>
      </c>
      <c r="E64" s="270">
        <v>45</v>
      </c>
      <c r="F64" s="270">
        <v>14</v>
      </c>
      <c r="K64" s="250" t="s">
        <v>57</v>
      </c>
      <c r="L64" s="250" t="s">
        <v>22039</v>
      </c>
      <c r="M64" s="250" t="s">
        <v>22242</v>
      </c>
      <c r="N64" s="256">
        <v>0.54</v>
      </c>
      <c r="T64" s="253"/>
      <c r="U64" s="253"/>
    </row>
    <row r="65" spans="1:21" x14ac:dyDescent="0.25">
      <c r="A65" s="250">
        <v>7</v>
      </c>
      <c r="B65" s="270" t="s">
        <v>22004</v>
      </c>
      <c r="C65" s="270">
        <v>500</v>
      </c>
      <c r="D65" s="271">
        <v>0.08</v>
      </c>
      <c r="E65" s="270" t="s">
        <v>84</v>
      </c>
      <c r="F65" s="270">
        <v>59</v>
      </c>
      <c r="K65" s="250" t="s">
        <v>58</v>
      </c>
      <c r="L65" s="250" t="s">
        <v>22039</v>
      </c>
      <c r="M65" s="250" t="s">
        <v>22243</v>
      </c>
      <c r="N65" s="256">
        <v>0.54</v>
      </c>
      <c r="T65" s="253"/>
      <c r="U65" s="253"/>
    </row>
    <row r="66" spans="1:21" x14ac:dyDescent="0.25">
      <c r="A66" s="274"/>
      <c r="B66" s="275"/>
      <c r="C66" s="275"/>
      <c r="D66" s="276"/>
      <c r="E66" s="275"/>
      <c r="F66" s="275"/>
      <c r="K66" s="250" t="s">
        <v>51</v>
      </c>
      <c r="L66" s="250" t="s">
        <v>22041</v>
      </c>
      <c r="M66" s="250" t="s">
        <v>22244</v>
      </c>
      <c r="N66" s="256">
        <v>2.5</v>
      </c>
      <c r="T66" s="253"/>
      <c r="U66" s="253"/>
    </row>
    <row r="67" spans="1:21" x14ac:dyDescent="0.25">
      <c r="A67" s="277"/>
      <c r="B67" s="277"/>
      <c r="C67" s="277"/>
      <c r="D67" s="277"/>
      <c r="E67" s="277"/>
      <c r="F67" s="277"/>
      <c r="K67" s="250" t="s">
        <v>52</v>
      </c>
      <c r="L67" s="250" t="s">
        <v>22041</v>
      </c>
      <c r="M67" s="250" t="s">
        <v>22245</v>
      </c>
      <c r="N67" s="256">
        <v>3</v>
      </c>
      <c r="T67" s="253"/>
      <c r="U67" s="253"/>
    </row>
    <row r="68" spans="1:21" x14ac:dyDescent="0.25">
      <c r="K68" s="250" t="s">
        <v>53</v>
      </c>
      <c r="L68" s="250" t="s">
        <v>22041</v>
      </c>
      <c r="M68" s="250" t="s">
        <v>22246</v>
      </c>
      <c r="N68" s="256">
        <v>1.9</v>
      </c>
      <c r="T68" s="253"/>
      <c r="U68" s="253"/>
    </row>
    <row r="69" spans="1:21" x14ac:dyDescent="0.25">
      <c r="K69" s="250" t="s">
        <v>54</v>
      </c>
      <c r="L69" s="250" t="s">
        <v>22041</v>
      </c>
      <c r="M69" s="250" t="s">
        <v>22247</v>
      </c>
      <c r="N69" s="256">
        <v>2.2999999999999998</v>
      </c>
      <c r="T69" s="253"/>
      <c r="U69" s="253"/>
    </row>
    <row r="70" spans="1:21" x14ac:dyDescent="0.25">
      <c r="K70" s="250" t="s">
        <v>55</v>
      </c>
      <c r="L70" s="250" t="s">
        <v>22041</v>
      </c>
      <c r="M70" s="250" t="s">
        <v>22248</v>
      </c>
      <c r="N70" s="256">
        <v>2.6</v>
      </c>
      <c r="T70" s="253"/>
      <c r="U70" s="253"/>
    </row>
    <row r="71" spans="1:21" x14ac:dyDescent="0.25">
      <c r="K71" s="250" t="s">
        <v>56</v>
      </c>
      <c r="L71" s="250" t="s">
        <v>22041</v>
      </c>
      <c r="M71" s="250" t="s">
        <v>22249</v>
      </c>
      <c r="N71" s="256">
        <v>1.8</v>
      </c>
      <c r="T71" s="253"/>
      <c r="U71" s="253"/>
    </row>
    <row r="72" spans="1:21" x14ac:dyDescent="0.25">
      <c r="K72" s="250" t="s">
        <v>57</v>
      </c>
      <c r="L72" s="250" t="s">
        <v>22041</v>
      </c>
      <c r="M72" s="250" t="s">
        <v>22250</v>
      </c>
      <c r="N72" s="256">
        <v>0.53</v>
      </c>
      <c r="T72" s="253"/>
      <c r="U72" s="253"/>
    </row>
    <row r="73" spans="1:21" x14ac:dyDescent="0.25">
      <c r="K73" s="250" t="s">
        <v>58</v>
      </c>
      <c r="L73" s="250" t="s">
        <v>22041</v>
      </c>
      <c r="M73" s="250" t="s">
        <v>22251</v>
      </c>
      <c r="N73" s="256">
        <v>0.53</v>
      </c>
      <c r="T73" s="253"/>
      <c r="U73" s="253"/>
    </row>
    <row r="74" spans="1:21" x14ac:dyDescent="0.25">
      <c r="K74" s="250" t="s">
        <v>51</v>
      </c>
      <c r="L74" s="250" t="s">
        <v>22043</v>
      </c>
      <c r="M74" s="250" t="s">
        <v>22252</v>
      </c>
      <c r="N74" s="256">
        <v>2.2999999999999998</v>
      </c>
      <c r="T74" s="253"/>
      <c r="U74" s="253"/>
    </row>
    <row r="75" spans="1:21" x14ac:dyDescent="0.25">
      <c r="K75" s="250" t="s">
        <v>52</v>
      </c>
      <c r="L75" s="250" t="s">
        <v>22043</v>
      </c>
      <c r="M75" s="250" t="s">
        <v>22253</v>
      </c>
      <c r="N75" s="256">
        <v>3</v>
      </c>
      <c r="T75" s="253"/>
      <c r="U75" s="253"/>
    </row>
    <row r="76" spans="1:21" x14ac:dyDescent="0.25">
      <c r="K76" s="250" t="s">
        <v>53</v>
      </c>
      <c r="L76" s="250" t="s">
        <v>22043</v>
      </c>
      <c r="M76" s="250" t="s">
        <v>22254</v>
      </c>
      <c r="N76" s="256">
        <v>1.8</v>
      </c>
      <c r="T76" s="253"/>
      <c r="U76" s="253"/>
    </row>
    <row r="77" spans="1:21" x14ac:dyDescent="0.25">
      <c r="K77" s="250" t="s">
        <v>54</v>
      </c>
      <c r="L77" s="250" t="s">
        <v>22043</v>
      </c>
      <c r="M77" s="250" t="s">
        <v>22255</v>
      </c>
      <c r="N77" s="256">
        <v>2.1</v>
      </c>
      <c r="T77" s="253"/>
      <c r="U77" s="253"/>
    </row>
    <row r="78" spans="1:21" x14ac:dyDescent="0.25">
      <c r="K78" s="250" t="s">
        <v>55</v>
      </c>
      <c r="L78" s="250" t="s">
        <v>22043</v>
      </c>
      <c r="M78" s="250" t="s">
        <v>22256</v>
      </c>
      <c r="N78" s="256">
        <v>2.5</v>
      </c>
      <c r="T78" s="253"/>
      <c r="U78" s="253"/>
    </row>
    <row r="79" spans="1:21" x14ac:dyDescent="0.25">
      <c r="K79" s="250" t="s">
        <v>56</v>
      </c>
      <c r="L79" s="250" t="s">
        <v>22043</v>
      </c>
      <c r="M79" s="250" t="s">
        <v>22257</v>
      </c>
      <c r="N79" s="256">
        <v>1.6</v>
      </c>
      <c r="T79" s="253"/>
      <c r="U79" s="253"/>
    </row>
    <row r="80" spans="1:21" x14ac:dyDescent="0.25">
      <c r="K80" s="250" t="s">
        <v>57</v>
      </c>
      <c r="L80" s="250" t="s">
        <v>22043</v>
      </c>
      <c r="M80" s="250" t="s">
        <v>22258</v>
      </c>
      <c r="N80" s="256">
        <v>0.52</v>
      </c>
      <c r="T80" s="253"/>
      <c r="U80" s="253"/>
    </row>
    <row r="81" spans="11:21" x14ac:dyDescent="0.25">
      <c r="K81" s="250" t="s">
        <v>58</v>
      </c>
      <c r="L81" s="250" t="s">
        <v>22043</v>
      </c>
      <c r="M81" s="250" t="s">
        <v>22259</v>
      </c>
      <c r="N81" s="256">
        <v>0.52</v>
      </c>
      <c r="T81" s="253"/>
      <c r="U81" s="253"/>
    </row>
    <row r="82" spans="11:21" x14ac:dyDescent="0.25">
      <c r="K82" s="250" t="s">
        <v>51</v>
      </c>
      <c r="L82" s="250" t="s">
        <v>828</v>
      </c>
      <c r="M82" s="250" t="s">
        <v>22260</v>
      </c>
      <c r="N82" s="256">
        <v>2.1</v>
      </c>
      <c r="T82" s="253"/>
      <c r="U82" s="253"/>
    </row>
    <row r="83" spans="11:21" x14ac:dyDescent="0.25">
      <c r="K83" s="250" t="s">
        <v>52</v>
      </c>
      <c r="L83" s="250" t="s">
        <v>828</v>
      </c>
      <c r="M83" s="250" t="s">
        <v>22261</v>
      </c>
      <c r="N83" s="256">
        <v>3</v>
      </c>
      <c r="T83" s="253"/>
      <c r="U83" s="253"/>
    </row>
    <row r="84" spans="11:21" x14ac:dyDescent="0.25">
      <c r="K84" s="250" t="s">
        <v>53</v>
      </c>
      <c r="L84" s="250" t="s">
        <v>828</v>
      </c>
      <c r="M84" s="250" t="s">
        <v>22262</v>
      </c>
      <c r="N84" s="256">
        <v>1.7</v>
      </c>
      <c r="T84" s="253"/>
      <c r="U84" s="253"/>
    </row>
    <row r="85" spans="11:21" x14ac:dyDescent="0.25">
      <c r="K85" s="250" t="s">
        <v>54</v>
      </c>
      <c r="L85" s="250" t="s">
        <v>828</v>
      </c>
      <c r="M85" s="250" t="s">
        <v>22263</v>
      </c>
      <c r="N85" s="256">
        <v>1.9</v>
      </c>
      <c r="T85" s="253"/>
      <c r="U85" s="253"/>
    </row>
    <row r="86" spans="11:21" x14ac:dyDescent="0.25">
      <c r="K86" s="250" t="s">
        <v>55</v>
      </c>
      <c r="L86" s="250" t="s">
        <v>828</v>
      </c>
      <c r="M86" s="250" t="s">
        <v>22264</v>
      </c>
      <c r="N86" s="256">
        <v>2.4</v>
      </c>
      <c r="T86" s="253"/>
      <c r="U86" s="253"/>
    </row>
    <row r="87" spans="11:21" x14ac:dyDescent="0.25">
      <c r="K87" s="250" t="s">
        <v>56</v>
      </c>
      <c r="L87" s="250" t="s">
        <v>828</v>
      </c>
      <c r="M87" s="250" t="s">
        <v>22265</v>
      </c>
      <c r="N87" s="256">
        <v>1.5</v>
      </c>
      <c r="T87" s="253"/>
      <c r="U87" s="253"/>
    </row>
    <row r="88" spans="11:21" x14ac:dyDescent="0.25">
      <c r="K88" s="250" t="s">
        <v>57</v>
      </c>
      <c r="L88" s="250" t="s">
        <v>828</v>
      </c>
      <c r="M88" s="250" t="s">
        <v>22266</v>
      </c>
      <c r="N88" s="256">
        <v>0.5</v>
      </c>
      <c r="T88" s="253"/>
      <c r="U88" s="253"/>
    </row>
    <row r="89" spans="11:21" x14ac:dyDescent="0.25">
      <c r="K89" s="250" t="s">
        <v>58</v>
      </c>
      <c r="L89" s="250" t="s">
        <v>828</v>
      </c>
      <c r="M89" s="250" t="s">
        <v>22267</v>
      </c>
      <c r="N89" s="256">
        <v>0.5</v>
      </c>
      <c r="T89" s="253"/>
      <c r="U89" s="253"/>
    </row>
    <row r="90" spans="11:21" x14ac:dyDescent="0.25">
      <c r="K90" s="250" t="s">
        <v>51</v>
      </c>
      <c r="L90" s="250" t="s">
        <v>22046</v>
      </c>
      <c r="M90" s="250" t="s">
        <v>22268</v>
      </c>
      <c r="N90" s="256">
        <v>1.6</v>
      </c>
      <c r="T90" s="253"/>
      <c r="U90" s="253"/>
    </row>
    <row r="91" spans="11:21" x14ac:dyDescent="0.25">
      <c r="K91" s="250" t="s">
        <v>52</v>
      </c>
      <c r="L91" s="250" t="s">
        <v>22046</v>
      </c>
      <c r="M91" s="250" t="s">
        <v>22269</v>
      </c>
      <c r="N91" s="256">
        <v>3</v>
      </c>
      <c r="T91" s="253"/>
      <c r="U91" s="253"/>
    </row>
    <row r="92" spans="11:21" x14ac:dyDescent="0.25">
      <c r="K92" s="250" t="s">
        <v>53</v>
      </c>
      <c r="L92" s="250" t="s">
        <v>22046</v>
      </c>
      <c r="M92" s="250" t="s">
        <v>22270</v>
      </c>
      <c r="N92" s="256">
        <v>1.5</v>
      </c>
      <c r="T92" s="253"/>
      <c r="U92" s="253"/>
    </row>
    <row r="93" spans="11:21" x14ac:dyDescent="0.25">
      <c r="K93" s="250" t="s">
        <v>54</v>
      </c>
      <c r="L93" s="250" t="s">
        <v>22046</v>
      </c>
      <c r="M93" s="250" t="s">
        <v>22271</v>
      </c>
      <c r="N93" s="256">
        <v>1.1000000000000001</v>
      </c>
      <c r="T93" s="253"/>
      <c r="U93" s="253"/>
    </row>
    <row r="94" spans="11:21" x14ac:dyDescent="0.25">
      <c r="K94" s="250" t="s">
        <v>55</v>
      </c>
      <c r="L94" s="250" t="s">
        <v>22046</v>
      </c>
      <c r="M94" s="250" t="s">
        <v>22272</v>
      </c>
      <c r="N94" s="256">
        <v>2</v>
      </c>
      <c r="T94" s="253"/>
      <c r="U94" s="253"/>
    </row>
    <row r="95" spans="11:21" x14ac:dyDescent="0.25">
      <c r="K95" s="250" t="s">
        <v>56</v>
      </c>
      <c r="L95" s="250" t="s">
        <v>22046</v>
      </c>
      <c r="M95" s="250" t="s">
        <v>22273</v>
      </c>
      <c r="N95" s="256">
        <v>1.3</v>
      </c>
      <c r="T95" s="253"/>
      <c r="U95" s="253"/>
    </row>
    <row r="96" spans="11:21" x14ac:dyDescent="0.25">
      <c r="K96" s="250" t="s">
        <v>57</v>
      </c>
      <c r="L96" s="250" t="s">
        <v>22046</v>
      </c>
      <c r="M96" s="250" t="s">
        <v>22274</v>
      </c>
      <c r="N96" s="256">
        <v>0.33</v>
      </c>
      <c r="T96" s="253"/>
      <c r="U96" s="253"/>
    </row>
    <row r="97" spans="11:21" x14ac:dyDescent="0.25">
      <c r="K97" s="250" t="s">
        <v>58</v>
      </c>
      <c r="L97" s="250" t="s">
        <v>22046</v>
      </c>
      <c r="M97" s="250" t="s">
        <v>22275</v>
      </c>
      <c r="N97" s="256">
        <v>0.33</v>
      </c>
      <c r="T97" s="253"/>
      <c r="U97" s="253"/>
    </row>
    <row r="98" spans="11:21" x14ac:dyDescent="0.25">
      <c r="K98" s="250" t="s">
        <v>51</v>
      </c>
      <c r="L98" s="250" t="s">
        <v>22048</v>
      </c>
      <c r="M98" s="250" t="s">
        <v>22276</v>
      </c>
      <c r="N98" s="256">
        <v>1.4</v>
      </c>
      <c r="T98" s="253"/>
      <c r="U98" s="253"/>
    </row>
    <row r="99" spans="11:21" x14ac:dyDescent="0.25">
      <c r="K99" s="250" t="s">
        <v>52</v>
      </c>
      <c r="L99" s="250" t="s">
        <v>22048</v>
      </c>
      <c r="M99" s="250" t="s">
        <v>22277</v>
      </c>
      <c r="N99" s="256">
        <v>3</v>
      </c>
      <c r="T99" s="253"/>
      <c r="U99" s="253"/>
    </row>
    <row r="100" spans="11:21" x14ac:dyDescent="0.25">
      <c r="K100" s="250" t="s">
        <v>53</v>
      </c>
      <c r="L100" s="250" t="s">
        <v>22048</v>
      </c>
      <c r="M100" s="250" t="s">
        <v>22278</v>
      </c>
      <c r="N100" s="256">
        <v>1.4</v>
      </c>
      <c r="T100" s="253"/>
      <c r="U100" s="253"/>
    </row>
    <row r="101" spans="11:21" x14ac:dyDescent="0.25">
      <c r="K101" s="250" t="s">
        <v>54</v>
      </c>
      <c r="L101" s="250" t="s">
        <v>22048</v>
      </c>
      <c r="M101" s="250" t="s">
        <v>22279</v>
      </c>
      <c r="N101" s="256">
        <v>1</v>
      </c>
      <c r="T101" s="253"/>
      <c r="U101" s="253"/>
    </row>
    <row r="102" spans="11:21" x14ac:dyDescent="0.25">
      <c r="K102" s="250" t="s">
        <v>55</v>
      </c>
      <c r="L102" s="250" t="s">
        <v>22048</v>
      </c>
      <c r="M102" s="250" t="s">
        <v>22280</v>
      </c>
      <c r="N102" s="256">
        <v>1.9</v>
      </c>
      <c r="T102" s="253"/>
      <c r="U102" s="253"/>
    </row>
    <row r="103" spans="11:21" x14ac:dyDescent="0.25">
      <c r="K103" s="250" t="s">
        <v>56</v>
      </c>
      <c r="L103" s="250" t="s">
        <v>22048</v>
      </c>
      <c r="M103" s="250" t="s">
        <v>22281</v>
      </c>
      <c r="N103" s="256">
        <v>1.2</v>
      </c>
      <c r="T103" s="253"/>
      <c r="U103" s="253"/>
    </row>
    <row r="104" spans="11:21" x14ac:dyDescent="0.25">
      <c r="K104" s="250" t="s">
        <v>57</v>
      </c>
      <c r="L104" s="250" t="s">
        <v>22048</v>
      </c>
      <c r="M104" s="250" t="s">
        <v>22282</v>
      </c>
      <c r="N104" s="256">
        <v>0.32</v>
      </c>
      <c r="T104" s="253"/>
      <c r="U104" s="253"/>
    </row>
    <row r="105" spans="11:21" x14ac:dyDescent="0.25">
      <c r="K105" s="250" t="s">
        <v>58</v>
      </c>
      <c r="L105" s="250" t="s">
        <v>22048</v>
      </c>
      <c r="M105" s="250" t="s">
        <v>22283</v>
      </c>
      <c r="N105" s="256">
        <v>0.32</v>
      </c>
      <c r="T105" s="253"/>
      <c r="U105" s="253"/>
    </row>
    <row r="106" spans="11:21" x14ac:dyDescent="0.25">
      <c r="K106" s="250" t="s">
        <v>51</v>
      </c>
      <c r="L106" s="250" t="s">
        <v>1225</v>
      </c>
      <c r="M106" s="250" t="s">
        <v>22284</v>
      </c>
      <c r="N106" s="256">
        <v>1.2</v>
      </c>
      <c r="T106" s="253"/>
      <c r="U106" s="253"/>
    </row>
    <row r="107" spans="11:21" x14ac:dyDescent="0.25">
      <c r="K107" s="250" t="s">
        <v>52</v>
      </c>
      <c r="L107" s="250" t="s">
        <v>1225</v>
      </c>
      <c r="M107" s="250" t="s">
        <v>22285</v>
      </c>
      <c r="N107" s="256">
        <v>3</v>
      </c>
      <c r="T107" s="253"/>
      <c r="U107" s="253"/>
    </row>
    <row r="108" spans="11:21" x14ac:dyDescent="0.25">
      <c r="K108" s="250" t="s">
        <v>53</v>
      </c>
      <c r="L108" s="250" t="s">
        <v>1225</v>
      </c>
      <c r="M108" s="250" t="s">
        <v>22286</v>
      </c>
      <c r="N108" s="256">
        <v>1.3</v>
      </c>
      <c r="T108" s="253"/>
      <c r="U108" s="253"/>
    </row>
    <row r="109" spans="11:21" x14ac:dyDescent="0.25">
      <c r="K109" s="250" t="s">
        <v>54</v>
      </c>
      <c r="L109" s="250" t="s">
        <v>1225</v>
      </c>
      <c r="M109" s="250" t="s">
        <v>22287</v>
      </c>
      <c r="N109" s="256">
        <v>0.8</v>
      </c>
      <c r="T109" s="253"/>
      <c r="U109" s="253"/>
    </row>
    <row r="110" spans="11:21" x14ac:dyDescent="0.25">
      <c r="K110" s="250" t="s">
        <v>55</v>
      </c>
      <c r="L110" s="250" t="s">
        <v>1225</v>
      </c>
      <c r="M110" s="250" t="s">
        <v>22288</v>
      </c>
      <c r="N110" s="256">
        <v>1.7</v>
      </c>
      <c r="T110" s="253"/>
      <c r="U110" s="253"/>
    </row>
    <row r="111" spans="11:21" x14ac:dyDescent="0.25">
      <c r="K111" s="250" t="s">
        <v>56</v>
      </c>
      <c r="L111" s="250" t="s">
        <v>1225</v>
      </c>
      <c r="M111" s="250" t="s">
        <v>22289</v>
      </c>
      <c r="N111" s="256">
        <v>1</v>
      </c>
      <c r="T111" s="253"/>
      <c r="U111" s="253"/>
    </row>
    <row r="112" spans="11:21" x14ac:dyDescent="0.25">
      <c r="K112" s="250" t="s">
        <v>57</v>
      </c>
      <c r="L112" s="250" t="s">
        <v>1225</v>
      </c>
      <c r="M112" s="250" t="s">
        <v>22290</v>
      </c>
      <c r="N112" s="256">
        <v>0.3</v>
      </c>
      <c r="T112" s="253"/>
      <c r="U112" s="253"/>
    </row>
    <row r="113" spans="11:21" x14ac:dyDescent="0.25">
      <c r="K113" s="250" t="s">
        <v>58</v>
      </c>
      <c r="L113" s="250" t="s">
        <v>1225</v>
      </c>
      <c r="M113" s="250" t="s">
        <v>22291</v>
      </c>
      <c r="N113" s="256">
        <v>0.3</v>
      </c>
      <c r="T113" s="253"/>
      <c r="U113" s="253"/>
    </row>
    <row r="114" spans="11:21" x14ac:dyDescent="0.25">
      <c r="K114" s="263" t="s">
        <v>22025</v>
      </c>
      <c r="L114" s="265" t="s">
        <v>22027</v>
      </c>
      <c r="M114" s="250" t="s">
        <v>22292</v>
      </c>
      <c r="N114" s="256">
        <v>0.1</v>
      </c>
      <c r="T114" s="253"/>
      <c r="U114" s="253"/>
    </row>
    <row r="115" spans="11:21" x14ac:dyDescent="0.25">
      <c r="K115" s="263" t="s">
        <v>22025</v>
      </c>
      <c r="L115" s="265" t="s">
        <v>22029</v>
      </c>
      <c r="M115" s="250" t="s">
        <v>22293</v>
      </c>
      <c r="N115" s="256">
        <v>0.1</v>
      </c>
      <c r="T115" s="253"/>
      <c r="U115" s="253"/>
    </row>
    <row r="116" spans="11:21" x14ac:dyDescent="0.25">
      <c r="K116" s="263" t="s">
        <v>22025</v>
      </c>
      <c r="L116" s="265" t="s">
        <v>22031</v>
      </c>
      <c r="M116" s="250" t="s">
        <v>22294</v>
      </c>
      <c r="N116" s="256">
        <v>0.1</v>
      </c>
      <c r="T116" s="253"/>
      <c r="U116" s="253"/>
    </row>
    <row r="117" spans="11:21" x14ac:dyDescent="0.25">
      <c r="K117" s="263" t="s">
        <v>22025</v>
      </c>
      <c r="L117" s="265" t="s">
        <v>22033</v>
      </c>
      <c r="M117" s="250" t="s">
        <v>22295</v>
      </c>
      <c r="N117" s="256">
        <v>0.1</v>
      </c>
      <c r="T117" s="253"/>
      <c r="U117" s="253"/>
    </row>
    <row r="118" spans="11:21" x14ac:dyDescent="0.25">
      <c r="K118" s="263" t="s">
        <v>22025</v>
      </c>
      <c r="L118" s="265" t="s">
        <v>22035</v>
      </c>
      <c r="M118" s="250" t="s">
        <v>22296</v>
      </c>
      <c r="N118" s="256">
        <v>0.1</v>
      </c>
      <c r="T118" s="253"/>
      <c r="U118" s="253"/>
    </row>
    <row r="119" spans="11:21" x14ac:dyDescent="0.25">
      <c r="K119" s="263" t="s">
        <v>22025</v>
      </c>
      <c r="L119" s="265" t="s">
        <v>22036</v>
      </c>
      <c r="M119" s="250" t="s">
        <v>22297</v>
      </c>
      <c r="N119" s="256">
        <v>0.1</v>
      </c>
      <c r="T119" s="253"/>
      <c r="U119" s="253"/>
    </row>
    <row r="120" spans="11:21" x14ac:dyDescent="0.25">
      <c r="K120" s="263" t="s">
        <v>22025</v>
      </c>
      <c r="L120" s="265" t="s">
        <v>22038</v>
      </c>
      <c r="M120" s="250" t="s">
        <v>22298</v>
      </c>
      <c r="N120" s="256">
        <v>0.1</v>
      </c>
      <c r="T120" s="253"/>
      <c r="U120" s="253"/>
    </row>
    <row r="121" spans="11:21" x14ac:dyDescent="0.25">
      <c r="K121" s="263" t="s">
        <v>22025</v>
      </c>
      <c r="L121" s="265" t="s">
        <v>22040</v>
      </c>
      <c r="M121" s="250" t="s">
        <v>22299</v>
      </c>
      <c r="N121" s="256">
        <v>0.1</v>
      </c>
      <c r="T121" s="253"/>
      <c r="U121" s="253"/>
    </row>
    <row r="122" spans="11:21" x14ac:dyDescent="0.25">
      <c r="K122" s="263" t="s">
        <v>22025</v>
      </c>
      <c r="L122" s="265" t="s">
        <v>22042</v>
      </c>
      <c r="M122" s="250" t="s">
        <v>22300</v>
      </c>
      <c r="N122" s="256">
        <v>0.1</v>
      </c>
      <c r="T122" s="253"/>
      <c r="U122" s="253"/>
    </row>
    <row r="123" spans="11:21" x14ac:dyDescent="0.25">
      <c r="K123" s="263" t="s">
        <v>22025</v>
      </c>
      <c r="L123" s="265" t="s">
        <v>22044</v>
      </c>
      <c r="M123" s="250" t="s">
        <v>22301</v>
      </c>
      <c r="N123" s="256">
        <v>0.1</v>
      </c>
      <c r="T123" s="253"/>
      <c r="U123" s="253"/>
    </row>
    <row r="124" spans="11:21" x14ac:dyDescent="0.25">
      <c r="K124" s="263" t="s">
        <v>22025</v>
      </c>
      <c r="L124" s="265" t="s">
        <v>22045</v>
      </c>
      <c r="M124" s="250" t="s">
        <v>22302</v>
      </c>
      <c r="N124" s="256">
        <v>0.1</v>
      </c>
      <c r="T124" s="253"/>
      <c r="U124" s="253"/>
    </row>
    <row r="125" spans="11:21" x14ac:dyDescent="0.25">
      <c r="K125" s="263" t="s">
        <v>22025</v>
      </c>
      <c r="L125" s="265" t="s">
        <v>22047</v>
      </c>
      <c r="M125" s="250" t="s">
        <v>22303</v>
      </c>
      <c r="N125" s="256">
        <v>0.1</v>
      </c>
      <c r="T125" s="253"/>
      <c r="U125" s="253"/>
    </row>
    <row r="126" spans="11:21" x14ac:dyDescent="0.25">
      <c r="K126" s="263" t="s">
        <v>22025</v>
      </c>
      <c r="L126" s="265" t="s">
        <v>22049</v>
      </c>
      <c r="M126" s="250" t="s">
        <v>22304</v>
      </c>
      <c r="N126" s="256">
        <v>0.1</v>
      </c>
      <c r="T126" s="253"/>
      <c r="U126" s="253"/>
    </row>
    <row r="127" spans="11:21" x14ac:dyDescent="0.25">
      <c r="K127" s="263" t="s">
        <v>22025</v>
      </c>
      <c r="L127" s="265" t="s">
        <v>22050</v>
      </c>
      <c r="M127" s="250" t="s">
        <v>22305</v>
      </c>
      <c r="N127" s="256">
        <v>0.1</v>
      </c>
      <c r="T127" s="253"/>
      <c r="U127" s="253"/>
    </row>
    <row r="128" spans="11:21" x14ac:dyDescent="0.25">
      <c r="T128" s="253"/>
      <c r="U128" s="253"/>
    </row>
    <row r="129" spans="20:21" x14ac:dyDescent="0.25">
      <c r="T129" s="253"/>
      <c r="U129" s="253"/>
    </row>
    <row r="130" spans="20:21" x14ac:dyDescent="0.25">
      <c r="T130" s="253"/>
      <c r="U130" s="253"/>
    </row>
    <row r="131" spans="20:21" x14ac:dyDescent="0.25">
      <c r="T131" s="253"/>
      <c r="U131" s="253"/>
    </row>
    <row r="132" spans="20:21" x14ac:dyDescent="0.25">
      <c r="T132" s="253"/>
      <c r="U132" s="253"/>
    </row>
    <row r="133" spans="20:21" x14ac:dyDescent="0.25">
      <c r="T133" s="253"/>
      <c r="U133" s="253"/>
    </row>
    <row r="134" spans="20:21" x14ac:dyDescent="0.25">
      <c r="T134" s="253"/>
      <c r="U134" s="253"/>
    </row>
    <row r="135" spans="20:21" x14ac:dyDescent="0.25">
      <c r="T135" s="253"/>
      <c r="U135" s="253"/>
    </row>
    <row r="136" spans="20:21" x14ac:dyDescent="0.25">
      <c r="T136" s="253"/>
      <c r="U136" s="253"/>
    </row>
    <row r="137" spans="20:21" x14ac:dyDescent="0.25">
      <c r="T137" s="253"/>
      <c r="U137" s="253"/>
    </row>
    <row r="138" spans="20:21" x14ac:dyDescent="0.25">
      <c r="T138" s="253"/>
      <c r="U138" s="253"/>
    </row>
    <row r="139" spans="20:21" x14ac:dyDescent="0.25">
      <c r="T139" s="253"/>
      <c r="U139" s="253"/>
    </row>
    <row r="140" spans="20:21" x14ac:dyDescent="0.25">
      <c r="T140" s="253"/>
      <c r="U140" s="253"/>
    </row>
    <row r="141" spans="20:21" x14ac:dyDescent="0.25">
      <c r="T141" s="253"/>
      <c r="U141" s="253"/>
    </row>
    <row r="142" spans="20:21" x14ac:dyDescent="0.25">
      <c r="T142" s="253"/>
      <c r="U142" s="253"/>
    </row>
    <row r="143" spans="20:21" x14ac:dyDescent="0.25">
      <c r="T143" s="253"/>
      <c r="U143" s="253"/>
    </row>
    <row r="144" spans="20:21" x14ac:dyDescent="0.25">
      <c r="T144" s="253"/>
      <c r="U144" s="253"/>
    </row>
    <row r="145" spans="20:21" x14ac:dyDescent="0.25">
      <c r="T145" s="253"/>
      <c r="U145" s="253"/>
    </row>
    <row r="146" spans="20:21" x14ac:dyDescent="0.25">
      <c r="T146" s="253"/>
      <c r="U146" s="253"/>
    </row>
    <row r="147" spans="20:21" x14ac:dyDescent="0.25">
      <c r="T147" s="253"/>
      <c r="U147" s="253"/>
    </row>
    <row r="148" spans="20:21" x14ac:dyDescent="0.25">
      <c r="T148" s="253"/>
      <c r="U148" s="253"/>
    </row>
    <row r="149" spans="20:21" x14ac:dyDescent="0.25">
      <c r="T149" s="253"/>
      <c r="U149" s="253"/>
    </row>
    <row r="150" spans="20:21" x14ac:dyDescent="0.25">
      <c r="T150" s="253"/>
      <c r="U150" s="253"/>
    </row>
    <row r="151" spans="20:21" x14ac:dyDescent="0.25">
      <c r="T151" s="253"/>
      <c r="U151" s="253"/>
    </row>
    <row r="152" spans="20:21" x14ac:dyDescent="0.25">
      <c r="T152" s="253"/>
      <c r="U152" s="253"/>
    </row>
    <row r="153" spans="20:21" x14ac:dyDescent="0.25">
      <c r="T153" s="253"/>
      <c r="U153" s="253"/>
    </row>
    <row r="154" spans="20:21" x14ac:dyDescent="0.25">
      <c r="T154" s="253"/>
      <c r="U154" s="253"/>
    </row>
    <row r="155" spans="20:21" x14ac:dyDescent="0.25">
      <c r="T155" s="253"/>
      <c r="U155" s="253"/>
    </row>
    <row r="156" spans="20:21" x14ac:dyDescent="0.25">
      <c r="T156" s="253"/>
      <c r="U156" s="253"/>
    </row>
    <row r="157" spans="20:21" x14ac:dyDescent="0.25">
      <c r="T157" s="253"/>
      <c r="U157" s="253"/>
    </row>
    <row r="158" spans="20:21" x14ac:dyDescent="0.25">
      <c r="T158" s="253"/>
      <c r="U158" s="253"/>
    </row>
    <row r="159" spans="20:21" x14ac:dyDescent="0.25">
      <c r="T159" s="253"/>
      <c r="U159" s="253"/>
    </row>
    <row r="160" spans="20:21" x14ac:dyDescent="0.25">
      <c r="T160" s="253"/>
      <c r="U160" s="253"/>
    </row>
    <row r="161" spans="20:21" x14ac:dyDescent="0.25">
      <c r="T161" s="253"/>
      <c r="U161" s="253"/>
    </row>
    <row r="162" spans="20:21" x14ac:dyDescent="0.25">
      <c r="T162" s="253"/>
      <c r="U162" s="253"/>
    </row>
    <row r="163" spans="20:21" x14ac:dyDescent="0.25">
      <c r="T163" s="253"/>
      <c r="U163" s="253"/>
    </row>
    <row r="164" spans="20:21" x14ac:dyDescent="0.25">
      <c r="T164" s="253"/>
      <c r="U164" s="253"/>
    </row>
    <row r="165" spans="20:21" x14ac:dyDescent="0.25">
      <c r="T165" s="253"/>
      <c r="U165" s="253"/>
    </row>
    <row r="166" spans="20:21" x14ac:dyDescent="0.25">
      <c r="T166" s="253"/>
      <c r="U166" s="253"/>
    </row>
    <row r="167" spans="20:21" x14ac:dyDescent="0.25">
      <c r="T167" s="253"/>
      <c r="U167" s="253"/>
    </row>
    <row r="168" spans="20:21" x14ac:dyDescent="0.25">
      <c r="T168" s="253"/>
      <c r="U168" s="253"/>
    </row>
    <row r="169" spans="20:21" x14ac:dyDescent="0.25">
      <c r="T169" s="253"/>
      <c r="U169" s="253"/>
    </row>
    <row r="170" spans="20:21" x14ac:dyDescent="0.25">
      <c r="T170" s="253"/>
      <c r="U170" s="253"/>
    </row>
    <row r="171" spans="20:21" x14ac:dyDescent="0.25">
      <c r="T171" s="253"/>
      <c r="U171" s="253"/>
    </row>
    <row r="172" spans="20:21" x14ac:dyDescent="0.25">
      <c r="T172" s="253"/>
      <c r="U172" s="253"/>
    </row>
    <row r="173" spans="20:21" x14ac:dyDescent="0.25">
      <c r="T173" s="253"/>
      <c r="U173" s="253"/>
    </row>
    <row r="174" spans="20:21" x14ac:dyDescent="0.25">
      <c r="T174" s="253"/>
      <c r="U174" s="253"/>
    </row>
    <row r="175" spans="20:21" x14ac:dyDescent="0.25">
      <c r="T175" s="253"/>
      <c r="U175" s="253"/>
    </row>
    <row r="176" spans="20:21" x14ac:dyDescent="0.25">
      <c r="T176" s="253"/>
      <c r="U176" s="253"/>
    </row>
    <row r="177" spans="20:21" x14ac:dyDescent="0.25">
      <c r="T177" s="253"/>
      <c r="U177" s="253"/>
    </row>
    <row r="178" spans="20:21" x14ac:dyDescent="0.25">
      <c r="T178" s="253"/>
      <c r="U178" s="253"/>
    </row>
    <row r="179" spans="20:21" x14ac:dyDescent="0.25">
      <c r="T179" s="253"/>
      <c r="U179" s="253"/>
    </row>
    <row r="180" spans="20:21" x14ac:dyDescent="0.25">
      <c r="T180" s="253"/>
      <c r="U180" s="253"/>
    </row>
    <row r="181" spans="20:21" x14ac:dyDescent="0.25">
      <c r="T181" s="253"/>
      <c r="U181" s="253"/>
    </row>
    <row r="182" spans="20:21" x14ac:dyDescent="0.25">
      <c r="T182" s="253"/>
      <c r="U182" s="253"/>
    </row>
    <row r="183" spans="20:21" x14ac:dyDescent="0.25">
      <c r="T183" s="253"/>
      <c r="U183" s="253"/>
    </row>
    <row r="184" spans="20:21" x14ac:dyDescent="0.25">
      <c r="T184" s="253"/>
      <c r="U184" s="253"/>
    </row>
    <row r="185" spans="20:21" x14ac:dyDescent="0.25">
      <c r="T185" s="253"/>
      <c r="U185" s="253"/>
    </row>
    <row r="186" spans="20:21" x14ac:dyDescent="0.25">
      <c r="T186" s="253"/>
      <c r="U186" s="253"/>
    </row>
    <row r="187" spans="20:21" x14ac:dyDescent="0.25">
      <c r="T187" s="253"/>
      <c r="U187" s="253"/>
    </row>
    <row r="188" spans="20:21" x14ac:dyDescent="0.25">
      <c r="T188" s="253"/>
      <c r="U188" s="253"/>
    </row>
    <row r="189" spans="20:21" x14ac:dyDescent="0.25">
      <c r="T189" s="253"/>
      <c r="U189" s="253"/>
    </row>
    <row r="190" spans="20:21" x14ac:dyDescent="0.25">
      <c r="T190" s="253"/>
      <c r="U190" s="253"/>
    </row>
    <row r="191" spans="20:21" x14ac:dyDescent="0.25">
      <c r="T191" s="253"/>
      <c r="U191" s="253"/>
    </row>
    <row r="192" spans="20:21" x14ac:dyDescent="0.25">
      <c r="T192" s="253"/>
      <c r="U192" s="253"/>
    </row>
    <row r="193" spans="20:21" x14ac:dyDescent="0.25">
      <c r="T193" s="253"/>
      <c r="U193" s="253"/>
    </row>
    <row r="194" spans="20:21" x14ac:dyDescent="0.25">
      <c r="T194" s="253"/>
      <c r="U194" s="253"/>
    </row>
    <row r="195" spans="20:21" x14ac:dyDescent="0.25">
      <c r="T195" s="253"/>
      <c r="U195" s="253"/>
    </row>
    <row r="196" spans="20:21" x14ac:dyDescent="0.25">
      <c r="T196" s="253"/>
      <c r="U196" s="253"/>
    </row>
    <row r="197" spans="20:21" x14ac:dyDescent="0.25">
      <c r="T197" s="253"/>
      <c r="U197" s="253"/>
    </row>
    <row r="198" spans="20:21" x14ac:dyDescent="0.25">
      <c r="T198" s="253"/>
      <c r="U198" s="253"/>
    </row>
    <row r="199" spans="20:21" x14ac:dyDescent="0.25">
      <c r="T199" s="253"/>
      <c r="U199" s="253"/>
    </row>
    <row r="200" spans="20:21" x14ac:dyDescent="0.25">
      <c r="T200" s="253"/>
      <c r="U200" s="253"/>
    </row>
    <row r="201" spans="20:21" x14ac:dyDescent="0.25">
      <c r="T201" s="253"/>
      <c r="U201" s="253"/>
    </row>
    <row r="202" spans="20:21" x14ac:dyDescent="0.25">
      <c r="T202" s="253"/>
      <c r="U202" s="253"/>
    </row>
    <row r="203" spans="20:21" x14ac:dyDescent="0.25">
      <c r="T203" s="253"/>
      <c r="U203" s="253"/>
    </row>
    <row r="204" spans="20:21" x14ac:dyDescent="0.25">
      <c r="T204" s="253"/>
      <c r="U204" s="253"/>
    </row>
    <row r="205" spans="20:21" x14ac:dyDescent="0.25">
      <c r="T205" s="253"/>
      <c r="U205" s="253"/>
    </row>
    <row r="206" spans="20:21" x14ac:dyDescent="0.25">
      <c r="T206" s="253"/>
      <c r="U206" s="253"/>
    </row>
    <row r="207" spans="20:21" x14ac:dyDescent="0.25">
      <c r="T207" s="253"/>
      <c r="U207" s="253"/>
    </row>
    <row r="208" spans="20:21" x14ac:dyDescent="0.25">
      <c r="T208" s="253"/>
      <c r="U208" s="253"/>
    </row>
    <row r="209" spans="20:21" x14ac:dyDescent="0.25">
      <c r="T209" s="253"/>
      <c r="U209" s="253"/>
    </row>
    <row r="210" spans="20:21" x14ac:dyDescent="0.25">
      <c r="T210" s="253"/>
      <c r="U210" s="253"/>
    </row>
    <row r="211" spans="20:21" x14ac:dyDescent="0.25">
      <c r="T211" s="253"/>
      <c r="U211" s="253"/>
    </row>
    <row r="212" spans="20:21" x14ac:dyDescent="0.25">
      <c r="T212" s="253"/>
      <c r="U212" s="253"/>
    </row>
    <row r="213" spans="20:21" x14ac:dyDescent="0.25">
      <c r="T213" s="253"/>
      <c r="U213" s="253"/>
    </row>
    <row r="214" spans="20:21" x14ac:dyDescent="0.25">
      <c r="T214" s="253"/>
      <c r="U214" s="253"/>
    </row>
    <row r="215" spans="20:21" x14ac:dyDescent="0.25">
      <c r="T215" s="253"/>
      <c r="U215" s="253"/>
    </row>
    <row r="216" spans="20:21" x14ac:dyDescent="0.25">
      <c r="T216" s="253"/>
      <c r="U216" s="253"/>
    </row>
    <row r="217" spans="20:21" x14ac:dyDescent="0.25">
      <c r="T217" s="253"/>
      <c r="U217" s="253"/>
    </row>
    <row r="218" spans="20:21" x14ac:dyDescent="0.25">
      <c r="T218" s="253"/>
      <c r="U218" s="253"/>
    </row>
    <row r="219" spans="20:21" x14ac:dyDescent="0.25">
      <c r="T219" s="253"/>
      <c r="U219" s="253"/>
    </row>
    <row r="220" spans="20:21" x14ac:dyDescent="0.25">
      <c r="T220" s="253"/>
      <c r="U220" s="253"/>
    </row>
    <row r="221" spans="20:21" x14ac:dyDescent="0.25">
      <c r="T221" s="253"/>
      <c r="U221" s="253"/>
    </row>
    <row r="222" spans="20:21" x14ac:dyDescent="0.25">
      <c r="T222" s="253"/>
      <c r="U222" s="253"/>
    </row>
    <row r="223" spans="20:21" x14ac:dyDescent="0.25">
      <c r="T223" s="253"/>
      <c r="U223" s="253"/>
    </row>
    <row r="224" spans="20:21" x14ac:dyDescent="0.25">
      <c r="T224" s="253"/>
      <c r="U224" s="253"/>
    </row>
    <row r="225" spans="20:21" x14ac:dyDescent="0.25">
      <c r="T225" s="253"/>
      <c r="U225" s="253"/>
    </row>
    <row r="226" spans="20:21" x14ac:dyDescent="0.25">
      <c r="T226" s="253"/>
      <c r="U226" s="253"/>
    </row>
    <row r="227" spans="20:21" x14ac:dyDescent="0.25">
      <c r="T227" s="253"/>
      <c r="U227" s="253"/>
    </row>
    <row r="228" spans="20:21" x14ac:dyDescent="0.25">
      <c r="T228" s="253"/>
      <c r="U228" s="253"/>
    </row>
    <row r="229" spans="20:21" x14ac:dyDescent="0.25">
      <c r="T229" s="253"/>
      <c r="U229" s="253"/>
    </row>
    <row r="230" spans="20:21" x14ac:dyDescent="0.25">
      <c r="T230" s="253"/>
      <c r="U230" s="253"/>
    </row>
    <row r="231" spans="20:21" x14ac:dyDescent="0.25">
      <c r="T231" s="253"/>
      <c r="U231" s="253"/>
    </row>
    <row r="232" spans="20:21" x14ac:dyDescent="0.25">
      <c r="T232" s="253"/>
      <c r="U232" s="253"/>
    </row>
    <row r="233" spans="20:21" x14ac:dyDescent="0.25">
      <c r="T233" s="253"/>
      <c r="U233" s="253"/>
    </row>
    <row r="234" spans="20:21" x14ac:dyDescent="0.25">
      <c r="T234" s="253"/>
      <c r="U234" s="253"/>
    </row>
    <row r="235" spans="20:21" x14ac:dyDescent="0.25">
      <c r="T235" s="253"/>
      <c r="U235" s="253"/>
    </row>
    <row r="236" spans="20:21" x14ac:dyDescent="0.25">
      <c r="T236" s="253"/>
      <c r="U236" s="253"/>
    </row>
    <row r="237" spans="20:21" x14ac:dyDescent="0.25">
      <c r="T237" s="253"/>
      <c r="U237" s="253"/>
    </row>
    <row r="238" spans="20:21" x14ac:dyDescent="0.25">
      <c r="T238" s="253"/>
      <c r="U238" s="253"/>
    </row>
    <row r="239" spans="20:21" x14ac:dyDescent="0.25">
      <c r="T239" s="253"/>
      <c r="U239" s="253"/>
    </row>
    <row r="240" spans="20:21" x14ac:dyDescent="0.25">
      <c r="T240" s="253"/>
      <c r="U240" s="253"/>
    </row>
    <row r="241" spans="20:21" x14ac:dyDescent="0.25">
      <c r="T241" s="253"/>
      <c r="U241" s="253"/>
    </row>
    <row r="242" spans="20:21" x14ac:dyDescent="0.25">
      <c r="T242" s="253"/>
      <c r="U242" s="253"/>
    </row>
    <row r="243" spans="20:21" x14ac:dyDescent="0.25">
      <c r="T243" s="253"/>
      <c r="U243" s="253"/>
    </row>
    <row r="244" spans="20:21" x14ac:dyDescent="0.25">
      <c r="T244" s="253"/>
      <c r="U244" s="253"/>
    </row>
    <row r="245" spans="20:21" x14ac:dyDescent="0.25">
      <c r="T245" s="253"/>
      <c r="U245" s="253"/>
    </row>
    <row r="246" spans="20:21" x14ac:dyDescent="0.25">
      <c r="T246" s="253"/>
      <c r="U246" s="253"/>
    </row>
    <row r="247" spans="20:21" x14ac:dyDescent="0.25">
      <c r="T247" s="253"/>
      <c r="U247" s="253"/>
    </row>
    <row r="248" spans="20:21" x14ac:dyDescent="0.25">
      <c r="T248" s="253"/>
      <c r="U248" s="253"/>
    </row>
    <row r="249" spans="20:21" x14ac:dyDescent="0.25">
      <c r="T249" s="253"/>
      <c r="U249" s="253"/>
    </row>
    <row r="250" spans="20:21" x14ac:dyDescent="0.25">
      <c r="T250" s="253"/>
      <c r="U250" s="253"/>
    </row>
    <row r="251" spans="20:21" x14ac:dyDescent="0.25">
      <c r="T251" s="253"/>
      <c r="U251" s="253"/>
    </row>
    <row r="252" spans="20:21" x14ac:dyDescent="0.25">
      <c r="T252" s="253"/>
      <c r="U252" s="253"/>
    </row>
    <row r="253" spans="20:21" x14ac:dyDescent="0.25">
      <c r="T253" s="253"/>
      <c r="U253" s="253"/>
    </row>
    <row r="254" spans="20:21" x14ac:dyDescent="0.25">
      <c r="T254" s="253"/>
      <c r="U254" s="253"/>
    </row>
    <row r="255" spans="20:21" x14ac:dyDescent="0.25">
      <c r="T255" s="253"/>
      <c r="U255" s="253"/>
    </row>
    <row r="256" spans="20:21" x14ac:dyDescent="0.25">
      <c r="T256" s="253"/>
      <c r="U256" s="253"/>
    </row>
    <row r="257" spans="20:21" x14ac:dyDescent="0.25">
      <c r="T257" s="253"/>
      <c r="U257" s="253"/>
    </row>
    <row r="258" spans="20:21" x14ac:dyDescent="0.25">
      <c r="T258" s="253"/>
      <c r="U258" s="253"/>
    </row>
    <row r="259" spans="20:21" x14ac:dyDescent="0.25">
      <c r="T259" s="253"/>
      <c r="U259" s="253"/>
    </row>
    <row r="260" spans="20:21" x14ac:dyDescent="0.25">
      <c r="T260" s="253"/>
      <c r="U260" s="253"/>
    </row>
    <row r="261" spans="20:21" x14ac:dyDescent="0.25">
      <c r="T261" s="253"/>
      <c r="U261" s="253"/>
    </row>
    <row r="262" spans="20:21" x14ac:dyDescent="0.25">
      <c r="T262" s="253"/>
      <c r="U262" s="253"/>
    </row>
    <row r="263" spans="20:21" x14ac:dyDescent="0.25">
      <c r="T263" s="253"/>
      <c r="U263" s="253"/>
    </row>
    <row r="264" spans="20:21" x14ac:dyDescent="0.25">
      <c r="T264" s="253"/>
      <c r="U264" s="253"/>
    </row>
    <row r="265" spans="20:21" x14ac:dyDescent="0.25">
      <c r="T265" s="253"/>
      <c r="U265" s="253"/>
    </row>
    <row r="266" spans="20:21" x14ac:dyDescent="0.25">
      <c r="T266" s="253"/>
      <c r="U266" s="253"/>
    </row>
    <row r="267" spans="20:21" x14ac:dyDescent="0.25">
      <c r="T267" s="253"/>
      <c r="U267" s="253"/>
    </row>
    <row r="268" spans="20:21" x14ac:dyDescent="0.25">
      <c r="T268" s="253"/>
      <c r="U268" s="253"/>
    </row>
    <row r="269" spans="20:21" x14ac:dyDescent="0.25">
      <c r="T269" s="253"/>
      <c r="U269" s="253"/>
    </row>
    <row r="270" spans="20:21" x14ac:dyDescent="0.25">
      <c r="T270" s="253"/>
      <c r="U270" s="253"/>
    </row>
    <row r="271" spans="20:21" x14ac:dyDescent="0.25">
      <c r="T271" s="253"/>
      <c r="U271" s="253"/>
    </row>
    <row r="272" spans="20:21" x14ac:dyDescent="0.25">
      <c r="T272" s="253"/>
      <c r="U272" s="253"/>
    </row>
    <row r="273" spans="20:21" x14ac:dyDescent="0.25">
      <c r="T273" s="253"/>
      <c r="U273" s="253"/>
    </row>
    <row r="274" spans="20:21" x14ac:dyDescent="0.25">
      <c r="T274" s="253"/>
      <c r="U274" s="253"/>
    </row>
    <row r="275" spans="20:21" x14ac:dyDescent="0.25">
      <c r="T275" s="253"/>
      <c r="U275" s="253"/>
    </row>
    <row r="276" spans="20:21" x14ac:dyDescent="0.25">
      <c r="T276" s="253"/>
      <c r="U276" s="253"/>
    </row>
    <row r="277" spans="20:21" x14ac:dyDescent="0.25">
      <c r="T277" s="253"/>
      <c r="U277" s="253"/>
    </row>
    <row r="278" spans="20:21" x14ac:dyDescent="0.25">
      <c r="T278" s="253"/>
      <c r="U278" s="253"/>
    </row>
    <row r="279" spans="20:21" x14ac:dyDescent="0.25">
      <c r="T279" s="253"/>
      <c r="U279" s="253"/>
    </row>
    <row r="280" spans="20:21" x14ac:dyDescent="0.25">
      <c r="T280" s="253"/>
      <c r="U280" s="253"/>
    </row>
    <row r="281" spans="20:21" x14ac:dyDescent="0.25">
      <c r="T281" s="253"/>
      <c r="U281" s="253"/>
    </row>
    <row r="282" spans="20:21" x14ac:dyDescent="0.25">
      <c r="T282" s="253"/>
      <c r="U282" s="253"/>
    </row>
    <row r="283" spans="20:21" x14ac:dyDescent="0.25">
      <c r="T283" s="253"/>
      <c r="U283" s="253"/>
    </row>
    <row r="284" spans="20:21" x14ac:dyDescent="0.25">
      <c r="T284" s="253"/>
      <c r="U284" s="253"/>
    </row>
    <row r="285" spans="20:21" x14ac:dyDescent="0.25">
      <c r="T285" s="253"/>
      <c r="U285" s="253"/>
    </row>
    <row r="286" spans="20:21" x14ac:dyDescent="0.25">
      <c r="T286" s="253"/>
      <c r="U286" s="253"/>
    </row>
    <row r="287" spans="20:21" x14ac:dyDescent="0.25">
      <c r="T287" s="253"/>
      <c r="U287" s="253"/>
    </row>
    <row r="288" spans="20:21" x14ac:dyDescent="0.25">
      <c r="T288" s="253"/>
      <c r="U288" s="253"/>
    </row>
    <row r="289" spans="20:21" x14ac:dyDescent="0.25">
      <c r="T289" s="253"/>
      <c r="U289" s="253"/>
    </row>
    <row r="290" spans="20:21" x14ac:dyDescent="0.25">
      <c r="T290" s="253"/>
      <c r="U290" s="253"/>
    </row>
    <row r="291" spans="20:21" x14ac:dyDescent="0.25">
      <c r="T291" s="253"/>
      <c r="U291" s="253"/>
    </row>
    <row r="292" spans="20:21" x14ac:dyDescent="0.25">
      <c r="T292" s="253"/>
      <c r="U292" s="253"/>
    </row>
    <row r="293" spans="20:21" x14ac:dyDescent="0.25">
      <c r="T293" s="253"/>
      <c r="U293" s="253"/>
    </row>
    <row r="294" spans="20:21" x14ac:dyDescent="0.25">
      <c r="T294" s="253"/>
      <c r="U294" s="253"/>
    </row>
    <row r="295" spans="20:21" x14ac:dyDescent="0.25">
      <c r="T295" s="253"/>
      <c r="U295" s="253"/>
    </row>
    <row r="296" spans="20:21" x14ac:dyDescent="0.25">
      <c r="T296" s="253"/>
      <c r="U296" s="253"/>
    </row>
    <row r="297" spans="20:21" x14ac:dyDescent="0.25">
      <c r="T297" s="253"/>
      <c r="U297" s="253"/>
    </row>
    <row r="298" spans="20:21" x14ac:dyDescent="0.25">
      <c r="T298" s="253"/>
      <c r="U298" s="253"/>
    </row>
    <row r="299" spans="20:21" x14ac:dyDescent="0.25">
      <c r="T299" s="253"/>
      <c r="U299" s="253"/>
    </row>
    <row r="300" spans="20:21" x14ac:dyDescent="0.25">
      <c r="T300" s="253"/>
      <c r="U300" s="253"/>
    </row>
    <row r="301" spans="20:21" x14ac:dyDescent="0.25">
      <c r="T301" s="253"/>
      <c r="U301" s="253"/>
    </row>
    <row r="302" spans="20:21" x14ac:dyDescent="0.25">
      <c r="T302" s="253"/>
      <c r="U302" s="253"/>
    </row>
    <row r="303" spans="20:21" x14ac:dyDescent="0.25">
      <c r="T303" s="253"/>
      <c r="U303" s="253"/>
    </row>
    <row r="304" spans="20:21" x14ac:dyDescent="0.25">
      <c r="T304" s="253"/>
      <c r="U304" s="253"/>
    </row>
    <row r="305" spans="20:21" x14ac:dyDescent="0.25">
      <c r="T305" s="253"/>
      <c r="U305" s="253"/>
    </row>
    <row r="306" spans="20:21" x14ac:dyDescent="0.25">
      <c r="T306" s="253"/>
      <c r="U306" s="253"/>
    </row>
    <row r="307" spans="20:21" x14ac:dyDescent="0.25">
      <c r="T307" s="253"/>
      <c r="U307" s="253"/>
    </row>
    <row r="308" spans="20:21" x14ac:dyDescent="0.25">
      <c r="T308" s="253"/>
      <c r="U308" s="253"/>
    </row>
    <row r="309" spans="20:21" x14ac:dyDescent="0.25">
      <c r="T309" s="253"/>
      <c r="U309" s="253"/>
    </row>
    <row r="310" spans="20:21" x14ac:dyDescent="0.25">
      <c r="T310" s="253"/>
      <c r="U310" s="253"/>
    </row>
    <row r="311" spans="20:21" x14ac:dyDescent="0.25">
      <c r="T311" s="253"/>
      <c r="U311" s="253"/>
    </row>
    <row r="312" spans="20:21" x14ac:dyDescent="0.25">
      <c r="T312" s="253"/>
      <c r="U312" s="253"/>
    </row>
    <row r="313" spans="20:21" x14ac:dyDescent="0.25">
      <c r="T313" s="253"/>
      <c r="U313" s="253"/>
    </row>
    <row r="314" spans="20:21" x14ac:dyDescent="0.25">
      <c r="T314" s="253"/>
      <c r="U314" s="253"/>
    </row>
    <row r="315" spans="20:21" x14ac:dyDescent="0.25">
      <c r="T315" s="253"/>
      <c r="U315" s="253"/>
    </row>
    <row r="316" spans="20:21" x14ac:dyDescent="0.25">
      <c r="T316" s="253"/>
      <c r="U316" s="253"/>
    </row>
    <row r="317" spans="20:21" x14ac:dyDescent="0.25">
      <c r="T317" s="253"/>
      <c r="U317" s="253"/>
    </row>
    <row r="318" spans="20:21" x14ac:dyDescent="0.25">
      <c r="T318" s="253"/>
      <c r="U318" s="253"/>
    </row>
    <row r="319" spans="20:21" x14ac:dyDescent="0.25">
      <c r="T319" s="253"/>
      <c r="U319" s="253"/>
    </row>
    <row r="320" spans="20:21" x14ac:dyDescent="0.25">
      <c r="T320" s="253"/>
      <c r="U320" s="253"/>
    </row>
    <row r="321" spans="20:21" x14ac:dyDescent="0.25">
      <c r="T321" s="253"/>
      <c r="U321" s="253"/>
    </row>
    <row r="322" spans="20:21" x14ac:dyDescent="0.25">
      <c r="T322" s="253"/>
      <c r="U322" s="253"/>
    </row>
    <row r="323" spans="20:21" x14ac:dyDescent="0.25">
      <c r="T323" s="253"/>
      <c r="U323" s="253"/>
    </row>
    <row r="324" spans="20:21" x14ac:dyDescent="0.25">
      <c r="T324" s="253"/>
      <c r="U324" s="253"/>
    </row>
    <row r="325" spans="20:21" x14ac:dyDescent="0.25">
      <c r="T325" s="253"/>
      <c r="U325" s="253"/>
    </row>
    <row r="326" spans="20:21" x14ac:dyDescent="0.25">
      <c r="T326" s="253"/>
      <c r="U326" s="253"/>
    </row>
    <row r="327" spans="20:21" x14ac:dyDescent="0.25">
      <c r="T327" s="253"/>
      <c r="U327" s="253"/>
    </row>
    <row r="328" spans="20:21" x14ac:dyDescent="0.25">
      <c r="T328" s="253"/>
      <c r="U328" s="253"/>
    </row>
    <row r="329" spans="20:21" x14ac:dyDescent="0.25">
      <c r="T329" s="253"/>
      <c r="U329" s="253"/>
    </row>
    <row r="330" spans="20:21" x14ac:dyDescent="0.25">
      <c r="T330" s="253"/>
      <c r="U330" s="253"/>
    </row>
    <row r="331" spans="20:21" x14ac:dyDescent="0.25">
      <c r="T331" s="253"/>
      <c r="U331" s="253"/>
    </row>
    <row r="332" spans="20:21" x14ac:dyDescent="0.25">
      <c r="T332" s="253"/>
      <c r="U332" s="253"/>
    </row>
    <row r="333" spans="20:21" x14ac:dyDescent="0.25">
      <c r="T333" s="253"/>
      <c r="U333" s="253"/>
    </row>
    <row r="334" spans="20:21" x14ac:dyDescent="0.25">
      <c r="T334" s="253"/>
      <c r="U334" s="253"/>
    </row>
    <row r="335" spans="20:21" x14ac:dyDescent="0.25">
      <c r="T335" s="253"/>
      <c r="U335" s="253"/>
    </row>
    <row r="336" spans="20:21" x14ac:dyDescent="0.25">
      <c r="T336" s="253"/>
      <c r="U336" s="253"/>
    </row>
    <row r="337" spans="20:21" x14ac:dyDescent="0.25">
      <c r="T337" s="253"/>
      <c r="U337" s="253"/>
    </row>
    <row r="338" spans="20:21" x14ac:dyDescent="0.25">
      <c r="T338" s="253"/>
      <c r="U338" s="253"/>
    </row>
    <row r="339" spans="20:21" x14ac:dyDescent="0.25">
      <c r="T339" s="253"/>
      <c r="U339" s="253"/>
    </row>
    <row r="340" spans="20:21" x14ac:dyDescent="0.25">
      <c r="T340" s="253"/>
      <c r="U340" s="253"/>
    </row>
    <row r="341" spans="20:21" x14ac:dyDescent="0.25">
      <c r="T341" s="253"/>
      <c r="U341" s="253"/>
    </row>
    <row r="342" spans="20:21" x14ac:dyDescent="0.25">
      <c r="T342" s="253"/>
      <c r="U342" s="253"/>
    </row>
    <row r="343" spans="20:21" x14ac:dyDescent="0.25">
      <c r="T343" s="253"/>
      <c r="U343" s="253"/>
    </row>
    <row r="344" spans="20:21" x14ac:dyDescent="0.25">
      <c r="T344" s="253"/>
      <c r="U344" s="253"/>
    </row>
    <row r="345" spans="20:21" x14ac:dyDescent="0.25">
      <c r="T345" s="253"/>
      <c r="U345" s="253"/>
    </row>
  </sheetData>
  <sheetProtection algorithmName="SHA-512" hashValue="fuTib/kdP/zjU18+bhf+n78d2s49W0yMnLJF+DVeTuRiXTNKyxAvUW8SdxFF2g9otQMXjXGr0fW9jWLohHKxMw==" saltValue="U5f6ob46pcraiwZsXkaZyw==" spinCount="100000" sheet="1" objects="1" scenarios="1" selectLockedCells="1"/>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E21460"/>
  <sheetViews>
    <sheetView workbookViewId="0">
      <pane ySplit="1" topLeftCell="A2" activePane="bottomLeft" state="frozen"/>
      <selection pane="bottomLeft"/>
    </sheetView>
  </sheetViews>
  <sheetFormatPr defaultColWidth="9" defaultRowHeight="14.4" x14ac:dyDescent="0.25"/>
  <cols>
    <col min="2" max="2" width="13.109375" style="100" customWidth="1"/>
    <col min="3" max="3" width="9" style="111"/>
    <col min="4" max="4" width="79" style="337" customWidth="1"/>
  </cols>
  <sheetData>
    <row r="1" spans="1:4" s="12" customFormat="1" ht="30.75" customHeight="1" x14ac:dyDescent="0.25">
      <c r="A1" s="118" t="s">
        <v>98</v>
      </c>
      <c r="B1" s="119"/>
      <c r="C1" s="119"/>
      <c r="D1" s="280"/>
    </row>
    <row r="2" spans="1:4" s="12" customFormat="1" ht="15.6" x14ac:dyDescent="0.25">
      <c r="A2" s="13" t="s">
        <v>99</v>
      </c>
      <c r="B2" s="14" t="s">
        <v>96</v>
      </c>
      <c r="C2" s="13" t="s">
        <v>100</v>
      </c>
      <c r="D2" s="281"/>
    </row>
    <row r="3" spans="1:4" s="12" customFormat="1" x14ac:dyDescent="0.25">
      <c r="A3" s="15"/>
      <c r="B3" s="16"/>
      <c r="C3" s="17" t="s">
        <v>101</v>
      </c>
      <c r="D3" s="281"/>
    </row>
    <row r="4" spans="1:4" s="12" customFormat="1" ht="15.6" x14ac:dyDescent="0.25">
      <c r="A4" s="18" t="s">
        <v>102</v>
      </c>
      <c r="B4" s="19"/>
      <c r="C4" s="20" t="s">
        <v>103</v>
      </c>
      <c r="D4" s="281"/>
    </row>
    <row r="5" spans="1:4" s="12" customFormat="1" x14ac:dyDescent="0.25">
      <c r="A5" s="15"/>
      <c r="B5" s="16"/>
      <c r="C5" s="17" t="s">
        <v>104</v>
      </c>
      <c r="D5" s="281"/>
    </row>
    <row r="6" spans="1:4" s="12" customFormat="1" x14ac:dyDescent="0.25">
      <c r="A6" s="21" t="s">
        <v>105</v>
      </c>
      <c r="B6" s="16"/>
      <c r="C6" s="15" t="s">
        <v>106</v>
      </c>
      <c r="D6" s="281"/>
    </row>
    <row r="7" spans="1:4" s="12" customFormat="1" x14ac:dyDescent="0.25">
      <c r="A7" s="15"/>
      <c r="B7" s="16"/>
      <c r="C7" s="17" t="s">
        <v>107</v>
      </c>
      <c r="D7" s="281"/>
    </row>
    <row r="8" spans="1:4" s="12" customFormat="1" x14ac:dyDescent="0.25">
      <c r="A8" s="15"/>
      <c r="B8" s="24" t="s">
        <v>20606</v>
      </c>
      <c r="C8" s="15" t="s">
        <v>108</v>
      </c>
      <c r="D8" s="282"/>
    </row>
    <row r="9" spans="1:4" s="12" customFormat="1" x14ac:dyDescent="0.25">
      <c r="A9" s="15"/>
      <c r="B9" s="16"/>
      <c r="C9" s="17" t="s">
        <v>109</v>
      </c>
      <c r="D9" s="281"/>
    </row>
    <row r="10" spans="1:4" s="12" customFormat="1" x14ac:dyDescent="0.25">
      <c r="A10" s="15"/>
      <c r="B10" s="16"/>
      <c r="C10" s="17" t="s">
        <v>110</v>
      </c>
      <c r="D10" s="281" t="s">
        <v>111</v>
      </c>
    </row>
    <row r="11" spans="1:4" s="12" customFormat="1" x14ac:dyDescent="0.25">
      <c r="A11" s="15"/>
      <c r="B11" s="16"/>
      <c r="C11" s="17" t="s">
        <v>110</v>
      </c>
      <c r="D11" s="281" t="s">
        <v>112</v>
      </c>
    </row>
    <row r="12" spans="1:4" s="12" customFormat="1" x14ac:dyDescent="0.25">
      <c r="A12" s="15"/>
      <c r="B12" s="16"/>
      <c r="C12" s="17" t="s">
        <v>110</v>
      </c>
      <c r="D12" s="281" t="s">
        <v>113</v>
      </c>
    </row>
    <row r="13" spans="1:4" s="12" customFormat="1" x14ac:dyDescent="0.25">
      <c r="A13" s="15"/>
      <c r="B13" s="16"/>
      <c r="C13" s="17" t="s">
        <v>110</v>
      </c>
      <c r="D13" s="281" t="s">
        <v>114</v>
      </c>
    </row>
    <row r="14" spans="1:4" s="12" customFormat="1" x14ac:dyDescent="0.25">
      <c r="A14" s="15"/>
      <c r="B14" s="16"/>
      <c r="C14" s="17" t="s">
        <v>110</v>
      </c>
      <c r="D14" s="281" t="s">
        <v>115</v>
      </c>
    </row>
    <row r="15" spans="1:4" s="12" customFormat="1" x14ac:dyDescent="0.25">
      <c r="A15" s="15"/>
      <c r="B15" s="16"/>
      <c r="C15" s="17" t="s">
        <v>110</v>
      </c>
      <c r="D15" s="281" t="s">
        <v>116</v>
      </c>
    </row>
    <row r="16" spans="1:4" s="12" customFormat="1" x14ac:dyDescent="0.25">
      <c r="A16" s="15"/>
      <c r="B16" s="24" t="s">
        <v>22011</v>
      </c>
      <c r="C16" s="15" t="s">
        <v>117</v>
      </c>
      <c r="D16" s="282"/>
    </row>
    <row r="17" spans="1:4" s="12" customFormat="1" x14ac:dyDescent="0.25">
      <c r="A17" s="15"/>
      <c r="B17" s="16"/>
      <c r="C17" s="17" t="s">
        <v>118</v>
      </c>
      <c r="D17" s="281"/>
    </row>
    <row r="18" spans="1:4" s="12" customFormat="1" x14ac:dyDescent="0.25">
      <c r="A18" s="15"/>
      <c r="B18" s="16"/>
      <c r="C18" s="17" t="s">
        <v>110</v>
      </c>
      <c r="D18" s="281" t="s">
        <v>119</v>
      </c>
    </row>
    <row r="19" spans="1:4" s="12" customFormat="1" x14ac:dyDescent="0.25">
      <c r="A19" s="15"/>
      <c r="B19" s="16"/>
      <c r="C19" s="17" t="s">
        <v>110</v>
      </c>
      <c r="D19" s="281" t="s">
        <v>120</v>
      </c>
    </row>
    <row r="20" spans="1:4" s="12" customFormat="1" x14ac:dyDescent="0.25">
      <c r="A20" s="15"/>
      <c r="B20" s="16"/>
      <c r="C20" s="17" t="s">
        <v>110</v>
      </c>
      <c r="D20" s="281" t="s">
        <v>121</v>
      </c>
    </row>
    <row r="21" spans="1:4" s="12" customFormat="1" x14ac:dyDescent="0.25">
      <c r="A21" s="15"/>
      <c r="B21" s="16"/>
      <c r="C21" s="17" t="s">
        <v>110</v>
      </c>
      <c r="D21" s="281" t="s">
        <v>122</v>
      </c>
    </row>
    <row r="22" spans="1:4" s="12" customFormat="1" x14ac:dyDescent="0.25">
      <c r="A22" s="15"/>
      <c r="B22" s="24" t="s">
        <v>20607</v>
      </c>
      <c r="C22" s="15" t="s">
        <v>123</v>
      </c>
      <c r="D22" s="282"/>
    </row>
    <row r="23" spans="1:4" s="12" customFormat="1" x14ac:dyDescent="0.25">
      <c r="A23" s="15"/>
      <c r="B23" s="16"/>
      <c r="C23" s="17" t="s">
        <v>124</v>
      </c>
      <c r="D23" s="281"/>
    </row>
    <row r="24" spans="1:4" s="12" customFormat="1" x14ac:dyDescent="0.25">
      <c r="A24" s="15"/>
      <c r="B24" s="16"/>
      <c r="C24" s="17" t="s">
        <v>110</v>
      </c>
      <c r="D24" s="281" t="s">
        <v>125</v>
      </c>
    </row>
    <row r="25" spans="1:4" s="12" customFormat="1" x14ac:dyDescent="0.25">
      <c r="A25" s="15"/>
      <c r="B25" s="16"/>
      <c r="C25" s="17" t="s">
        <v>110</v>
      </c>
      <c r="D25" s="281" t="s">
        <v>126</v>
      </c>
    </row>
    <row r="26" spans="1:4" s="12" customFormat="1" x14ac:dyDescent="0.25">
      <c r="A26" s="15"/>
      <c r="B26" s="16"/>
      <c r="C26" s="17" t="s">
        <v>110</v>
      </c>
      <c r="D26" s="281" t="s">
        <v>127</v>
      </c>
    </row>
    <row r="27" spans="1:4" s="12" customFormat="1" x14ac:dyDescent="0.25">
      <c r="A27" s="15"/>
      <c r="B27" s="16"/>
      <c r="C27" s="17" t="s">
        <v>110</v>
      </c>
      <c r="D27" s="281" t="s">
        <v>128</v>
      </c>
    </row>
    <row r="28" spans="1:4" s="12" customFormat="1" x14ac:dyDescent="0.25">
      <c r="A28" s="15"/>
      <c r="B28" s="16"/>
      <c r="C28" s="17" t="s">
        <v>110</v>
      </c>
      <c r="D28" s="281" t="s">
        <v>129</v>
      </c>
    </row>
    <row r="29" spans="1:4" s="12" customFormat="1" x14ac:dyDescent="0.25">
      <c r="A29" s="15"/>
      <c r="B29" s="24" t="s">
        <v>20608</v>
      </c>
      <c r="C29" s="15" t="s">
        <v>130</v>
      </c>
      <c r="D29" s="282"/>
    </row>
    <row r="30" spans="1:4" s="12" customFormat="1" x14ac:dyDescent="0.25">
      <c r="A30" s="15"/>
      <c r="B30" s="16"/>
      <c r="C30" s="17" t="s">
        <v>131</v>
      </c>
      <c r="D30" s="281"/>
    </row>
    <row r="31" spans="1:4" s="12" customFormat="1" x14ac:dyDescent="0.25">
      <c r="A31" s="15"/>
      <c r="B31" s="16"/>
      <c r="C31" s="17" t="s">
        <v>110</v>
      </c>
      <c r="D31" s="281" t="s">
        <v>132</v>
      </c>
    </row>
    <row r="32" spans="1:4" s="12" customFormat="1" x14ac:dyDescent="0.25">
      <c r="A32" s="15"/>
      <c r="B32" s="16"/>
      <c r="C32" s="17" t="s">
        <v>110</v>
      </c>
      <c r="D32" s="281" t="s">
        <v>133</v>
      </c>
    </row>
    <row r="33" spans="1:4" s="12" customFormat="1" x14ac:dyDescent="0.25">
      <c r="A33" s="15"/>
      <c r="B33" s="16"/>
      <c r="C33" s="17" t="s">
        <v>110</v>
      </c>
      <c r="D33" s="281" t="s">
        <v>134</v>
      </c>
    </row>
    <row r="34" spans="1:4" s="12" customFormat="1" x14ac:dyDescent="0.25">
      <c r="A34" s="15"/>
      <c r="B34" s="16"/>
      <c r="C34" s="17" t="s">
        <v>110</v>
      </c>
      <c r="D34" s="281" t="s">
        <v>135</v>
      </c>
    </row>
    <row r="35" spans="1:4" s="12" customFormat="1" x14ac:dyDescent="0.25">
      <c r="A35" s="15"/>
      <c r="B35" s="16"/>
      <c r="C35" s="17" t="s">
        <v>110</v>
      </c>
      <c r="D35" s="281" t="s">
        <v>136</v>
      </c>
    </row>
    <row r="36" spans="1:4" s="12" customFormat="1" x14ac:dyDescent="0.25">
      <c r="A36" s="15"/>
      <c r="B36" s="16"/>
      <c r="C36" s="17" t="s">
        <v>110</v>
      </c>
      <c r="D36" s="281" t="s">
        <v>137</v>
      </c>
    </row>
    <row r="37" spans="1:4" s="12" customFormat="1" x14ac:dyDescent="0.25">
      <c r="A37" s="15"/>
      <c r="B37" s="16"/>
      <c r="C37" s="17" t="s">
        <v>110</v>
      </c>
      <c r="D37" s="281" t="s">
        <v>138</v>
      </c>
    </row>
    <row r="38" spans="1:4" s="12" customFormat="1" x14ac:dyDescent="0.25">
      <c r="A38" s="15"/>
      <c r="B38" s="16"/>
      <c r="C38" s="17" t="s">
        <v>110</v>
      </c>
      <c r="D38" s="281" t="s">
        <v>139</v>
      </c>
    </row>
    <row r="39" spans="1:4" s="12" customFormat="1" x14ac:dyDescent="0.25">
      <c r="A39" s="21" t="s">
        <v>140</v>
      </c>
      <c r="B39" s="16"/>
      <c r="C39" s="15" t="s">
        <v>141</v>
      </c>
      <c r="D39" s="281"/>
    </row>
    <row r="40" spans="1:4" s="12" customFormat="1" x14ac:dyDescent="0.25">
      <c r="A40" s="15"/>
      <c r="B40" s="24" t="s">
        <v>20609</v>
      </c>
      <c r="C40" s="15" t="s">
        <v>142</v>
      </c>
      <c r="D40" s="282"/>
    </row>
    <row r="41" spans="1:4" s="12" customFormat="1" x14ac:dyDescent="0.25">
      <c r="A41" s="15"/>
      <c r="B41" s="16"/>
      <c r="C41" s="17" t="s">
        <v>143</v>
      </c>
      <c r="D41" s="281"/>
    </row>
    <row r="42" spans="1:4" s="12" customFormat="1" x14ac:dyDescent="0.25">
      <c r="A42" s="15"/>
      <c r="B42" s="16"/>
      <c r="C42" s="17" t="s">
        <v>110</v>
      </c>
      <c r="D42" s="281" t="s">
        <v>144</v>
      </c>
    </row>
    <row r="43" spans="1:4" s="12" customFormat="1" x14ac:dyDescent="0.25">
      <c r="A43" s="15"/>
      <c r="B43" s="16"/>
      <c r="C43" s="17" t="s">
        <v>110</v>
      </c>
      <c r="D43" s="281" t="s">
        <v>145</v>
      </c>
    </row>
    <row r="44" spans="1:4" s="12" customFormat="1" x14ac:dyDescent="0.25">
      <c r="A44" s="15"/>
      <c r="B44" s="16"/>
      <c r="C44" s="17" t="s">
        <v>110</v>
      </c>
      <c r="D44" s="281" t="s">
        <v>146</v>
      </c>
    </row>
    <row r="45" spans="1:4" s="12" customFormat="1" x14ac:dyDescent="0.25">
      <c r="A45" s="15"/>
      <c r="B45" s="16"/>
      <c r="C45" s="17" t="s">
        <v>110</v>
      </c>
      <c r="D45" s="281" t="s">
        <v>147</v>
      </c>
    </row>
    <row r="46" spans="1:4" s="12" customFormat="1" x14ac:dyDescent="0.25">
      <c r="A46" s="15"/>
      <c r="B46" s="16"/>
      <c r="C46" s="17" t="s">
        <v>110</v>
      </c>
      <c r="D46" s="281" t="s">
        <v>148</v>
      </c>
    </row>
    <row r="47" spans="1:4" s="12" customFormat="1" x14ac:dyDescent="0.25">
      <c r="A47" s="15"/>
      <c r="B47" s="16"/>
      <c r="C47" s="17" t="s">
        <v>110</v>
      </c>
      <c r="D47" s="281" t="s">
        <v>149</v>
      </c>
    </row>
    <row r="48" spans="1:4" s="12" customFormat="1" x14ac:dyDescent="0.25">
      <c r="A48" s="15"/>
      <c r="B48" s="16"/>
      <c r="C48" s="17" t="s">
        <v>110</v>
      </c>
      <c r="D48" s="281" t="s">
        <v>150</v>
      </c>
    </row>
    <row r="49" spans="1:4" s="12" customFormat="1" x14ac:dyDescent="0.25">
      <c r="A49" s="15"/>
      <c r="B49" s="16"/>
      <c r="C49" s="17" t="s">
        <v>110</v>
      </c>
      <c r="D49" s="281" t="s">
        <v>151</v>
      </c>
    </row>
    <row r="50" spans="1:4" s="12" customFormat="1" x14ac:dyDescent="0.25">
      <c r="A50" s="15"/>
      <c r="B50" s="16"/>
      <c r="C50" s="17" t="s">
        <v>110</v>
      </c>
      <c r="D50" s="281" t="s">
        <v>152</v>
      </c>
    </row>
    <row r="51" spans="1:4" s="12" customFormat="1" x14ac:dyDescent="0.25">
      <c r="A51" s="15"/>
      <c r="B51" s="16"/>
      <c r="C51" s="17" t="s">
        <v>110</v>
      </c>
      <c r="D51" s="281" t="s">
        <v>153</v>
      </c>
    </row>
    <row r="52" spans="1:4" s="12" customFormat="1" x14ac:dyDescent="0.25">
      <c r="A52" s="15"/>
      <c r="B52" s="16"/>
      <c r="C52" s="17" t="s">
        <v>110</v>
      </c>
      <c r="D52" s="281" t="s">
        <v>154</v>
      </c>
    </row>
    <row r="53" spans="1:4" s="12" customFormat="1" x14ac:dyDescent="0.25">
      <c r="A53" s="15"/>
      <c r="B53" s="24" t="s">
        <v>20610</v>
      </c>
      <c r="C53" s="15" t="s">
        <v>155</v>
      </c>
      <c r="D53" s="282"/>
    </row>
    <row r="54" spans="1:4" s="12" customFormat="1" x14ac:dyDescent="0.25">
      <c r="A54" s="15"/>
      <c r="B54" s="16"/>
      <c r="C54" s="17" t="s">
        <v>156</v>
      </c>
      <c r="D54" s="281"/>
    </row>
    <row r="55" spans="1:4" s="12" customFormat="1" x14ac:dyDescent="0.25">
      <c r="A55" s="15"/>
      <c r="B55" s="16"/>
      <c r="C55" s="17" t="s">
        <v>110</v>
      </c>
      <c r="D55" s="281" t="s">
        <v>157</v>
      </c>
    </row>
    <row r="56" spans="1:4" s="12" customFormat="1" x14ac:dyDescent="0.25">
      <c r="A56" s="15"/>
      <c r="B56" s="16"/>
      <c r="C56" s="17" t="s">
        <v>110</v>
      </c>
      <c r="D56" s="281" t="s">
        <v>158</v>
      </c>
    </row>
    <row r="57" spans="1:4" s="12" customFormat="1" x14ac:dyDescent="0.25">
      <c r="A57" s="15"/>
      <c r="B57" s="16"/>
      <c r="C57" s="17" t="s">
        <v>110</v>
      </c>
      <c r="D57" s="281" t="s">
        <v>159</v>
      </c>
    </row>
    <row r="58" spans="1:4" s="12" customFormat="1" x14ac:dyDescent="0.25">
      <c r="A58" s="15"/>
      <c r="B58" s="16"/>
      <c r="C58" s="17" t="s">
        <v>110</v>
      </c>
      <c r="D58" s="281" t="s">
        <v>160</v>
      </c>
    </row>
    <row r="59" spans="1:4" s="12" customFormat="1" x14ac:dyDescent="0.25">
      <c r="A59" s="15"/>
      <c r="B59" s="16"/>
      <c r="C59" s="17" t="s">
        <v>110</v>
      </c>
      <c r="D59" s="281" t="s">
        <v>161</v>
      </c>
    </row>
    <row r="60" spans="1:4" s="12" customFormat="1" x14ac:dyDescent="0.25">
      <c r="A60" s="15"/>
      <c r="B60" s="16"/>
      <c r="C60" s="17" t="s">
        <v>110</v>
      </c>
      <c r="D60" s="281" t="s">
        <v>162</v>
      </c>
    </row>
    <row r="61" spans="1:4" s="12" customFormat="1" x14ac:dyDescent="0.25">
      <c r="A61" s="15"/>
      <c r="B61" s="16"/>
      <c r="C61" s="17" t="s">
        <v>110</v>
      </c>
      <c r="D61" s="281" t="s">
        <v>163</v>
      </c>
    </row>
    <row r="62" spans="1:4" s="12" customFormat="1" x14ac:dyDescent="0.25">
      <c r="A62" s="15"/>
      <c r="B62" s="16"/>
      <c r="C62" s="17" t="s">
        <v>110</v>
      </c>
      <c r="D62" s="281" t="s">
        <v>164</v>
      </c>
    </row>
    <row r="63" spans="1:4" s="12" customFormat="1" x14ac:dyDescent="0.25">
      <c r="A63" s="15"/>
      <c r="B63" s="16"/>
      <c r="C63" s="17" t="s">
        <v>110</v>
      </c>
      <c r="D63" s="281" t="s">
        <v>165</v>
      </c>
    </row>
    <row r="64" spans="1:4" s="12" customFormat="1" x14ac:dyDescent="0.25">
      <c r="A64" s="15"/>
      <c r="B64" s="16"/>
      <c r="C64" s="17" t="s">
        <v>110</v>
      </c>
      <c r="D64" s="281" t="s">
        <v>166</v>
      </c>
    </row>
    <row r="65" spans="1:4" s="12" customFormat="1" x14ac:dyDescent="0.25">
      <c r="A65" s="15"/>
      <c r="B65" s="16"/>
      <c r="C65" s="17" t="s">
        <v>110</v>
      </c>
      <c r="D65" s="281" t="s">
        <v>167</v>
      </c>
    </row>
    <row r="66" spans="1:4" s="12" customFormat="1" x14ac:dyDescent="0.25">
      <c r="A66" s="15"/>
      <c r="B66" s="16"/>
      <c r="C66" s="17" t="s">
        <v>110</v>
      </c>
      <c r="D66" s="281" t="s">
        <v>168</v>
      </c>
    </row>
    <row r="67" spans="1:4" s="12" customFormat="1" x14ac:dyDescent="0.25">
      <c r="A67" s="15"/>
      <c r="B67" s="24" t="s">
        <v>20611</v>
      </c>
      <c r="C67" s="15" t="s">
        <v>169</v>
      </c>
      <c r="D67" s="282"/>
    </row>
    <row r="68" spans="1:4" s="12" customFormat="1" x14ac:dyDescent="0.25">
      <c r="A68" s="15"/>
      <c r="B68" s="16"/>
      <c r="C68" s="17" t="s">
        <v>170</v>
      </c>
      <c r="D68" s="281"/>
    </row>
    <row r="69" spans="1:4" s="12" customFormat="1" x14ac:dyDescent="0.25">
      <c r="A69" s="15"/>
      <c r="B69" s="16"/>
      <c r="C69" s="17" t="s">
        <v>110</v>
      </c>
      <c r="D69" s="281" t="s">
        <v>171</v>
      </c>
    </row>
    <row r="70" spans="1:4" s="12" customFormat="1" x14ac:dyDescent="0.25">
      <c r="A70" s="15"/>
      <c r="B70" s="16"/>
      <c r="C70" s="17" t="s">
        <v>110</v>
      </c>
      <c r="D70" s="281" t="s">
        <v>172</v>
      </c>
    </row>
    <row r="71" spans="1:4" s="12" customFormat="1" x14ac:dyDescent="0.25">
      <c r="A71" s="15"/>
      <c r="B71" s="16"/>
      <c r="C71" s="17" t="s">
        <v>110</v>
      </c>
      <c r="D71" s="281" t="s">
        <v>173</v>
      </c>
    </row>
    <row r="72" spans="1:4" s="12" customFormat="1" x14ac:dyDescent="0.25">
      <c r="A72" s="15"/>
      <c r="B72" s="16"/>
      <c r="C72" s="17" t="s">
        <v>110</v>
      </c>
      <c r="D72" s="281" t="s">
        <v>174</v>
      </c>
    </row>
    <row r="73" spans="1:4" s="12" customFormat="1" x14ac:dyDescent="0.25">
      <c r="A73" s="15"/>
      <c r="B73" s="16"/>
      <c r="C73" s="17" t="s">
        <v>110</v>
      </c>
      <c r="D73" s="281" t="s">
        <v>175</v>
      </c>
    </row>
    <row r="74" spans="1:4" s="12" customFormat="1" x14ac:dyDescent="0.25">
      <c r="A74" s="15"/>
      <c r="B74" s="16"/>
      <c r="C74" s="17" t="s">
        <v>110</v>
      </c>
      <c r="D74" s="281" t="s">
        <v>176</v>
      </c>
    </row>
    <row r="75" spans="1:4" s="12" customFormat="1" x14ac:dyDescent="0.25">
      <c r="A75" s="21" t="s">
        <v>177</v>
      </c>
      <c r="B75" s="16"/>
      <c r="C75" s="15" t="s">
        <v>178</v>
      </c>
      <c r="D75" s="281"/>
    </row>
    <row r="76" spans="1:4" s="12" customFormat="1" x14ac:dyDescent="0.25">
      <c r="A76" s="15"/>
      <c r="B76" s="24" t="s">
        <v>20612</v>
      </c>
      <c r="C76" s="15" t="s">
        <v>179</v>
      </c>
      <c r="D76" s="282"/>
    </row>
    <row r="77" spans="1:4" s="12" customFormat="1" x14ac:dyDescent="0.25">
      <c r="A77" s="15"/>
      <c r="B77" s="16"/>
      <c r="C77" s="17" t="s">
        <v>180</v>
      </c>
      <c r="D77" s="281"/>
    </row>
    <row r="78" spans="1:4" s="12" customFormat="1" x14ac:dyDescent="0.25">
      <c r="A78" s="15"/>
      <c r="B78" s="16"/>
      <c r="C78" s="17" t="s">
        <v>110</v>
      </c>
      <c r="D78" s="281" t="s">
        <v>181</v>
      </c>
    </row>
    <row r="79" spans="1:4" s="12" customFormat="1" x14ac:dyDescent="0.25">
      <c r="A79" s="15"/>
      <c r="B79" s="16"/>
      <c r="C79" s="17" t="s">
        <v>110</v>
      </c>
      <c r="D79" s="281" t="s">
        <v>182</v>
      </c>
    </row>
    <row r="80" spans="1:4" s="12" customFormat="1" x14ac:dyDescent="0.25">
      <c r="A80" s="15"/>
      <c r="B80" s="16"/>
      <c r="C80" s="17" t="s">
        <v>110</v>
      </c>
      <c r="D80" s="281" t="s">
        <v>183</v>
      </c>
    </row>
    <row r="81" spans="1:4" s="12" customFormat="1" x14ac:dyDescent="0.25">
      <c r="A81" s="15"/>
      <c r="B81" s="24" t="s">
        <v>20613</v>
      </c>
      <c r="C81" s="15" t="s">
        <v>184</v>
      </c>
      <c r="D81" s="282"/>
    </row>
    <row r="82" spans="1:4" s="12" customFormat="1" x14ac:dyDescent="0.25">
      <c r="A82" s="15"/>
      <c r="B82" s="16"/>
      <c r="C82" s="17" t="s">
        <v>185</v>
      </c>
      <c r="D82" s="281"/>
    </row>
    <row r="83" spans="1:4" s="12" customFormat="1" x14ac:dyDescent="0.25">
      <c r="A83" s="15"/>
      <c r="B83" s="16"/>
      <c r="C83" s="17" t="s">
        <v>110</v>
      </c>
      <c r="D83" s="281" t="s">
        <v>186</v>
      </c>
    </row>
    <row r="84" spans="1:4" s="12" customFormat="1" x14ac:dyDescent="0.25">
      <c r="A84" s="15"/>
      <c r="B84" s="16"/>
      <c r="C84" s="17" t="s">
        <v>110</v>
      </c>
      <c r="D84" s="281" t="s">
        <v>187</v>
      </c>
    </row>
    <row r="85" spans="1:4" s="12" customFormat="1" x14ac:dyDescent="0.25">
      <c r="A85" s="15"/>
      <c r="B85" s="16"/>
      <c r="C85" s="17" t="s">
        <v>110</v>
      </c>
      <c r="D85" s="281" t="s">
        <v>188</v>
      </c>
    </row>
    <row r="86" spans="1:4" s="12" customFormat="1" x14ac:dyDescent="0.25">
      <c r="A86" s="15"/>
      <c r="B86" s="16"/>
      <c r="C86" s="17" t="s">
        <v>110</v>
      </c>
      <c r="D86" s="281" t="s">
        <v>189</v>
      </c>
    </row>
    <row r="87" spans="1:4" s="12" customFormat="1" x14ac:dyDescent="0.25">
      <c r="A87" s="15"/>
      <c r="B87" s="16"/>
      <c r="C87" s="17" t="s">
        <v>110</v>
      </c>
      <c r="D87" s="281" t="s">
        <v>190</v>
      </c>
    </row>
    <row r="88" spans="1:4" s="12" customFormat="1" x14ac:dyDescent="0.25">
      <c r="A88" s="15"/>
      <c r="B88" s="16"/>
      <c r="C88" s="17" t="s">
        <v>110</v>
      </c>
      <c r="D88" s="281" t="s">
        <v>191</v>
      </c>
    </row>
    <row r="89" spans="1:4" s="12" customFormat="1" x14ac:dyDescent="0.25">
      <c r="A89" s="15"/>
      <c r="B89" s="16"/>
      <c r="C89" s="17" t="s">
        <v>110</v>
      </c>
      <c r="D89" s="281" t="s">
        <v>192</v>
      </c>
    </row>
    <row r="90" spans="1:4" s="12" customFormat="1" x14ac:dyDescent="0.25">
      <c r="A90" s="15"/>
      <c r="B90" s="16"/>
      <c r="C90" s="17" t="s">
        <v>110</v>
      </c>
      <c r="D90" s="281" t="s">
        <v>193</v>
      </c>
    </row>
    <row r="91" spans="1:4" s="12" customFormat="1" x14ac:dyDescent="0.25">
      <c r="A91" s="15"/>
      <c r="B91" s="16"/>
      <c r="C91" s="17" t="s">
        <v>110</v>
      </c>
      <c r="D91" s="281" t="s">
        <v>194</v>
      </c>
    </row>
    <row r="92" spans="1:4" s="12" customFormat="1" x14ac:dyDescent="0.25">
      <c r="A92" s="15"/>
      <c r="B92" s="24" t="s">
        <v>20614</v>
      </c>
      <c r="C92" s="15" t="s">
        <v>195</v>
      </c>
      <c r="D92" s="282"/>
    </row>
    <row r="93" spans="1:4" s="12" customFormat="1" x14ac:dyDescent="0.25">
      <c r="A93" s="15"/>
      <c r="B93" s="16"/>
      <c r="C93" s="17" t="s">
        <v>196</v>
      </c>
      <c r="D93" s="283"/>
    </row>
    <row r="94" spans="1:4" s="12" customFormat="1" x14ac:dyDescent="0.25">
      <c r="A94" s="15"/>
      <c r="B94" s="16"/>
      <c r="C94" s="17" t="s">
        <v>197</v>
      </c>
      <c r="D94" s="281"/>
    </row>
    <row r="95" spans="1:4" s="12" customFormat="1" x14ac:dyDescent="0.25">
      <c r="A95" s="15"/>
      <c r="B95" s="16"/>
      <c r="C95" s="17" t="s">
        <v>110</v>
      </c>
      <c r="D95" s="281" t="s">
        <v>198</v>
      </c>
    </row>
    <row r="96" spans="1:4" s="12" customFormat="1" x14ac:dyDescent="0.25">
      <c r="A96" s="15"/>
      <c r="B96" s="16"/>
      <c r="C96" s="17" t="s">
        <v>110</v>
      </c>
      <c r="D96" s="281" t="s">
        <v>199</v>
      </c>
    </row>
    <row r="97" spans="1:4" s="12" customFormat="1" x14ac:dyDescent="0.25">
      <c r="A97" s="15"/>
      <c r="B97" s="16"/>
      <c r="C97" s="17" t="s">
        <v>110</v>
      </c>
      <c r="D97" s="281" t="s">
        <v>200</v>
      </c>
    </row>
    <row r="98" spans="1:4" s="12" customFormat="1" x14ac:dyDescent="0.25">
      <c r="A98" s="15"/>
      <c r="B98" s="24" t="s">
        <v>20615</v>
      </c>
      <c r="C98" s="15" t="s">
        <v>201</v>
      </c>
      <c r="D98" s="282"/>
    </row>
    <row r="99" spans="1:4" s="12" customFormat="1" x14ac:dyDescent="0.25">
      <c r="A99" s="15"/>
      <c r="B99" s="16"/>
      <c r="C99" s="22" t="s">
        <v>202</v>
      </c>
      <c r="D99" s="281"/>
    </row>
    <row r="100" spans="1:4" s="12" customFormat="1" x14ac:dyDescent="0.25">
      <c r="A100" s="15"/>
      <c r="B100" s="16"/>
      <c r="C100" s="17" t="s">
        <v>110</v>
      </c>
      <c r="D100" s="281" t="s">
        <v>203</v>
      </c>
    </row>
    <row r="101" spans="1:4" s="12" customFormat="1" x14ac:dyDescent="0.25">
      <c r="A101" s="15"/>
      <c r="B101" s="16"/>
      <c r="C101" s="17" t="s">
        <v>110</v>
      </c>
      <c r="D101" s="281" t="s">
        <v>204</v>
      </c>
    </row>
    <row r="102" spans="1:4" s="12" customFormat="1" x14ac:dyDescent="0.25">
      <c r="A102" s="15"/>
      <c r="B102" s="16"/>
      <c r="C102" s="17" t="s">
        <v>110</v>
      </c>
      <c r="D102" s="281" t="s">
        <v>205</v>
      </c>
    </row>
    <row r="103" spans="1:4" s="12" customFormat="1" x14ac:dyDescent="0.25">
      <c r="A103" s="15"/>
      <c r="B103" s="16"/>
      <c r="C103" s="17" t="s">
        <v>110</v>
      </c>
      <c r="D103" s="281" t="s">
        <v>206</v>
      </c>
    </row>
    <row r="104" spans="1:4" s="12" customFormat="1" x14ac:dyDescent="0.25">
      <c r="A104" s="15"/>
      <c r="B104" s="16"/>
      <c r="C104" s="17" t="s">
        <v>110</v>
      </c>
      <c r="D104" s="281" t="s">
        <v>207</v>
      </c>
    </row>
    <row r="105" spans="1:4" s="12" customFormat="1" x14ac:dyDescent="0.25">
      <c r="A105" s="15"/>
      <c r="B105" s="16"/>
      <c r="C105" s="17" t="s">
        <v>110</v>
      </c>
      <c r="D105" s="281" t="s">
        <v>208</v>
      </c>
    </row>
    <row r="106" spans="1:4" s="12" customFormat="1" x14ac:dyDescent="0.25">
      <c r="A106" s="15"/>
      <c r="B106" s="16"/>
      <c r="C106" s="17" t="s">
        <v>110</v>
      </c>
      <c r="D106" s="281" t="s">
        <v>209</v>
      </c>
    </row>
    <row r="107" spans="1:4" s="12" customFormat="1" x14ac:dyDescent="0.25">
      <c r="A107" s="15"/>
      <c r="B107" s="16"/>
      <c r="C107" s="17" t="s">
        <v>110</v>
      </c>
      <c r="D107" s="281" t="s">
        <v>210</v>
      </c>
    </row>
    <row r="108" spans="1:4" s="12" customFormat="1" x14ac:dyDescent="0.25">
      <c r="A108" s="21" t="s">
        <v>211</v>
      </c>
      <c r="B108" s="16"/>
      <c r="C108" s="15" t="s">
        <v>212</v>
      </c>
      <c r="D108" s="281"/>
    </row>
    <row r="109" spans="1:4" s="12" customFormat="1" x14ac:dyDescent="0.25">
      <c r="A109" s="15"/>
      <c r="B109" s="24" t="s">
        <v>20616</v>
      </c>
      <c r="C109" s="23" t="s">
        <v>213</v>
      </c>
      <c r="D109" s="281"/>
    </row>
    <row r="110" spans="1:4" s="12" customFormat="1" x14ac:dyDescent="0.25">
      <c r="A110" s="15"/>
      <c r="B110" s="16"/>
      <c r="C110" s="22" t="s">
        <v>214</v>
      </c>
      <c r="D110" s="281"/>
    </row>
    <row r="111" spans="1:4" s="12" customFormat="1" x14ac:dyDescent="0.25">
      <c r="A111" s="15"/>
      <c r="B111" s="16"/>
      <c r="C111" s="22" t="s">
        <v>110</v>
      </c>
      <c r="D111" s="281" t="s">
        <v>215</v>
      </c>
    </row>
    <row r="112" spans="1:4" s="12" customFormat="1" x14ac:dyDescent="0.25">
      <c r="A112" s="15"/>
      <c r="B112" s="16"/>
      <c r="C112" s="22" t="s">
        <v>110</v>
      </c>
      <c r="D112" s="281" t="s">
        <v>216</v>
      </c>
    </row>
    <row r="113" spans="1:4" s="12" customFormat="1" x14ac:dyDescent="0.25">
      <c r="A113" s="15"/>
      <c r="B113" s="16"/>
      <c r="C113" s="22" t="s">
        <v>110</v>
      </c>
      <c r="D113" s="281" t="s">
        <v>217</v>
      </c>
    </row>
    <row r="114" spans="1:4" s="12" customFormat="1" x14ac:dyDescent="0.25">
      <c r="A114" s="15"/>
      <c r="B114" s="16"/>
      <c r="C114" s="22" t="s">
        <v>110</v>
      </c>
      <c r="D114" s="281" t="s">
        <v>218</v>
      </c>
    </row>
    <row r="115" spans="1:4" s="12" customFormat="1" x14ac:dyDescent="0.25">
      <c r="A115" s="15"/>
      <c r="B115" s="16"/>
      <c r="C115" s="22" t="s">
        <v>110</v>
      </c>
      <c r="D115" s="281" t="s">
        <v>219</v>
      </c>
    </row>
    <row r="116" spans="1:4" s="12" customFormat="1" x14ac:dyDescent="0.25">
      <c r="A116" s="15"/>
      <c r="B116" s="16"/>
      <c r="C116" s="22" t="s">
        <v>110</v>
      </c>
      <c r="D116" s="281" t="s">
        <v>220</v>
      </c>
    </row>
    <row r="117" spans="1:4" s="12" customFormat="1" x14ac:dyDescent="0.25">
      <c r="A117" s="15"/>
      <c r="B117" s="16"/>
      <c r="C117" s="22" t="s">
        <v>110</v>
      </c>
      <c r="D117" s="281" t="s">
        <v>221</v>
      </c>
    </row>
    <row r="118" spans="1:4" s="12" customFormat="1" x14ac:dyDescent="0.25">
      <c r="A118" s="15"/>
      <c r="B118" s="16"/>
      <c r="C118" s="22" t="s">
        <v>110</v>
      </c>
      <c r="D118" s="281" t="s">
        <v>222</v>
      </c>
    </row>
    <row r="119" spans="1:4" s="12" customFormat="1" x14ac:dyDescent="0.25">
      <c r="A119" s="15"/>
      <c r="B119" s="16"/>
      <c r="C119" s="22" t="s">
        <v>110</v>
      </c>
      <c r="D119" s="281" t="s">
        <v>223</v>
      </c>
    </row>
    <row r="120" spans="1:4" s="12" customFormat="1" x14ac:dyDescent="0.25">
      <c r="A120" s="15"/>
      <c r="B120" s="16"/>
      <c r="C120" s="22" t="s">
        <v>110</v>
      </c>
      <c r="D120" s="281" t="s">
        <v>224</v>
      </c>
    </row>
    <row r="121" spans="1:4" s="12" customFormat="1" x14ac:dyDescent="0.25">
      <c r="A121" s="15"/>
      <c r="B121" s="16"/>
      <c r="C121" s="22" t="s">
        <v>110</v>
      </c>
      <c r="D121" s="281" t="s">
        <v>225</v>
      </c>
    </row>
    <row r="122" spans="1:4" s="12" customFormat="1" x14ac:dyDescent="0.25">
      <c r="A122" s="15"/>
      <c r="B122" s="16"/>
      <c r="C122" s="22" t="s">
        <v>226</v>
      </c>
      <c r="D122" s="281"/>
    </row>
    <row r="123" spans="1:4" s="12" customFormat="1" x14ac:dyDescent="0.25">
      <c r="A123" s="15"/>
      <c r="B123" s="16"/>
      <c r="C123" s="22" t="s">
        <v>110</v>
      </c>
      <c r="D123" s="281" t="s">
        <v>227</v>
      </c>
    </row>
    <row r="124" spans="1:4" s="12" customFormat="1" x14ac:dyDescent="0.25">
      <c r="A124" s="15"/>
      <c r="B124" s="24" t="s">
        <v>20617</v>
      </c>
      <c r="C124" s="23" t="s">
        <v>228</v>
      </c>
      <c r="D124" s="281"/>
    </row>
    <row r="125" spans="1:4" s="12" customFormat="1" x14ac:dyDescent="0.25">
      <c r="A125" s="15"/>
      <c r="B125" s="16"/>
      <c r="C125" s="22" t="s">
        <v>229</v>
      </c>
      <c r="D125" s="281"/>
    </row>
    <row r="126" spans="1:4" s="12" customFormat="1" x14ac:dyDescent="0.25">
      <c r="A126" s="15"/>
      <c r="B126" s="16"/>
      <c r="C126" s="22" t="s">
        <v>110</v>
      </c>
      <c r="D126" s="281" t="s">
        <v>230</v>
      </c>
    </row>
    <row r="127" spans="1:4" s="12" customFormat="1" x14ac:dyDescent="0.25">
      <c r="A127" s="15"/>
      <c r="B127" s="16"/>
      <c r="C127" s="22" t="s">
        <v>110</v>
      </c>
      <c r="D127" s="281" t="s">
        <v>231</v>
      </c>
    </row>
    <row r="128" spans="1:4" s="12" customFormat="1" x14ac:dyDescent="0.25">
      <c r="A128" s="15"/>
      <c r="B128" s="16"/>
      <c r="C128" s="22" t="s">
        <v>110</v>
      </c>
      <c r="D128" s="281" t="s">
        <v>232</v>
      </c>
    </row>
    <row r="129" spans="1:4" s="12" customFormat="1" x14ac:dyDescent="0.25">
      <c r="A129" s="15"/>
      <c r="B129" s="16"/>
      <c r="C129" s="22" t="s">
        <v>110</v>
      </c>
      <c r="D129" s="281" t="s">
        <v>233</v>
      </c>
    </row>
    <row r="130" spans="1:4" s="12" customFormat="1" x14ac:dyDescent="0.25">
      <c r="A130" s="15"/>
      <c r="B130" s="16"/>
      <c r="C130" s="22" t="s">
        <v>110</v>
      </c>
      <c r="D130" s="281" t="s">
        <v>234</v>
      </c>
    </row>
    <row r="131" spans="1:4" s="12" customFormat="1" x14ac:dyDescent="0.25">
      <c r="A131" s="15"/>
      <c r="B131" s="16"/>
      <c r="C131" s="22" t="s">
        <v>110</v>
      </c>
      <c r="D131" s="281" t="s">
        <v>235</v>
      </c>
    </row>
    <row r="132" spans="1:4" s="12" customFormat="1" x14ac:dyDescent="0.25">
      <c r="A132" s="15"/>
      <c r="B132" s="16"/>
      <c r="C132" s="22" t="s">
        <v>110</v>
      </c>
      <c r="D132" s="281" t="s">
        <v>236</v>
      </c>
    </row>
    <row r="133" spans="1:4" s="12" customFormat="1" x14ac:dyDescent="0.25">
      <c r="A133" s="15"/>
      <c r="B133" s="16"/>
      <c r="C133" s="22" t="s">
        <v>110</v>
      </c>
      <c r="D133" s="281" t="s">
        <v>237</v>
      </c>
    </row>
    <row r="134" spans="1:4" s="12" customFormat="1" x14ac:dyDescent="0.25">
      <c r="A134" s="15"/>
      <c r="B134" s="16"/>
      <c r="C134" s="22" t="s">
        <v>110</v>
      </c>
      <c r="D134" s="281" t="s">
        <v>238</v>
      </c>
    </row>
    <row r="135" spans="1:4" s="12" customFormat="1" x14ac:dyDescent="0.25">
      <c r="A135" s="15"/>
      <c r="B135" s="16"/>
      <c r="C135" s="22" t="s">
        <v>110</v>
      </c>
      <c r="D135" s="281" t="s">
        <v>239</v>
      </c>
    </row>
    <row r="136" spans="1:4" s="12" customFormat="1" x14ac:dyDescent="0.25">
      <c r="A136" s="15"/>
      <c r="B136" s="16"/>
      <c r="C136" s="22" t="s">
        <v>110</v>
      </c>
      <c r="D136" s="281" t="s">
        <v>240</v>
      </c>
    </row>
    <row r="137" spans="1:4" s="12" customFormat="1" x14ac:dyDescent="0.25">
      <c r="A137" s="15"/>
      <c r="B137" s="16"/>
      <c r="C137" s="22" t="s">
        <v>110</v>
      </c>
      <c r="D137" s="281" t="s">
        <v>241</v>
      </c>
    </row>
    <row r="138" spans="1:4" s="12" customFormat="1" x14ac:dyDescent="0.25">
      <c r="A138" s="15"/>
      <c r="B138" s="16"/>
      <c r="C138" s="22" t="s">
        <v>110</v>
      </c>
      <c r="D138" s="281" t="s">
        <v>242</v>
      </c>
    </row>
    <row r="139" spans="1:4" s="12" customFormat="1" x14ac:dyDescent="0.25">
      <c r="A139" s="15"/>
      <c r="B139" s="16"/>
      <c r="C139" s="22" t="s">
        <v>110</v>
      </c>
      <c r="D139" s="281" t="s">
        <v>243</v>
      </c>
    </row>
    <row r="140" spans="1:4" s="17" customFormat="1" ht="12" x14ac:dyDescent="0.25">
      <c r="B140" s="24"/>
      <c r="C140" s="17" t="s">
        <v>110</v>
      </c>
      <c r="D140" s="283" t="s">
        <v>244</v>
      </c>
    </row>
    <row r="141" spans="1:4" s="12" customFormat="1" x14ac:dyDescent="0.25">
      <c r="A141" s="15"/>
      <c r="B141" s="16"/>
      <c r="C141" s="22" t="s">
        <v>110</v>
      </c>
      <c r="D141" s="281" t="s">
        <v>245</v>
      </c>
    </row>
    <row r="142" spans="1:4" s="12" customFormat="1" x14ac:dyDescent="0.25">
      <c r="A142" s="15"/>
      <c r="B142" s="16"/>
      <c r="C142" s="22" t="s">
        <v>110</v>
      </c>
      <c r="D142" s="281" t="s">
        <v>246</v>
      </c>
    </row>
    <row r="143" spans="1:4" s="12" customFormat="1" x14ac:dyDescent="0.25">
      <c r="A143" s="15"/>
      <c r="B143" s="16"/>
      <c r="C143" s="22" t="s">
        <v>110</v>
      </c>
      <c r="D143" s="281" t="s">
        <v>247</v>
      </c>
    </row>
    <row r="144" spans="1:4" s="12" customFormat="1" x14ac:dyDescent="0.25">
      <c r="A144" s="15"/>
      <c r="B144" s="16"/>
      <c r="C144" s="22" t="s">
        <v>110</v>
      </c>
      <c r="D144" s="281" t="s">
        <v>248</v>
      </c>
    </row>
    <row r="145" spans="1:4" s="12" customFormat="1" x14ac:dyDescent="0.25">
      <c r="A145" s="15"/>
      <c r="B145" s="16"/>
      <c r="C145" s="22" t="s">
        <v>110</v>
      </c>
      <c r="D145" s="281" t="s">
        <v>249</v>
      </c>
    </row>
    <row r="146" spans="1:4" s="12" customFormat="1" x14ac:dyDescent="0.25">
      <c r="A146" s="15"/>
      <c r="B146" s="16"/>
      <c r="C146" s="22" t="s">
        <v>110</v>
      </c>
      <c r="D146" s="281" t="s">
        <v>250</v>
      </c>
    </row>
    <row r="147" spans="1:4" s="12" customFormat="1" x14ac:dyDescent="0.25">
      <c r="A147" s="15"/>
      <c r="B147" s="16"/>
      <c r="C147" s="22" t="s">
        <v>226</v>
      </c>
      <c r="D147" s="281"/>
    </row>
    <row r="148" spans="1:4" s="12" customFormat="1" x14ac:dyDescent="0.25">
      <c r="A148" s="15"/>
      <c r="B148" s="16"/>
      <c r="C148" s="22" t="s">
        <v>110</v>
      </c>
      <c r="D148" s="281" t="s">
        <v>251</v>
      </c>
    </row>
    <row r="149" spans="1:4" s="12" customFormat="1" x14ac:dyDescent="0.25">
      <c r="A149" s="15"/>
      <c r="B149" s="24" t="s">
        <v>20618</v>
      </c>
      <c r="C149" s="23" t="s">
        <v>252</v>
      </c>
      <c r="D149" s="281"/>
    </row>
    <row r="150" spans="1:4" s="12" customFormat="1" x14ac:dyDescent="0.25">
      <c r="A150" s="15"/>
      <c r="B150" s="16"/>
      <c r="C150" s="22" t="s">
        <v>253</v>
      </c>
      <c r="D150" s="281"/>
    </row>
    <row r="151" spans="1:4" s="12" customFormat="1" x14ac:dyDescent="0.25">
      <c r="A151" s="15"/>
      <c r="B151" s="16"/>
      <c r="C151" s="22" t="s">
        <v>110</v>
      </c>
      <c r="D151" s="281" t="s">
        <v>254</v>
      </c>
    </row>
    <row r="152" spans="1:4" s="12" customFormat="1" x14ac:dyDescent="0.25">
      <c r="A152" s="15"/>
      <c r="B152" s="16"/>
      <c r="C152" s="22" t="s">
        <v>110</v>
      </c>
      <c r="D152" s="281" t="s">
        <v>255</v>
      </c>
    </row>
    <row r="153" spans="1:4" s="12" customFormat="1" x14ac:dyDescent="0.25">
      <c r="A153" s="15"/>
      <c r="B153" s="16"/>
      <c r="C153" s="22" t="s">
        <v>110</v>
      </c>
      <c r="D153" s="281" t="s">
        <v>256</v>
      </c>
    </row>
    <row r="154" spans="1:4" s="12" customFormat="1" x14ac:dyDescent="0.25">
      <c r="A154" s="15"/>
      <c r="B154" s="16"/>
      <c r="C154" s="22" t="s">
        <v>110</v>
      </c>
      <c r="D154" s="281" t="s">
        <v>257</v>
      </c>
    </row>
    <row r="155" spans="1:4" s="12" customFormat="1" x14ac:dyDescent="0.25">
      <c r="A155" s="15"/>
      <c r="B155" s="16"/>
      <c r="C155" s="22" t="s">
        <v>110</v>
      </c>
      <c r="D155" s="281" t="s">
        <v>258</v>
      </c>
    </row>
    <row r="156" spans="1:4" s="12" customFormat="1" x14ac:dyDescent="0.25">
      <c r="A156" s="15"/>
      <c r="B156" s="16"/>
      <c r="C156" s="22" t="s">
        <v>110</v>
      </c>
      <c r="D156" s="281" t="s">
        <v>259</v>
      </c>
    </row>
    <row r="157" spans="1:4" s="12" customFormat="1" x14ac:dyDescent="0.25">
      <c r="A157" s="15"/>
      <c r="B157" s="16"/>
      <c r="C157" s="22" t="s">
        <v>110</v>
      </c>
      <c r="D157" s="281" t="s">
        <v>260</v>
      </c>
    </row>
    <row r="158" spans="1:4" s="12" customFormat="1" x14ac:dyDescent="0.25">
      <c r="A158" s="15"/>
      <c r="B158" s="16"/>
      <c r="C158" s="22" t="s">
        <v>110</v>
      </c>
      <c r="D158" s="281" t="s">
        <v>261</v>
      </c>
    </row>
    <row r="159" spans="1:4" s="12" customFormat="1" x14ac:dyDescent="0.25">
      <c r="A159" s="15"/>
      <c r="B159" s="16"/>
      <c r="C159" s="22" t="s">
        <v>110</v>
      </c>
      <c r="D159" s="281" t="s">
        <v>262</v>
      </c>
    </row>
    <row r="160" spans="1:4" s="12" customFormat="1" x14ac:dyDescent="0.25">
      <c r="A160" s="15"/>
      <c r="B160" s="24" t="s">
        <v>20619</v>
      </c>
      <c r="C160" s="23" t="s">
        <v>263</v>
      </c>
      <c r="D160" s="281"/>
    </row>
    <row r="161" spans="1:4" s="12" customFormat="1" x14ac:dyDescent="0.25">
      <c r="A161" s="15"/>
      <c r="B161" s="16"/>
      <c r="C161" s="22" t="s">
        <v>264</v>
      </c>
      <c r="D161" s="281"/>
    </row>
    <row r="162" spans="1:4" s="12" customFormat="1" x14ac:dyDescent="0.25">
      <c r="A162" s="15"/>
      <c r="B162" s="16"/>
      <c r="C162" s="22" t="s">
        <v>265</v>
      </c>
      <c r="D162" s="281"/>
    </row>
    <row r="163" spans="1:4" s="12" customFormat="1" x14ac:dyDescent="0.25">
      <c r="A163" s="15"/>
      <c r="B163" s="16"/>
      <c r="C163" s="22" t="s">
        <v>110</v>
      </c>
      <c r="D163" s="281" t="s">
        <v>266</v>
      </c>
    </row>
    <row r="164" spans="1:4" s="12" customFormat="1" x14ac:dyDescent="0.25">
      <c r="A164" s="15"/>
      <c r="B164" s="16"/>
      <c r="C164" s="22" t="s">
        <v>110</v>
      </c>
      <c r="D164" s="281" t="s">
        <v>267</v>
      </c>
    </row>
    <row r="165" spans="1:4" s="12" customFormat="1" x14ac:dyDescent="0.25">
      <c r="A165" s="15"/>
      <c r="B165" s="16"/>
      <c r="C165" s="22" t="s">
        <v>110</v>
      </c>
      <c r="D165" s="281" t="s">
        <v>268</v>
      </c>
    </row>
    <row r="166" spans="1:4" s="12" customFormat="1" x14ac:dyDescent="0.25">
      <c r="A166" s="15"/>
      <c r="B166" s="16"/>
      <c r="C166" s="22" t="s">
        <v>226</v>
      </c>
      <c r="D166" s="281"/>
    </row>
    <row r="167" spans="1:4" s="12" customFormat="1" x14ac:dyDescent="0.25">
      <c r="A167" s="15"/>
      <c r="B167" s="16"/>
      <c r="C167" s="22" t="s">
        <v>110</v>
      </c>
      <c r="D167" s="281" t="s">
        <v>269</v>
      </c>
    </row>
    <row r="168" spans="1:4" s="12" customFormat="1" x14ac:dyDescent="0.25">
      <c r="A168" s="15"/>
      <c r="B168" s="16"/>
      <c r="C168" s="22" t="s">
        <v>110</v>
      </c>
      <c r="D168" s="281" t="s">
        <v>270</v>
      </c>
    </row>
    <row r="169" spans="1:4" s="12" customFormat="1" x14ac:dyDescent="0.25">
      <c r="A169" s="21" t="s">
        <v>271</v>
      </c>
      <c r="B169" s="16"/>
      <c r="C169" s="15" t="s">
        <v>272</v>
      </c>
      <c r="D169" s="281"/>
    </row>
    <row r="170" spans="1:4" s="12" customFormat="1" x14ac:dyDescent="0.25">
      <c r="A170" s="15"/>
      <c r="B170" s="24" t="s">
        <v>20620</v>
      </c>
      <c r="C170" s="23" t="s">
        <v>273</v>
      </c>
      <c r="D170" s="281"/>
    </row>
    <row r="171" spans="1:4" s="12" customFormat="1" x14ac:dyDescent="0.25">
      <c r="A171" s="15"/>
      <c r="B171" s="16"/>
      <c r="C171" s="22" t="s">
        <v>274</v>
      </c>
      <c r="D171" s="281"/>
    </row>
    <row r="172" spans="1:4" s="12" customFormat="1" x14ac:dyDescent="0.25">
      <c r="A172" s="15"/>
      <c r="B172" s="16"/>
      <c r="C172" s="22" t="s">
        <v>275</v>
      </c>
      <c r="D172" s="281"/>
    </row>
    <row r="173" spans="1:4" s="12" customFormat="1" x14ac:dyDescent="0.25">
      <c r="A173" s="15"/>
      <c r="B173" s="16"/>
      <c r="C173" s="22" t="s">
        <v>110</v>
      </c>
      <c r="D173" s="281" t="s">
        <v>276</v>
      </c>
    </row>
    <row r="174" spans="1:4" s="12" customFormat="1" x14ac:dyDescent="0.25">
      <c r="A174" s="15"/>
      <c r="B174" s="16"/>
      <c r="C174" s="22" t="s">
        <v>110</v>
      </c>
      <c r="D174" s="281" t="s">
        <v>277</v>
      </c>
    </row>
    <row r="175" spans="1:4" s="12" customFormat="1" x14ac:dyDescent="0.25">
      <c r="A175" s="15"/>
      <c r="B175" s="16"/>
      <c r="C175" s="22" t="s">
        <v>110</v>
      </c>
      <c r="D175" s="281" t="s">
        <v>278</v>
      </c>
    </row>
    <row r="176" spans="1:4" s="12" customFormat="1" x14ac:dyDescent="0.25">
      <c r="A176" s="15"/>
      <c r="B176" s="16"/>
      <c r="C176" s="22" t="s">
        <v>110</v>
      </c>
      <c r="D176" s="281" t="s">
        <v>279</v>
      </c>
    </row>
    <row r="177" spans="1:4" s="12" customFormat="1" x14ac:dyDescent="0.25">
      <c r="A177" s="15"/>
      <c r="B177" s="16"/>
      <c r="C177" s="22" t="s">
        <v>110</v>
      </c>
      <c r="D177" s="281" t="s">
        <v>280</v>
      </c>
    </row>
    <row r="178" spans="1:4" s="12" customFormat="1" x14ac:dyDescent="0.25">
      <c r="A178" s="15"/>
      <c r="B178" s="16"/>
      <c r="C178" s="22" t="s">
        <v>110</v>
      </c>
      <c r="D178" s="281" t="s">
        <v>281</v>
      </c>
    </row>
    <row r="179" spans="1:4" s="12" customFormat="1" x14ac:dyDescent="0.25">
      <c r="A179" s="15"/>
      <c r="B179" s="16"/>
      <c r="C179" s="22" t="s">
        <v>226</v>
      </c>
      <c r="D179" s="281"/>
    </row>
    <row r="180" spans="1:4" s="12" customFormat="1" x14ac:dyDescent="0.25">
      <c r="A180" s="15"/>
      <c r="B180" s="16"/>
      <c r="C180" s="22" t="s">
        <v>110</v>
      </c>
      <c r="D180" s="281" t="s">
        <v>282</v>
      </c>
    </row>
    <row r="181" spans="1:4" s="12" customFormat="1" x14ac:dyDescent="0.25">
      <c r="A181" s="15"/>
      <c r="B181" s="24" t="s">
        <v>20621</v>
      </c>
      <c r="C181" s="15" t="s">
        <v>283</v>
      </c>
      <c r="D181" s="282"/>
    </row>
    <row r="182" spans="1:4" s="12" customFormat="1" x14ac:dyDescent="0.25">
      <c r="A182" s="15"/>
      <c r="B182" s="16"/>
      <c r="C182" s="17" t="s">
        <v>284</v>
      </c>
      <c r="D182" s="281"/>
    </row>
    <row r="183" spans="1:4" s="12" customFormat="1" x14ac:dyDescent="0.25">
      <c r="A183" s="15"/>
      <c r="B183" s="16"/>
      <c r="C183" s="17" t="s">
        <v>110</v>
      </c>
      <c r="D183" s="281" t="s">
        <v>285</v>
      </c>
    </row>
    <row r="184" spans="1:4" s="12" customFormat="1" x14ac:dyDescent="0.25">
      <c r="A184" s="15"/>
      <c r="B184" s="16"/>
      <c r="C184" s="17" t="s">
        <v>110</v>
      </c>
      <c r="D184" s="281" t="s">
        <v>286</v>
      </c>
    </row>
    <row r="185" spans="1:4" s="12" customFormat="1" x14ac:dyDescent="0.25">
      <c r="A185" s="15"/>
      <c r="B185" s="16"/>
      <c r="C185" s="17" t="s">
        <v>110</v>
      </c>
      <c r="D185" s="281" t="s">
        <v>287</v>
      </c>
    </row>
    <row r="186" spans="1:4" s="12" customFormat="1" x14ac:dyDescent="0.25">
      <c r="A186" s="15"/>
      <c r="B186" s="16"/>
      <c r="C186" s="17" t="s">
        <v>226</v>
      </c>
      <c r="D186" s="281"/>
    </row>
    <row r="187" spans="1:4" s="12" customFormat="1" x14ac:dyDescent="0.25">
      <c r="A187" s="15"/>
      <c r="B187" s="16"/>
      <c r="C187" s="17" t="s">
        <v>110</v>
      </c>
      <c r="D187" s="281" t="s">
        <v>282</v>
      </c>
    </row>
    <row r="188" spans="1:4" s="12" customFormat="1" x14ac:dyDescent="0.25">
      <c r="A188" s="15"/>
      <c r="B188" s="24" t="s">
        <v>20622</v>
      </c>
      <c r="C188" s="23" t="s">
        <v>288</v>
      </c>
      <c r="D188" s="281"/>
    </row>
    <row r="189" spans="1:4" s="12" customFormat="1" x14ac:dyDescent="0.25">
      <c r="A189" s="15"/>
      <c r="B189" s="16"/>
      <c r="C189" s="22" t="s">
        <v>289</v>
      </c>
      <c r="D189" s="281"/>
    </row>
    <row r="190" spans="1:4" s="12" customFormat="1" x14ac:dyDescent="0.25">
      <c r="A190" s="15"/>
      <c r="B190" s="16"/>
      <c r="C190" s="22" t="s">
        <v>110</v>
      </c>
      <c r="D190" s="281" t="s">
        <v>290</v>
      </c>
    </row>
    <row r="191" spans="1:4" s="12" customFormat="1" x14ac:dyDescent="0.25">
      <c r="A191" s="15"/>
      <c r="B191" s="16"/>
      <c r="C191" s="22" t="s">
        <v>110</v>
      </c>
      <c r="D191" s="281" t="s">
        <v>291</v>
      </c>
    </row>
    <row r="192" spans="1:4" s="12" customFormat="1" x14ac:dyDescent="0.25">
      <c r="A192" s="15"/>
      <c r="B192" s="16"/>
      <c r="C192" s="22" t="s">
        <v>110</v>
      </c>
      <c r="D192" s="281" t="s">
        <v>292</v>
      </c>
    </row>
    <row r="193" spans="1:4" s="12" customFormat="1" x14ac:dyDescent="0.25">
      <c r="A193" s="15"/>
      <c r="B193" s="16"/>
      <c r="C193" s="22" t="s">
        <v>110</v>
      </c>
      <c r="D193" s="281" t="s">
        <v>293</v>
      </c>
    </row>
    <row r="194" spans="1:4" s="12" customFormat="1" x14ac:dyDescent="0.25">
      <c r="A194" s="15"/>
      <c r="B194" s="16"/>
      <c r="C194" s="22" t="s">
        <v>110</v>
      </c>
      <c r="D194" s="281" t="s">
        <v>294</v>
      </c>
    </row>
    <row r="195" spans="1:4" s="12" customFormat="1" x14ac:dyDescent="0.25">
      <c r="A195" s="15"/>
      <c r="B195" s="16"/>
      <c r="C195" s="22" t="s">
        <v>110</v>
      </c>
      <c r="D195" s="281" t="s">
        <v>295</v>
      </c>
    </row>
    <row r="196" spans="1:4" s="12" customFormat="1" x14ac:dyDescent="0.25">
      <c r="A196" s="15"/>
      <c r="B196" s="16"/>
      <c r="C196" s="22" t="s">
        <v>110</v>
      </c>
      <c r="D196" s="281" t="s">
        <v>296</v>
      </c>
    </row>
    <row r="197" spans="1:4" s="12" customFormat="1" x14ac:dyDescent="0.25">
      <c r="A197" s="15"/>
      <c r="B197" s="16"/>
      <c r="C197" s="22" t="s">
        <v>226</v>
      </c>
      <c r="D197" s="281"/>
    </row>
    <row r="198" spans="1:4" s="12" customFormat="1" x14ac:dyDescent="0.25">
      <c r="A198" s="15"/>
      <c r="B198" s="16"/>
      <c r="C198" s="22" t="s">
        <v>110</v>
      </c>
      <c r="D198" s="281" t="s">
        <v>282</v>
      </c>
    </row>
    <row r="199" spans="1:4" s="12" customFormat="1" x14ac:dyDescent="0.25">
      <c r="A199" s="15"/>
      <c r="B199" s="24" t="s">
        <v>20623</v>
      </c>
      <c r="C199" s="23" t="s">
        <v>297</v>
      </c>
      <c r="D199" s="281"/>
    </row>
    <row r="200" spans="1:4" s="12" customFormat="1" x14ac:dyDescent="0.25">
      <c r="A200" s="15"/>
      <c r="B200" s="16"/>
      <c r="C200" s="22" t="s">
        <v>298</v>
      </c>
      <c r="D200" s="281"/>
    </row>
    <row r="201" spans="1:4" s="12" customFormat="1" x14ac:dyDescent="0.25">
      <c r="A201" s="15"/>
      <c r="B201" s="16"/>
      <c r="C201" s="22" t="s">
        <v>299</v>
      </c>
      <c r="D201" s="281"/>
    </row>
    <row r="202" spans="1:4" s="12" customFormat="1" x14ac:dyDescent="0.25">
      <c r="A202" s="15"/>
      <c r="B202" s="16"/>
      <c r="C202" s="22" t="s">
        <v>110</v>
      </c>
      <c r="D202" s="281" t="s">
        <v>300</v>
      </c>
    </row>
    <row r="203" spans="1:4" s="12" customFormat="1" x14ac:dyDescent="0.25">
      <c r="A203" s="15"/>
      <c r="B203" s="16"/>
      <c r="C203" s="22" t="s">
        <v>110</v>
      </c>
      <c r="D203" s="281" t="s">
        <v>301</v>
      </c>
    </row>
    <row r="204" spans="1:4" s="12" customFormat="1" x14ac:dyDescent="0.25">
      <c r="A204" s="15"/>
      <c r="B204" s="16"/>
      <c r="C204" s="22" t="s">
        <v>110</v>
      </c>
      <c r="D204" s="281" t="s">
        <v>302</v>
      </c>
    </row>
    <row r="205" spans="1:4" s="12" customFormat="1" x14ac:dyDescent="0.25">
      <c r="A205" s="15"/>
      <c r="B205" s="16"/>
      <c r="C205" s="22" t="s">
        <v>110</v>
      </c>
      <c r="D205" s="281" t="s">
        <v>303</v>
      </c>
    </row>
    <row r="206" spans="1:4" s="12" customFormat="1" x14ac:dyDescent="0.25">
      <c r="A206" s="15"/>
      <c r="B206" s="16"/>
      <c r="C206" s="22" t="s">
        <v>110</v>
      </c>
      <c r="D206" s="281" t="s">
        <v>304</v>
      </c>
    </row>
    <row r="207" spans="1:4" s="12" customFormat="1" x14ac:dyDescent="0.25">
      <c r="A207" s="15"/>
      <c r="B207" s="16"/>
      <c r="C207" s="22" t="s">
        <v>110</v>
      </c>
      <c r="D207" s="281" t="s">
        <v>305</v>
      </c>
    </row>
    <row r="208" spans="1:4" s="12" customFormat="1" x14ac:dyDescent="0.25">
      <c r="A208" s="15"/>
      <c r="B208" s="16"/>
      <c r="C208" s="22" t="s">
        <v>110</v>
      </c>
      <c r="D208" s="281" t="s">
        <v>306</v>
      </c>
    </row>
    <row r="209" spans="1:4" s="12" customFormat="1" x14ac:dyDescent="0.25">
      <c r="A209" s="15"/>
      <c r="B209" s="16"/>
      <c r="C209" s="22" t="s">
        <v>110</v>
      </c>
      <c r="D209" s="281" t="s">
        <v>307</v>
      </c>
    </row>
    <row r="210" spans="1:4" s="12" customFormat="1" x14ac:dyDescent="0.25">
      <c r="A210" s="15"/>
      <c r="B210" s="16"/>
      <c r="C210" s="22" t="s">
        <v>110</v>
      </c>
      <c r="D210" s="281" t="s">
        <v>308</v>
      </c>
    </row>
    <row r="211" spans="1:4" s="12" customFormat="1" x14ac:dyDescent="0.25">
      <c r="A211" s="15"/>
      <c r="B211" s="16"/>
      <c r="C211" s="22" t="s">
        <v>110</v>
      </c>
      <c r="D211" s="281" t="s">
        <v>309</v>
      </c>
    </row>
    <row r="212" spans="1:4" s="12" customFormat="1" x14ac:dyDescent="0.25">
      <c r="A212" s="15"/>
      <c r="B212" s="16"/>
      <c r="C212" s="22" t="s">
        <v>110</v>
      </c>
      <c r="D212" s="281" t="s">
        <v>310</v>
      </c>
    </row>
    <row r="213" spans="1:4" s="12" customFormat="1" x14ac:dyDescent="0.25">
      <c r="A213" s="15"/>
      <c r="B213" s="16"/>
      <c r="C213" s="22" t="s">
        <v>110</v>
      </c>
      <c r="D213" s="281" t="s">
        <v>311</v>
      </c>
    </row>
    <row r="214" spans="1:4" s="12" customFormat="1" x14ac:dyDescent="0.25">
      <c r="A214" s="15"/>
      <c r="B214" s="16"/>
      <c r="C214" s="22" t="s">
        <v>110</v>
      </c>
      <c r="D214" s="281" t="s">
        <v>312</v>
      </c>
    </row>
    <row r="215" spans="1:4" s="12" customFormat="1" x14ac:dyDescent="0.25">
      <c r="A215" s="15"/>
      <c r="B215" s="16"/>
      <c r="C215" s="22" t="s">
        <v>110</v>
      </c>
      <c r="D215" s="281" t="s">
        <v>313</v>
      </c>
    </row>
    <row r="216" spans="1:4" s="12" customFormat="1" x14ac:dyDescent="0.25">
      <c r="A216" s="15"/>
      <c r="B216" s="16"/>
      <c r="C216" s="22" t="s">
        <v>110</v>
      </c>
      <c r="D216" s="281" t="s">
        <v>314</v>
      </c>
    </row>
    <row r="217" spans="1:4" s="12" customFormat="1" x14ac:dyDescent="0.25">
      <c r="A217" s="15"/>
      <c r="B217" s="16"/>
      <c r="C217" s="22" t="s">
        <v>110</v>
      </c>
      <c r="D217" s="281" t="s">
        <v>315</v>
      </c>
    </row>
    <row r="218" spans="1:4" s="12" customFormat="1" x14ac:dyDescent="0.25">
      <c r="A218" s="15"/>
      <c r="B218" s="16"/>
      <c r="C218" s="22" t="s">
        <v>110</v>
      </c>
      <c r="D218" s="281" t="s">
        <v>316</v>
      </c>
    </row>
    <row r="219" spans="1:4" s="12" customFormat="1" x14ac:dyDescent="0.25">
      <c r="A219" s="15"/>
      <c r="B219" s="16"/>
      <c r="C219" s="22" t="s">
        <v>110</v>
      </c>
      <c r="D219" s="281" t="s">
        <v>317</v>
      </c>
    </row>
    <row r="220" spans="1:4" s="12" customFormat="1" x14ac:dyDescent="0.25">
      <c r="A220" s="15"/>
      <c r="B220" s="16"/>
      <c r="C220" s="22" t="s">
        <v>226</v>
      </c>
      <c r="D220" s="281"/>
    </row>
    <row r="221" spans="1:4" s="12" customFormat="1" x14ac:dyDescent="0.25">
      <c r="A221" s="15"/>
      <c r="B221" s="16"/>
      <c r="C221" s="22" t="s">
        <v>110</v>
      </c>
      <c r="D221" s="281" t="s">
        <v>282</v>
      </c>
    </row>
    <row r="222" spans="1:4" s="12" customFormat="1" x14ac:dyDescent="0.25">
      <c r="A222" s="15"/>
      <c r="B222" s="24" t="s">
        <v>20624</v>
      </c>
      <c r="C222" s="23" t="s">
        <v>318</v>
      </c>
      <c r="D222" s="281"/>
    </row>
    <row r="223" spans="1:4" s="12" customFormat="1" x14ac:dyDescent="0.25">
      <c r="A223" s="15"/>
      <c r="B223" s="16"/>
      <c r="C223" s="22" t="s">
        <v>319</v>
      </c>
      <c r="D223" s="281"/>
    </row>
    <row r="224" spans="1:4" s="12" customFormat="1" x14ac:dyDescent="0.25">
      <c r="A224" s="15"/>
      <c r="B224" s="16"/>
      <c r="C224" s="22" t="s">
        <v>110</v>
      </c>
      <c r="D224" s="281" t="s">
        <v>320</v>
      </c>
    </row>
    <row r="225" spans="1:4" s="12" customFormat="1" x14ac:dyDescent="0.25">
      <c r="A225" s="15"/>
      <c r="B225" s="16"/>
      <c r="C225" s="22" t="s">
        <v>110</v>
      </c>
      <c r="D225" s="281" t="s">
        <v>321</v>
      </c>
    </row>
    <row r="226" spans="1:4" s="12" customFormat="1" x14ac:dyDescent="0.25">
      <c r="A226" s="15"/>
      <c r="B226" s="16"/>
      <c r="C226" s="22" t="s">
        <v>110</v>
      </c>
      <c r="D226" s="281" t="s">
        <v>322</v>
      </c>
    </row>
    <row r="227" spans="1:4" s="12" customFormat="1" x14ac:dyDescent="0.25">
      <c r="A227" s="15"/>
      <c r="B227" s="16"/>
      <c r="C227" s="22" t="s">
        <v>110</v>
      </c>
      <c r="D227" s="281" t="s">
        <v>323</v>
      </c>
    </row>
    <row r="228" spans="1:4" s="12" customFormat="1" x14ac:dyDescent="0.25">
      <c r="A228" s="15"/>
      <c r="B228" s="16"/>
      <c r="C228" s="22" t="s">
        <v>110</v>
      </c>
      <c r="D228" s="281" t="s">
        <v>324</v>
      </c>
    </row>
    <row r="229" spans="1:4" s="12" customFormat="1" x14ac:dyDescent="0.25">
      <c r="A229" s="15"/>
      <c r="B229" s="16"/>
      <c r="C229" s="22" t="s">
        <v>226</v>
      </c>
      <c r="D229" s="281"/>
    </row>
    <row r="230" spans="1:4" s="12" customFormat="1" x14ac:dyDescent="0.25">
      <c r="A230" s="15"/>
      <c r="B230" s="16"/>
      <c r="C230" s="22" t="s">
        <v>110</v>
      </c>
      <c r="D230" s="281" t="s">
        <v>282</v>
      </c>
    </row>
    <row r="231" spans="1:4" s="12" customFormat="1" x14ac:dyDescent="0.25">
      <c r="A231" s="21" t="s">
        <v>325</v>
      </c>
      <c r="B231" s="16"/>
      <c r="C231" s="15" t="s">
        <v>326</v>
      </c>
      <c r="D231" s="281"/>
    </row>
    <row r="232" spans="1:4" s="12" customFormat="1" x14ac:dyDescent="0.25">
      <c r="A232" s="15"/>
      <c r="B232" s="24" t="s">
        <v>20625</v>
      </c>
      <c r="C232" s="23" t="s">
        <v>327</v>
      </c>
      <c r="D232" s="281"/>
    </row>
    <row r="233" spans="1:4" s="12" customFormat="1" x14ac:dyDescent="0.25">
      <c r="A233" s="15"/>
      <c r="B233" s="16"/>
      <c r="C233" s="22" t="s">
        <v>328</v>
      </c>
      <c r="D233" s="281"/>
    </row>
    <row r="234" spans="1:4" s="12" customFormat="1" x14ac:dyDescent="0.25">
      <c r="A234" s="15"/>
      <c r="B234" s="16"/>
      <c r="C234" s="22" t="s">
        <v>110</v>
      </c>
      <c r="D234" s="281" t="s">
        <v>329</v>
      </c>
    </row>
    <row r="235" spans="1:4" s="12" customFormat="1" x14ac:dyDescent="0.25">
      <c r="A235" s="15"/>
      <c r="B235" s="16"/>
      <c r="C235" s="22" t="s">
        <v>110</v>
      </c>
      <c r="D235" s="281" t="s">
        <v>330</v>
      </c>
    </row>
    <row r="236" spans="1:4" s="12" customFormat="1" x14ac:dyDescent="0.25">
      <c r="A236" s="15"/>
      <c r="B236" s="16"/>
      <c r="C236" s="22" t="s">
        <v>110</v>
      </c>
      <c r="D236" s="281" t="s">
        <v>331</v>
      </c>
    </row>
    <row r="237" spans="1:4" s="12" customFormat="1" x14ac:dyDescent="0.25">
      <c r="A237" s="15"/>
      <c r="B237" s="16"/>
      <c r="C237" s="22" t="s">
        <v>110</v>
      </c>
      <c r="D237" s="281" t="s">
        <v>332</v>
      </c>
    </row>
    <row r="238" spans="1:4" s="12" customFormat="1" x14ac:dyDescent="0.25">
      <c r="A238" s="15"/>
      <c r="B238" s="16"/>
      <c r="C238" s="22" t="s">
        <v>110</v>
      </c>
      <c r="D238" s="281" t="s">
        <v>333</v>
      </c>
    </row>
    <row r="239" spans="1:4" s="12" customFormat="1" x14ac:dyDescent="0.25">
      <c r="A239" s="15"/>
      <c r="B239" s="16"/>
      <c r="C239" s="22" t="s">
        <v>110</v>
      </c>
      <c r="D239" s="281" t="s">
        <v>334</v>
      </c>
    </row>
    <row r="240" spans="1:4" s="12" customFormat="1" x14ac:dyDescent="0.25">
      <c r="A240" s="15"/>
      <c r="B240" s="16"/>
      <c r="C240" s="22" t="s">
        <v>110</v>
      </c>
      <c r="D240" s="281" t="s">
        <v>335</v>
      </c>
    </row>
    <row r="241" spans="1:4" s="12" customFormat="1" x14ac:dyDescent="0.25">
      <c r="A241" s="15"/>
      <c r="B241" s="16"/>
      <c r="C241" s="22" t="s">
        <v>110</v>
      </c>
      <c r="D241" s="281" t="s">
        <v>336</v>
      </c>
    </row>
    <row r="242" spans="1:4" s="12" customFormat="1" x14ac:dyDescent="0.25">
      <c r="A242" s="15"/>
      <c r="B242" s="16"/>
      <c r="C242" s="22" t="s">
        <v>110</v>
      </c>
      <c r="D242" s="281" t="s">
        <v>337</v>
      </c>
    </row>
    <row r="243" spans="1:4" s="12" customFormat="1" x14ac:dyDescent="0.25">
      <c r="A243" s="15"/>
      <c r="B243" s="16"/>
      <c r="C243" s="22" t="s">
        <v>110</v>
      </c>
      <c r="D243" s="281" t="s">
        <v>338</v>
      </c>
    </row>
    <row r="244" spans="1:4" s="12" customFormat="1" x14ac:dyDescent="0.25">
      <c r="A244" s="15"/>
      <c r="B244" s="16"/>
      <c r="C244" s="22" t="s">
        <v>110</v>
      </c>
      <c r="D244" s="281" t="s">
        <v>339</v>
      </c>
    </row>
    <row r="245" spans="1:4" s="12" customFormat="1" x14ac:dyDescent="0.25">
      <c r="A245" s="15"/>
      <c r="B245" s="16"/>
      <c r="C245" s="22" t="s">
        <v>110</v>
      </c>
      <c r="D245" s="281" t="s">
        <v>340</v>
      </c>
    </row>
    <row r="246" spans="1:4" s="12" customFormat="1" x14ac:dyDescent="0.25">
      <c r="A246" s="15"/>
      <c r="B246" s="16"/>
      <c r="C246" s="22" t="s">
        <v>110</v>
      </c>
      <c r="D246" s="281" t="s">
        <v>341</v>
      </c>
    </row>
    <row r="247" spans="1:4" s="12" customFormat="1" x14ac:dyDescent="0.25">
      <c r="A247" s="15"/>
      <c r="B247" s="16"/>
      <c r="C247" s="22" t="s">
        <v>110</v>
      </c>
      <c r="D247" s="281" t="s">
        <v>342</v>
      </c>
    </row>
    <row r="248" spans="1:4" s="12" customFormat="1" x14ac:dyDescent="0.25">
      <c r="A248" s="15"/>
      <c r="B248" s="16"/>
      <c r="C248" s="22" t="s">
        <v>226</v>
      </c>
      <c r="D248" s="281"/>
    </row>
    <row r="249" spans="1:4" s="12" customFormat="1" x14ac:dyDescent="0.25">
      <c r="A249" s="15"/>
      <c r="B249" s="16"/>
      <c r="C249" s="22" t="s">
        <v>110</v>
      </c>
      <c r="D249" s="281" t="s">
        <v>343</v>
      </c>
    </row>
    <row r="250" spans="1:4" s="12" customFormat="1" x14ac:dyDescent="0.25">
      <c r="A250" s="15"/>
      <c r="B250" s="24" t="s">
        <v>20626</v>
      </c>
      <c r="C250" s="15" t="s">
        <v>344</v>
      </c>
      <c r="D250" s="282"/>
    </row>
    <row r="251" spans="1:4" s="12" customFormat="1" x14ac:dyDescent="0.25">
      <c r="A251" s="15"/>
      <c r="B251" s="16"/>
      <c r="C251" s="17" t="s">
        <v>345</v>
      </c>
      <c r="D251" s="281"/>
    </row>
    <row r="252" spans="1:4" s="12" customFormat="1" x14ac:dyDescent="0.25">
      <c r="A252" s="15"/>
      <c r="B252" s="16"/>
      <c r="C252" s="17" t="s">
        <v>346</v>
      </c>
      <c r="D252" s="281"/>
    </row>
    <row r="253" spans="1:4" s="12" customFormat="1" x14ac:dyDescent="0.25">
      <c r="A253" s="15"/>
      <c r="B253" s="16"/>
      <c r="C253" s="17" t="s">
        <v>110</v>
      </c>
      <c r="D253" s="281" t="s">
        <v>347</v>
      </c>
    </row>
    <row r="254" spans="1:4" s="12" customFormat="1" x14ac:dyDescent="0.25">
      <c r="A254" s="15"/>
      <c r="B254" s="16"/>
      <c r="C254" s="17" t="s">
        <v>110</v>
      </c>
      <c r="D254" s="281" t="s">
        <v>348</v>
      </c>
    </row>
    <row r="255" spans="1:4" s="12" customFormat="1" x14ac:dyDescent="0.25">
      <c r="A255" s="15"/>
      <c r="B255" s="16"/>
      <c r="C255" s="17" t="s">
        <v>110</v>
      </c>
      <c r="D255" s="281" t="s">
        <v>349</v>
      </c>
    </row>
    <row r="256" spans="1:4" s="12" customFormat="1" x14ac:dyDescent="0.25">
      <c r="A256" s="15"/>
      <c r="B256" s="16"/>
      <c r="C256" s="17" t="s">
        <v>226</v>
      </c>
      <c r="D256" s="281"/>
    </row>
    <row r="257" spans="1:4" s="12" customFormat="1" x14ac:dyDescent="0.25">
      <c r="A257" s="15"/>
      <c r="B257" s="16"/>
      <c r="C257" s="17" t="s">
        <v>110</v>
      </c>
      <c r="D257" s="281" t="s">
        <v>350</v>
      </c>
    </row>
    <row r="258" spans="1:4" s="12" customFormat="1" x14ac:dyDescent="0.25">
      <c r="A258" s="15"/>
      <c r="B258" s="24" t="s">
        <v>20627</v>
      </c>
      <c r="C258" s="15" t="s">
        <v>351</v>
      </c>
      <c r="D258" s="282"/>
    </row>
    <row r="259" spans="1:4" s="12" customFormat="1" x14ac:dyDescent="0.25">
      <c r="A259" s="15"/>
      <c r="B259" s="16"/>
      <c r="C259" s="17" t="s">
        <v>352</v>
      </c>
      <c r="D259" s="281"/>
    </row>
    <row r="260" spans="1:4" s="12" customFormat="1" x14ac:dyDescent="0.25">
      <c r="A260" s="15"/>
      <c r="B260" s="16"/>
      <c r="C260" s="17" t="s">
        <v>110</v>
      </c>
      <c r="D260" s="281" t="s">
        <v>353</v>
      </c>
    </row>
    <row r="261" spans="1:4" s="12" customFormat="1" x14ac:dyDescent="0.25">
      <c r="A261" s="15"/>
      <c r="B261" s="16"/>
      <c r="C261" s="17" t="s">
        <v>110</v>
      </c>
      <c r="D261" s="281" t="s">
        <v>354</v>
      </c>
    </row>
    <row r="262" spans="1:4" s="12" customFormat="1" x14ac:dyDescent="0.25">
      <c r="A262" s="15"/>
      <c r="B262" s="16"/>
      <c r="C262" s="17" t="s">
        <v>226</v>
      </c>
      <c r="D262" s="281"/>
    </row>
    <row r="263" spans="1:4" s="12" customFormat="1" x14ac:dyDescent="0.25">
      <c r="A263" s="15"/>
      <c r="B263" s="16"/>
      <c r="C263" s="17" t="s">
        <v>110</v>
      </c>
      <c r="D263" s="281" t="s">
        <v>355</v>
      </c>
    </row>
    <row r="264" spans="1:4" s="12" customFormat="1" x14ac:dyDescent="0.25">
      <c r="A264" s="15"/>
      <c r="B264" s="24" t="s">
        <v>20628</v>
      </c>
      <c r="C264" s="23" t="s">
        <v>356</v>
      </c>
      <c r="D264" s="284"/>
    </row>
    <row r="265" spans="1:4" s="12" customFormat="1" x14ac:dyDescent="0.25">
      <c r="A265" s="15"/>
      <c r="B265" s="24"/>
      <c r="C265" s="22" t="s">
        <v>357</v>
      </c>
      <c r="D265" s="285"/>
    </row>
    <row r="266" spans="1:4" s="12" customFormat="1" x14ac:dyDescent="0.25">
      <c r="A266" s="15"/>
      <c r="B266" s="24" t="s">
        <v>97</v>
      </c>
      <c r="C266" s="22" t="s">
        <v>110</v>
      </c>
      <c r="D266" s="285" t="s">
        <v>358</v>
      </c>
    </row>
    <row r="267" spans="1:4" s="12" customFormat="1" x14ac:dyDescent="0.25">
      <c r="A267" s="15"/>
      <c r="B267" s="24"/>
      <c r="C267" s="22" t="s">
        <v>226</v>
      </c>
      <c r="D267" s="285"/>
    </row>
    <row r="268" spans="1:4" s="12" customFormat="1" x14ac:dyDescent="0.25">
      <c r="A268" s="15"/>
      <c r="B268" s="24" t="s">
        <v>97</v>
      </c>
      <c r="C268" s="22" t="s">
        <v>110</v>
      </c>
      <c r="D268" s="285" t="s">
        <v>359</v>
      </c>
    </row>
    <row r="269" spans="1:4" s="12" customFormat="1" x14ac:dyDescent="0.25">
      <c r="A269" s="15"/>
      <c r="B269" s="24" t="s">
        <v>20629</v>
      </c>
      <c r="C269" s="23" t="s">
        <v>360</v>
      </c>
      <c r="D269" s="284"/>
    </row>
    <row r="270" spans="1:4" s="12" customFormat="1" x14ac:dyDescent="0.25">
      <c r="A270" s="15"/>
      <c r="B270" s="24"/>
      <c r="C270" s="22" t="s">
        <v>361</v>
      </c>
      <c r="D270" s="285"/>
    </row>
    <row r="271" spans="1:4" s="12" customFormat="1" x14ac:dyDescent="0.25">
      <c r="A271" s="15"/>
      <c r="B271" s="24" t="s">
        <v>97</v>
      </c>
      <c r="C271" s="22" t="s">
        <v>110</v>
      </c>
      <c r="D271" s="285" t="s">
        <v>362</v>
      </c>
    </row>
    <row r="272" spans="1:4" s="12" customFormat="1" x14ac:dyDescent="0.25">
      <c r="A272" s="15"/>
      <c r="B272" s="24"/>
      <c r="C272" s="22" t="s">
        <v>226</v>
      </c>
      <c r="D272" s="285"/>
    </row>
    <row r="273" spans="1:4" s="12" customFormat="1" x14ac:dyDescent="0.25">
      <c r="A273" s="15"/>
      <c r="B273" s="24" t="s">
        <v>97</v>
      </c>
      <c r="C273" s="22" t="s">
        <v>110</v>
      </c>
      <c r="D273" s="285" t="s">
        <v>363</v>
      </c>
    </row>
    <row r="274" spans="1:4" s="12" customFormat="1" x14ac:dyDescent="0.25">
      <c r="A274" s="15" t="s">
        <v>364</v>
      </c>
      <c r="B274" s="25"/>
      <c r="C274" s="23" t="s">
        <v>365</v>
      </c>
      <c r="D274" s="284"/>
    </row>
    <row r="275" spans="1:4" s="12" customFormat="1" x14ac:dyDescent="0.25">
      <c r="A275" s="15"/>
      <c r="B275" s="24" t="s">
        <v>20630</v>
      </c>
      <c r="C275" s="23" t="s">
        <v>366</v>
      </c>
      <c r="D275" s="284"/>
    </row>
    <row r="276" spans="1:4" s="12" customFormat="1" x14ac:dyDescent="0.25">
      <c r="A276" s="17"/>
      <c r="B276" s="24"/>
      <c r="C276" s="22" t="s">
        <v>367</v>
      </c>
      <c r="D276" s="285"/>
    </row>
    <row r="277" spans="1:4" s="12" customFormat="1" x14ac:dyDescent="0.25">
      <c r="A277" s="17"/>
      <c r="B277" s="24"/>
      <c r="C277" s="22" t="s">
        <v>368</v>
      </c>
      <c r="D277" s="285"/>
    </row>
    <row r="278" spans="1:4" s="12" customFormat="1" x14ac:dyDescent="0.25">
      <c r="A278" s="17"/>
      <c r="B278" s="24" t="s">
        <v>97</v>
      </c>
      <c r="C278" s="22" t="s">
        <v>110</v>
      </c>
      <c r="D278" s="285" t="s">
        <v>369</v>
      </c>
    </row>
    <row r="279" spans="1:4" s="12" customFormat="1" x14ac:dyDescent="0.25">
      <c r="A279" s="17"/>
      <c r="B279" s="24"/>
      <c r="C279" s="22" t="s">
        <v>226</v>
      </c>
      <c r="D279" s="285"/>
    </row>
    <row r="280" spans="1:4" s="12" customFormat="1" x14ac:dyDescent="0.25">
      <c r="A280" s="17"/>
      <c r="B280" s="24" t="s">
        <v>97</v>
      </c>
      <c r="C280" s="22" t="s">
        <v>110</v>
      </c>
      <c r="D280" s="285" t="s">
        <v>370</v>
      </c>
    </row>
    <row r="281" spans="1:4" s="12" customFormat="1" x14ac:dyDescent="0.25">
      <c r="A281" s="15"/>
      <c r="B281" s="24" t="s">
        <v>20631</v>
      </c>
      <c r="C281" s="23" t="s">
        <v>371</v>
      </c>
      <c r="D281" s="284"/>
    </row>
    <row r="282" spans="1:4" s="12" customFormat="1" x14ac:dyDescent="0.25">
      <c r="A282" s="17"/>
      <c r="B282" s="24"/>
      <c r="C282" s="22" t="s">
        <v>372</v>
      </c>
      <c r="D282" s="285"/>
    </row>
    <row r="283" spans="1:4" s="12" customFormat="1" x14ac:dyDescent="0.25">
      <c r="A283" s="17"/>
      <c r="B283" s="24"/>
      <c r="C283" s="22" t="s">
        <v>110</v>
      </c>
      <c r="D283" s="286" t="s">
        <v>373</v>
      </c>
    </row>
    <row r="284" spans="1:4" s="12" customFormat="1" x14ac:dyDescent="0.25">
      <c r="A284" s="15" t="s">
        <v>374</v>
      </c>
      <c r="B284" s="25"/>
      <c r="C284" s="23" t="s">
        <v>375</v>
      </c>
      <c r="D284" s="284"/>
    </row>
    <row r="285" spans="1:4" s="12" customFormat="1" x14ac:dyDescent="0.25">
      <c r="A285" s="15"/>
      <c r="B285" s="24" t="s">
        <v>20632</v>
      </c>
      <c r="C285" s="23" t="s">
        <v>376</v>
      </c>
      <c r="D285" s="284"/>
    </row>
    <row r="286" spans="1:4" s="12" customFormat="1" x14ac:dyDescent="0.25">
      <c r="A286" s="17"/>
      <c r="B286" s="24"/>
      <c r="C286" s="22" t="s">
        <v>377</v>
      </c>
      <c r="D286" s="285"/>
    </row>
    <row r="287" spans="1:4" s="12" customFormat="1" x14ac:dyDescent="0.25">
      <c r="A287" s="17"/>
      <c r="B287" s="24"/>
      <c r="C287" s="22" t="s">
        <v>378</v>
      </c>
      <c r="D287" s="285"/>
    </row>
    <row r="288" spans="1:4" s="12" customFormat="1" x14ac:dyDescent="0.25">
      <c r="A288" s="17"/>
      <c r="B288" s="24"/>
      <c r="C288" s="22" t="s">
        <v>110</v>
      </c>
      <c r="D288" s="285" t="s">
        <v>379</v>
      </c>
    </row>
    <row r="289" spans="1:4" s="12" customFormat="1" x14ac:dyDescent="0.25">
      <c r="A289" s="17"/>
      <c r="B289" s="24"/>
      <c r="C289" s="22" t="s">
        <v>110</v>
      </c>
      <c r="D289" s="285" t="s">
        <v>380</v>
      </c>
    </row>
    <row r="290" spans="1:4" s="12" customFormat="1" x14ac:dyDescent="0.25">
      <c r="A290" s="17"/>
      <c r="B290" s="24"/>
      <c r="C290" s="22" t="s">
        <v>110</v>
      </c>
      <c r="D290" s="285" t="s">
        <v>381</v>
      </c>
    </row>
    <row r="291" spans="1:4" s="12" customFormat="1" x14ac:dyDescent="0.25">
      <c r="A291" s="15"/>
      <c r="B291" s="24" t="s">
        <v>20633</v>
      </c>
      <c r="C291" s="23" t="s">
        <v>382</v>
      </c>
      <c r="D291" s="284"/>
    </row>
    <row r="292" spans="1:4" s="12" customFormat="1" x14ac:dyDescent="0.25">
      <c r="A292" s="17"/>
      <c r="B292" s="24"/>
      <c r="C292" s="22" t="s">
        <v>383</v>
      </c>
      <c r="D292" s="285"/>
    </row>
    <row r="293" spans="1:4" s="12" customFormat="1" x14ac:dyDescent="0.25">
      <c r="A293" s="17"/>
      <c r="B293" s="24"/>
      <c r="C293" s="22" t="s">
        <v>384</v>
      </c>
      <c r="D293" s="285"/>
    </row>
    <row r="294" spans="1:4" s="12" customFormat="1" x14ac:dyDescent="0.25">
      <c r="A294" s="17"/>
      <c r="B294" s="24"/>
      <c r="C294" s="22" t="s">
        <v>110</v>
      </c>
      <c r="D294" s="285" t="s">
        <v>385</v>
      </c>
    </row>
    <row r="295" spans="1:4" s="12" customFormat="1" x14ac:dyDescent="0.25">
      <c r="A295" s="17"/>
      <c r="B295" s="24"/>
      <c r="C295" s="22" t="s">
        <v>110</v>
      </c>
      <c r="D295" s="285" t="s">
        <v>386</v>
      </c>
    </row>
    <row r="296" spans="1:4" s="12" customFormat="1" x14ac:dyDescent="0.25">
      <c r="A296" s="17"/>
      <c r="B296" s="24"/>
      <c r="C296" s="22" t="s">
        <v>110</v>
      </c>
      <c r="D296" s="285" t="s">
        <v>387</v>
      </c>
    </row>
    <row r="297" spans="1:4" s="12" customFormat="1" x14ac:dyDescent="0.25">
      <c r="A297" s="15" t="s">
        <v>388</v>
      </c>
      <c r="B297" s="24" t="s">
        <v>20634</v>
      </c>
      <c r="C297" s="23" t="s">
        <v>389</v>
      </c>
      <c r="D297" s="284"/>
    </row>
    <row r="298" spans="1:4" s="12" customFormat="1" x14ac:dyDescent="0.25">
      <c r="A298" s="17"/>
      <c r="B298" s="24"/>
      <c r="C298" s="22" t="s">
        <v>390</v>
      </c>
      <c r="D298" s="285"/>
    </row>
    <row r="299" spans="1:4" s="12" customFormat="1" x14ac:dyDescent="0.25">
      <c r="A299" s="17"/>
      <c r="B299" s="24"/>
      <c r="C299" s="22" t="s">
        <v>110</v>
      </c>
      <c r="D299" s="285" t="s">
        <v>391</v>
      </c>
    </row>
    <row r="300" spans="1:4" s="12" customFormat="1" x14ac:dyDescent="0.25">
      <c r="A300" s="17"/>
      <c r="B300" s="24"/>
      <c r="C300" s="22" t="s">
        <v>110</v>
      </c>
      <c r="D300" s="285" t="s">
        <v>392</v>
      </c>
    </row>
    <row r="301" spans="1:4" s="12" customFormat="1" x14ac:dyDescent="0.25">
      <c r="A301" s="17"/>
      <c r="B301" s="24"/>
      <c r="C301" s="22" t="s">
        <v>110</v>
      </c>
      <c r="D301" s="285" t="s">
        <v>393</v>
      </c>
    </row>
    <row r="302" spans="1:4" s="12" customFormat="1" x14ac:dyDescent="0.25">
      <c r="A302" s="17"/>
      <c r="B302" s="24"/>
      <c r="C302" s="22" t="s">
        <v>226</v>
      </c>
      <c r="D302" s="285"/>
    </row>
    <row r="303" spans="1:4" s="12" customFormat="1" x14ac:dyDescent="0.25">
      <c r="A303" s="17"/>
      <c r="B303" s="24"/>
      <c r="C303" s="22" t="s">
        <v>110</v>
      </c>
      <c r="D303" s="285" t="s">
        <v>394</v>
      </c>
    </row>
    <row r="304" spans="1:4" s="12" customFormat="1" x14ac:dyDescent="0.25">
      <c r="A304" s="17"/>
      <c r="B304" s="24"/>
      <c r="C304" s="22" t="s">
        <v>110</v>
      </c>
      <c r="D304" s="285" t="s">
        <v>395</v>
      </c>
    </row>
    <row r="305" spans="1:4" s="12" customFormat="1" x14ac:dyDescent="0.25">
      <c r="A305" s="17"/>
      <c r="B305" s="24"/>
      <c r="C305" s="22" t="s">
        <v>110</v>
      </c>
      <c r="D305" s="285" t="s">
        <v>396</v>
      </c>
    </row>
    <row r="306" spans="1:4" s="12" customFormat="1" ht="15.6" x14ac:dyDescent="0.25">
      <c r="A306" s="18" t="s">
        <v>397</v>
      </c>
      <c r="B306" s="19"/>
      <c r="C306" s="20" t="s">
        <v>398</v>
      </c>
      <c r="D306" s="281"/>
    </row>
    <row r="307" spans="1:4" s="12" customFormat="1" x14ac:dyDescent="0.25">
      <c r="A307" s="21" t="s">
        <v>399</v>
      </c>
      <c r="B307" s="16"/>
      <c r="C307" s="15" t="s">
        <v>400</v>
      </c>
      <c r="D307" s="281"/>
    </row>
    <row r="308" spans="1:4" s="12" customFormat="1" x14ac:dyDescent="0.25">
      <c r="A308" s="15"/>
      <c r="B308" s="24" t="s">
        <v>20635</v>
      </c>
      <c r="C308" s="15" t="s">
        <v>401</v>
      </c>
      <c r="D308" s="282"/>
    </row>
    <row r="309" spans="1:4" s="12" customFormat="1" x14ac:dyDescent="0.25">
      <c r="A309" s="15"/>
      <c r="B309" s="16"/>
      <c r="C309" s="17" t="s">
        <v>402</v>
      </c>
      <c r="D309" s="281"/>
    </row>
    <row r="310" spans="1:4" s="12" customFormat="1" x14ac:dyDescent="0.25">
      <c r="A310" s="15"/>
      <c r="B310" s="16"/>
      <c r="C310" s="17" t="s">
        <v>403</v>
      </c>
      <c r="D310" s="281"/>
    </row>
    <row r="311" spans="1:4" s="12" customFormat="1" x14ac:dyDescent="0.25">
      <c r="A311" s="15"/>
      <c r="B311" s="16"/>
      <c r="C311" s="17" t="s">
        <v>110</v>
      </c>
      <c r="D311" s="281" t="s">
        <v>404</v>
      </c>
    </row>
    <row r="312" spans="1:4" s="12" customFormat="1" x14ac:dyDescent="0.25">
      <c r="A312" s="15"/>
      <c r="B312" s="16"/>
      <c r="C312" s="17" t="s">
        <v>110</v>
      </c>
      <c r="D312" s="281" t="s">
        <v>405</v>
      </c>
    </row>
    <row r="313" spans="1:4" s="12" customFormat="1" x14ac:dyDescent="0.25">
      <c r="A313" s="15"/>
      <c r="B313" s="16"/>
      <c r="C313" s="17" t="s">
        <v>110</v>
      </c>
      <c r="D313" s="281" t="s">
        <v>406</v>
      </c>
    </row>
    <row r="314" spans="1:4" s="12" customFormat="1" x14ac:dyDescent="0.25">
      <c r="A314" s="15"/>
      <c r="B314" s="16"/>
      <c r="C314" s="17" t="s">
        <v>110</v>
      </c>
      <c r="D314" s="281" t="s">
        <v>407</v>
      </c>
    </row>
    <row r="315" spans="1:4" s="12" customFormat="1" x14ac:dyDescent="0.25">
      <c r="A315" s="15"/>
      <c r="B315" s="16"/>
      <c r="C315" s="17" t="s">
        <v>110</v>
      </c>
      <c r="D315" s="281" t="s">
        <v>408</v>
      </c>
    </row>
    <row r="316" spans="1:4" s="12" customFormat="1" x14ac:dyDescent="0.25">
      <c r="A316" s="15"/>
      <c r="B316" s="24" t="s">
        <v>20636</v>
      </c>
      <c r="C316" s="15" t="s">
        <v>409</v>
      </c>
      <c r="D316" s="282"/>
    </row>
    <row r="317" spans="1:4" s="12" customFormat="1" x14ac:dyDescent="0.25">
      <c r="A317" s="15"/>
      <c r="B317" s="16"/>
      <c r="C317" s="17" t="s">
        <v>410</v>
      </c>
      <c r="D317" s="281"/>
    </row>
    <row r="318" spans="1:4" s="12" customFormat="1" x14ac:dyDescent="0.25">
      <c r="A318" s="15"/>
      <c r="B318" s="16"/>
      <c r="C318" s="17" t="s">
        <v>411</v>
      </c>
      <c r="D318" s="281"/>
    </row>
    <row r="319" spans="1:4" s="12" customFormat="1" x14ac:dyDescent="0.25">
      <c r="A319" s="15"/>
      <c r="B319" s="16"/>
      <c r="C319" s="17" t="s">
        <v>110</v>
      </c>
      <c r="D319" s="281" t="s">
        <v>412</v>
      </c>
    </row>
    <row r="320" spans="1:4" s="12" customFormat="1" x14ac:dyDescent="0.25">
      <c r="A320" s="15"/>
      <c r="B320" s="16"/>
      <c r="C320" s="17" t="s">
        <v>110</v>
      </c>
      <c r="D320" s="281" t="s">
        <v>413</v>
      </c>
    </row>
    <row r="321" spans="1:4" s="12" customFormat="1" x14ac:dyDescent="0.25">
      <c r="A321" s="15"/>
      <c r="B321" s="16"/>
      <c r="C321" s="17" t="s">
        <v>110</v>
      </c>
      <c r="D321" s="281" t="s">
        <v>414</v>
      </c>
    </row>
    <row r="322" spans="1:4" s="12" customFormat="1" x14ac:dyDescent="0.25">
      <c r="A322" s="15"/>
      <c r="B322" s="16"/>
      <c r="C322" s="17" t="s">
        <v>110</v>
      </c>
      <c r="D322" s="281" t="s">
        <v>415</v>
      </c>
    </row>
    <row r="323" spans="1:4" s="12" customFormat="1" x14ac:dyDescent="0.25">
      <c r="A323" s="15"/>
      <c r="B323" s="16"/>
      <c r="C323" s="17" t="s">
        <v>110</v>
      </c>
      <c r="D323" s="281" t="s">
        <v>416</v>
      </c>
    </row>
    <row r="324" spans="1:4" s="12" customFormat="1" x14ac:dyDescent="0.25">
      <c r="A324" s="15"/>
      <c r="B324" s="16"/>
      <c r="C324" s="17" t="s">
        <v>110</v>
      </c>
      <c r="D324" s="287" t="s">
        <v>417</v>
      </c>
    </row>
    <row r="325" spans="1:4" s="12" customFormat="1" x14ac:dyDescent="0.25">
      <c r="A325" s="15"/>
      <c r="B325" s="16"/>
      <c r="C325" s="17" t="s">
        <v>110</v>
      </c>
      <c r="D325" s="281" t="s">
        <v>418</v>
      </c>
    </row>
    <row r="326" spans="1:4" s="12" customFormat="1" x14ac:dyDescent="0.25">
      <c r="A326" s="21" t="s">
        <v>419</v>
      </c>
      <c r="B326" s="24" t="s">
        <v>20637</v>
      </c>
      <c r="C326" s="23" t="s">
        <v>420</v>
      </c>
      <c r="D326" s="281"/>
    </row>
    <row r="327" spans="1:4" s="12" customFormat="1" x14ac:dyDescent="0.25">
      <c r="A327" s="17"/>
      <c r="B327" s="16"/>
      <c r="C327" s="22" t="s">
        <v>421</v>
      </c>
      <c r="D327" s="281"/>
    </row>
    <row r="328" spans="1:4" s="12" customFormat="1" x14ac:dyDescent="0.25">
      <c r="A328" s="17"/>
      <c r="B328" s="16"/>
      <c r="C328" s="22" t="s">
        <v>422</v>
      </c>
      <c r="D328" s="281"/>
    </row>
    <row r="329" spans="1:4" s="12" customFormat="1" x14ac:dyDescent="0.25">
      <c r="A329" s="17"/>
      <c r="B329" s="16"/>
      <c r="C329" s="22" t="s">
        <v>110</v>
      </c>
      <c r="D329" s="281" t="s">
        <v>423</v>
      </c>
    </row>
    <row r="330" spans="1:4" s="12" customFormat="1" x14ac:dyDescent="0.25">
      <c r="A330" s="17"/>
      <c r="B330" s="16"/>
      <c r="C330" s="22" t="s">
        <v>110</v>
      </c>
      <c r="D330" s="281" t="s">
        <v>424</v>
      </c>
    </row>
    <row r="331" spans="1:4" s="12" customFormat="1" x14ac:dyDescent="0.25">
      <c r="A331" s="17"/>
      <c r="B331" s="16"/>
      <c r="C331" s="22" t="s">
        <v>110</v>
      </c>
      <c r="D331" s="281" t="s">
        <v>425</v>
      </c>
    </row>
    <row r="332" spans="1:4" s="12" customFormat="1" x14ac:dyDescent="0.25">
      <c r="A332" s="17"/>
      <c r="B332" s="16"/>
      <c r="C332" s="22" t="s">
        <v>226</v>
      </c>
      <c r="D332" s="281"/>
    </row>
    <row r="333" spans="1:4" s="12" customFormat="1" x14ac:dyDescent="0.25">
      <c r="A333" s="17"/>
      <c r="B333" s="16"/>
      <c r="C333" s="22" t="s">
        <v>110</v>
      </c>
      <c r="D333" s="285" t="s">
        <v>426</v>
      </c>
    </row>
    <row r="334" spans="1:4" s="12" customFormat="1" x14ac:dyDescent="0.25">
      <c r="A334" s="21" t="s">
        <v>427</v>
      </c>
      <c r="B334" s="16"/>
      <c r="C334" s="23" t="s">
        <v>428</v>
      </c>
      <c r="D334" s="285"/>
    </row>
    <row r="335" spans="1:4" s="12" customFormat="1" x14ac:dyDescent="0.25">
      <c r="A335" s="17"/>
      <c r="B335" s="24" t="s">
        <v>20638</v>
      </c>
      <c r="C335" s="15" t="s">
        <v>429</v>
      </c>
      <c r="D335" s="285"/>
    </row>
    <row r="336" spans="1:4" s="12" customFormat="1" x14ac:dyDescent="0.25">
      <c r="A336" s="17"/>
      <c r="B336" s="24"/>
      <c r="C336" s="22" t="s">
        <v>430</v>
      </c>
      <c r="D336" s="285"/>
    </row>
    <row r="337" spans="1:4" s="12" customFormat="1" x14ac:dyDescent="0.25">
      <c r="A337" s="17"/>
      <c r="B337" s="16"/>
      <c r="C337" s="22" t="s">
        <v>431</v>
      </c>
      <c r="D337" s="281"/>
    </row>
    <row r="338" spans="1:4" s="12" customFormat="1" x14ac:dyDescent="0.25">
      <c r="A338" s="17"/>
      <c r="B338" s="16"/>
      <c r="C338" s="22" t="s">
        <v>110</v>
      </c>
      <c r="D338" s="285" t="s">
        <v>432</v>
      </c>
    </row>
    <row r="339" spans="1:4" s="12" customFormat="1" x14ac:dyDescent="0.25">
      <c r="A339" s="17"/>
      <c r="B339" s="16"/>
      <c r="C339" s="22" t="s">
        <v>110</v>
      </c>
      <c r="D339" s="285" t="s">
        <v>433</v>
      </c>
    </row>
    <row r="340" spans="1:4" s="12" customFormat="1" x14ac:dyDescent="0.25">
      <c r="A340" s="17"/>
      <c r="B340" s="16"/>
      <c r="C340" s="22" t="s">
        <v>110</v>
      </c>
      <c r="D340" s="285" t="s">
        <v>434</v>
      </c>
    </row>
    <row r="341" spans="1:4" s="12" customFormat="1" x14ac:dyDescent="0.25">
      <c r="A341" s="17"/>
      <c r="B341" s="16"/>
      <c r="C341" s="22" t="s">
        <v>226</v>
      </c>
      <c r="D341" s="285"/>
    </row>
    <row r="342" spans="1:4" s="12" customFormat="1" x14ac:dyDescent="0.25">
      <c r="A342" s="17"/>
      <c r="B342" s="16"/>
      <c r="C342" s="22" t="s">
        <v>110</v>
      </c>
      <c r="D342" s="285" t="s">
        <v>435</v>
      </c>
    </row>
    <row r="343" spans="1:4" s="12" customFormat="1" x14ac:dyDescent="0.25">
      <c r="A343" s="17"/>
      <c r="B343" s="24" t="s">
        <v>20639</v>
      </c>
      <c r="C343" s="15" t="s">
        <v>436</v>
      </c>
      <c r="D343" s="285"/>
    </row>
    <row r="344" spans="1:4" s="12" customFormat="1" x14ac:dyDescent="0.25">
      <c r="A344" s="17"/>
      <c r="B344" s="16"/>
      <c r="C344" s="22" t="s">
        <v>437</v>
      </c>
      <c r="D344" s="285"/>
    </row>
    <row r="345" spans="1:4" s="12" customFormat="1" x14ac:dyDescent="0.25">
      <c r="A345" s="17"/>
      <c r="B345" s="16"/>
      <c r="C345" s="22" t="s">
        <v>438</v>
      </c>
      <c r="D345" s="281"/>
    </row>
    <row r="346" spans="1:4" s="12" customFormat="1" x14ac:dyDescent="0.25">
      <c r="A346" s="17"/>
      <c r="B346" s="16"/>
      <c r="C346" s="22" t="s">
        <v>110</v>
      </c>
      <c r="D346" s="285" t="s">
        <v>439</v>
      </c>
    </row>
    <row r="347" spans="1:4" s="12" customFormat="1" x14ac:dyDescent="0.25">
      <c r="A347" s="17"/>
      <c r="B347" s="16"/>
      <c r="C347" s="22" t="s">
        <v>110</v>
      </c>
      <c r="D347" s="285" t="s">
        <v>440</v>
      </c>
    </row>
    <row r="348" spans="1:4" s="12" customFormat="1" x14ac:dyDescent="0.25">
      <c r="A348" s="17"/>
      <c r="B348" s="16"/>
      <c r="C348" s="22" t="s">
        <v>110</v>
      </c>
      <c r="D348" s="285" t="s">
        <v>441</v>
      </c>
    </row>
    <row r="349" spans="1:4" s="12" customFormat="1" x14ac:dyDescent="0.25">
      <c r="A349" s="17"/>
      <c r="B349" s="16"/>
      <c r="C349" s="22" t="s">
        <v>110</v>
      </c>
      <c r="D349" s="285" t="s">
        <v>442</v>
      </c>
    </row>
    <row r="350" spans="1:4" s="12" customFormat="1" x14ac:dyDescent="0.25">
      <c r="A350" s="17"/>
      <c r="B350" s="16"/>
      <c r="C350" s="22" t="s">
        <v>110</v>
      </c>
      <c r="D350" s="285" t="s">
        <v>443</v>
      </c>
    </row>
    <row r="351" spans="1:4" s="12" customFormat="1" x14ac:dyDescent="0.25">
      <c r="A351" s="17"/>
      <c r="B351" s="16"/>
      <c r="C351" s="22" t="s">
        <v>110</v>
      </c>
      <c r="D351" s="285" t="s">
        <v>444</v>
      </c>
    </row>
    <row r="352" spans="1:4" s="12" customFormat="1" x14ac:dyDescent="0.25">
      <c r="A352" s="21" t="s">
        <v>445</v>
      </c>
      <c r="B352" s="16"/>
      <c r="C352" s="15" t="s">
        <v>446</v>
      </c>
      <c r="D352" s="281"/>
    </row>
    <row r="353" spans="1:4" s="12" customFormat="1" x14ac:dyDescent="0.25">
      <c r="A353" s="15"/>
      <c r="B353" s="16"/>
      <c r="C353" s="17" t="s">
        <v>447</v>
      </c>
      <c r="D353" s="281"/>
    </row>
    <row r="354" spans="1:4" s="12" customFormat="1" x14ac:dyDescent="0.25">
      <c r="A354" s="15"/>
      <c r="B354" s="24" t="s">
        <v>20640</v>
      </c>
      <c r="C354" s="15" t="s">
        <v>448</v>
      </c>
      <c r="D354" s="282"/>
    </row>
    <row r="355" spans="1:4" s="12" customFormat="1" x14ac:dyDescent="0.25">
      <c r="A355" s="15"/>
      <c r="B355" s="16"/>
      <c r="C355" s="17" t="s">
        <v>449</v>
      </c>
      <c r="D355" s="281"/>
    </row>
    <row r="356" spans="1:4" s="12" customFormat="1" x14ac:dyDescent="0.25">
      <c r="A356" s="15"/>
      <c r="B356" s="16"/>
      <c r="C356" s="17" t="s">
        <v>450</v>
      </c>
      <c r="D356" s="281"/>
    </row>
    <row r="357" spans="1:4" s="12" customFormat="1" x14ac:dyDescent="0.25">
      <c r="A357" s="15"/>
      <c r="B357" s="16"/>
      <c r="C357" s="17" t="s">
        <v>110</v>
      </c>
      <c r="D357" s="281" t="s">
        <v>451</v>
      </c>
    </row>
    <row r="358" spans="1:4" s="12" customFormat="1" x14ac:dyDescent="0.25">
      <c r="A358" s="15"/>
      <c r="B358" s="16"/>
      <c r="C358" s="17" t="s">
        <v>110</v>
      </c>
      <c r="D358" s="281" t="s">
        <v>452</v>
      </c>
    </row>
    <row r="359" spans="1:4" s="12" customFormat="1" x14ac:dyDescent="0.25">
      <c r="A359" s="15"/>
      <c r="B359" s="16"/>
      <c r="C359" s="17" t="s">
        <v>110</v>
      </c>
      <c r="D359" s="281" t="s">
        <v>453</v>
      </c>
    </row>
    <row r="360" spans="1:4" s="12" customFormat="1" x14ac:dyDescent="0.25">
      <c r="A360" s="15"/>
      <c r="B360" s="16"/>
      <c r="C360" s="17" t="s">
        <v>110</v>
      </c>
      <c r="D360" s="281" t="s">
        <v>454</v>
      </c>
    </row>
    <row r="361" spans="1:4" s="12" customFormat="1" x14ac:dyDescent="0.25">
      <c r="A361" s="15"/>
      <c r="B361" s="16"/>
      <c r="C361" s="17" t="s">
        <v>110</v>
      </c>
      <c r="D361" s="281" t="s">
        <v>455</v>
      </c>
    </row>
    <row r="362" spans="1:4" s="12" customFormat="1" x14ac:dyDescent="0.25">
      <c r="A362" s="15"/>
      <c r="B362" s="16"/>
      <c r="C362" s="17" t="s">
        <v>226</v>
      </c>
      <c r="D362" s="281"/>
    </row>
    <row r="363" spans="1:4" s="12" customFormat="1" x14ac:dyDescent="0.25">
      <c r="A363" s="15"/>
      <c r="B363" s="16"/>
      <c r="C363" s="17" t="s">
        <v>110</v>
      </c>
      <c r="D363" s="281" t="s">
        <v>456</v>
      </c>
    </row>
    <row r="364" spans="1:4" s="12" customFormat="1" x14ac:dyDescent="0.25">
      <c r="A364" s="15"/>
      <c r="B364" s="16"/>
      <c r="C364" s="17" t="s">
        <v>110</v>
      </c>
      <c r="D364" s="281" t="s">
        <v>457</v>
      </c>
    </row>
    <row r="365" spans="1:4" s="12" customFormat="1" x14ac:dyDescent="0.25">
      <c r="A365" s="15"/>
      <c r="B365" s="24" t="s">
        <v>20641</v>
      </c>
      <c r="C365" s="15" t="s">
        <v>458</v>
      </c>
      <c r="D365" s="282"/>
    </row>
    <row r="366" spans="1:4" s="12" customFormat="1" x14ac:dyDescent="0.25">
      <c r="A366" s="15"/>
      <c r="B366" s="16"/>
      <c r="C366" s="17" t="s">
        <v>459</v>
      </c>
      <c r="D366" s="281"/>
    </row>
    <row r="367" spans="1:4" s="12" customFormat="1" x14ac:dyDescent="0.25">
      <c r="A367" s="15"/>
      <c r="B367" s="16"/>
      <c r="C367" s="17" t="s">
        <v>460</v>
      </c>
      <c r="D367" s="281"/>
    </row>
    <row r="368" spans="1:4" s="12" customFormat="1" x14ac:dyDescent="0.25">
      <c r="A368" s="15"/>
      <c r="B368" s="16"/>
      <c r="C368" s="17" t="s">
        <v>110</v>
      </c>
      <c r="D368" s="281" t="s">
        <v>461</v>
      </c>
    </row>
    <row r="369" spans="1:4" s="12" customFormat="1" x14ac:dyDescent="0.25">
      <c r="A369" s="15"/>
      <c r="B369" s="16"/>
      <c r="C369" s="17" t="s">
        <v>110</v>
      </c>
      <c r="D369" s="281" t="s">
        <v>462</v>
      </c>
    </row>
    <row r="370" spans="1:4" s="12" customFormat="1" x14ac:dyDescent="0.25">
      <c r="A370" s="15"/>
      <c r="B370" s="16"/>
      <c r="C370" s="17" t="s">
        <v>110</v>
      </c>
      <c r="D370" s="281" t="s">
        <v>463</v>
      </c>
    </row>
    <row r="371" spans="1:4" s="12" customFormat="1" x14ac:dyDescent="0.25">
      <c r="A371" s="15"/>
      <c r="B371" s="16"/>
      <c r="C371" s="17" t="s">
        <v>226</v>
      </c>
      <c r="D371" s="281"/>
    </row>
    <row r="372" spans="1:4" s="12" customFormat="1" x14ac:dyDescent="0.25">
      <c r="A372" s="15"/>
      <c r="B372" s="16"/>
      <c r="C372" s="17" t="s">
        <v>110</v>
      </c>
      <c r="D372" s="281" t="s">
        <v>464</v>
      </c>
    </row>
    <row r="373" spans="1:4" s="12" customFormat="1" x14ac:dyDescent="0.25">
      <c r="A373" s="15"/>
      <c r="B373" s="16"/>
      <c r="C373" s="17" t="s">
        <v>110</v>
      </c>
      <c r="D373" s="281" t="s">
        <v>465</v>
      </c>
    </row>
    <row r="374" spans="1:4" s="12" customFormat="1" x14ac:dyDescent="0.25">
      <c r="A374" s="21" t="s">
        <v>466</v>
      </c>
      <c r="B374" s="16"/>
      <c r="C374" s="15" t="s">
        <v>467</v>
      </c>
      <c r="D374" s="281"/>
    </row>
    <row r="375" spans="1:4" s="12" customFormat="1" x14ac:dyDescent="0.25">
      <c r="A375" s="15"/>
      <c r="B375" s="16"/>
      <c r="C375" s="17" t="s">
        <v>468</v>
      </c>
      <c r="D375" s="281"/>
    </row>
    <row r="376" spans="1:4" s="12" customFormat="1" x14ac:dyDescent="0.25">
      <c r="A376" s="15"/>
      <c r="B376" s="24" t="s">
        <v>20642</v>
      </c>
      <c r="C376" s="15" t="s">
        <v>469</v>
      </c>
      <c r="D376" s="282"/>
    </row>
    <row r="377" spans="1:4" s="12" customFormat="1" x14ac:dyDescent="0.25">
      <c r="A377" s="15"/>
      <c r="B377" s="16"/>
      <c r="C377" s="17" t="s">
        <v>470</v>
      </c>
      <c r="D377" s="281"/>
    </row>
    <row r="378" spans="1:4" s="12" customFormat="1" x14ac:dyDescent="0.25">
      <c r="A378" s="15"/>
      <c r="B378" s="16"/>
      <c r="C378" s="17" t="s">
        <v>471</v>
      </c>
      <c r="D378" s="281"/>
    </row>
    <row r="379" spans="1:4" s="12" customFormat="1" x14ac:dyDescent="0.25">
      <c r="A379" s="15"/>
      <c r="B379" s="16"/>
      <c r="C379" s="17" t="s">
        <v>110</v>
      </c>
      <c r="D379" s="281" t="s">
        <v>472</v>
      </c>
    </row>
    <row r="380" spans="1:4" s="12" customFormat="1" x14ac:dyDescent="0.25">
      <c r="A380" s="15"/>
      <c r="B380" s="16"/>
      <c r="C380" s="17" t="s">
        <v>110</v>
      </c>
      <c r="D380" s="281" t="s">
        <v>473</v>
      </c>
    </row>
    <row r="381" spans="1:4" s="12" customFormat="1" x14ac:dyDescent="0.25">
      <c r="A381" s="15"/>
      <c r="B381" s="24" t="s">
        <v>20643</v>
      </c>
      <c r="C381" s="15" t="s">
        <v>474</v>
      </c>
      <c r="D381" s="282"/>
    </row>
    <row r="382" spans="1:4" s="12" customFormat="1" x14ac:dyDescent="0.25">
      <c r="A382" s="15"/>
      <c r="B382" s="16"/>
      <c r="C382" s="17" t="s">
        <v>475</v>
      </c>
      <c r="D382" s="281"/>
    </row>
    <row r="383" spans="1:4" s="12" customFormat="1" x14ac:dyDescent="0.25">
      <c r="A383" s="15"/>
      <c r="B383" s="16"/>
      <c r="C383" s="17" t="s">
        <v>476</v>
      </c>
      <c r="D383" s="281"/>
    </row>
    <row r="384" spans="1:4" s="12" customFormat="1" x14ac:dyDescent="0.25">
      <c r="A384" s="15"/>
      <c r="B384" s="16"/>
      <c r="C384" s="17" t="s">
        <v>110</v>
      </c>
      <c r="D384" s="281" t="s">
        <v>477</v>
      </c>
    </row>
    <row r="385" spans="1:4" s="12" customFormat="1" x14ac:dyDescent="0.25">
      <c r="A385" s="15"/>
      <c r="B385" s="16"/>
      <c r="C385" s="17" t="s">
        <v>110</v>
      </c>
      <c r="D385" s="281" t="s">
        <v>478</v>
      </c>
    </row>
    <row r="386" spans="1:4" s="12" customFormat="1" x14ac:dyDescent="0.25">
      <c r="A386" s="15"/>
      <c r="B386" s="16"/>
      <c r="C386" s="17" t="s">
        <v>110</v>
      </c>
      <c r="D386" s="281" t="s">
        <v>479</v>
      </c>
    </row>
    <row r="387" spans="1:4" s="12" customFormat="1" x14ac:dyDescent="0.25">
      <c r="A387" s="15"/>
      <c r="B387" s="16"/>
      <c r="C387" s="17" t="s">
        <v>110</v>
      </c>
      <c r="D387" s="281" t="s">
        <v>480</v>
      </c>
    </row>
    <row r="388" spans="1:4" s="12" customFormat="1" x14ac:dyDescent="0.25">
      <c r="A388" s="15"/>
      <c r="B388" s="16"/>
      <c r="C388" s="17" t="s">
        <v>110</v>
      </c>
      <c r="D388" s="281" t="s">
        <v>481</v>
      </c>
    </row>
    <row r="389" spans="1:4" s="12" customFormat="1" x14ac:dyDescent="0.25">
      <c r="A389" s="15"/>
      <c r="B389" s="16"/>
      <c r="C389" s="17" t="s">
        <v>110</v>
      </c>
      <c r="D389" s="281" t="s">
        <v>482</v>
      </c>
    </row>
    <row r="390" spans="1:4" s="12" customFormat="1" x14ac:dyDescent="0.25">
      <c r="A390" s="15"/>
      <c r="B390" s="16"/>
      <c r="C390" s="17" t="s">
        <v>110</v>
      </c>
      <c r="D390" s="281" t="s">
        <v>483</v>
      </c>
    </row>
    <row r="391" spans="1:4" s="12" customFormat="1" x14ac:dyDescent="0.25">
      <c r="A391" s="15"/>
      <c r="B391" s="16"/>
      <c r="C391" s="17" t="s">
        <v>110</v>
      </c>
      <c r="D391" s="281" t="s">
        <v>484</v>
      </c>
    </row>
    <row r="392" spans="1:4" s="12" customFormat="1" x14ac:dyDescent="0.25">
      <c r="A392" s="15"/>
      <c r="B392" s="16"/>
      <c r="C392" s="17" t="s">
        <v>110</v>
      </c>
      <c r="D392" s="281" t="s">
        <v>485</v>
      </c>
    </row>
    <row r="393" spans="1:4" s="12" customFormat="1" x14ac:dyDescent="0.25">
      <c r="A393" s="15"/>
      <c r="B393" s="16"/>
      <c r="C393" s="17" t="s">
        <v>226</v>
      </c>
      <c r="D393" s="281"/>
    </row>
    <row r="394" spans="1:4" s="12" customFormat="1" x14ac:dyDescent="0.25">
      <c r="A394" s="15"/>
      <c r="B394" s="16"/>
      <c r="C394" s="17" t="s">
        <v>110</v>
      </c>
      <c r="D394" s="281" t="s">
        <v>486</v>
      </c>
    </row>
    <row r="395" spans="1:4" s="12" customFormat="1" ht="15.6" x14ac:dyDescent="0.25">
      <c r="A395" s="18" t="s">
        <v>487</v>
      </c>
      <c r="B395" s="19"/>
      <c r="C395" s="20" t="s">
        <v>488</v>
      </c>
      <c r="D395" s="281"/>
    </row>
    <row r="396" spans="1:4" s="12" customFormat="1" x14ac:dyDescent="0.25">
      <c r="A396" s="15"/>
      <c r="B396" s="16"/>
      <c r="C396" s="17" t="s">
        <v>489</v>
      </c>
      <c r="D396" s="281"/>
    </row>
    <row r="397" spans="1:4" s="12" customFormat="1" x14ac:dyDescent="0.25">
      <c r="A397" s="21" t="s">
        <v>490</v>
      </c>
      <c r="B397" s="16"/>
      <c r="C397" s="15" t="s">
        <v>491</v>
      </c>
      <c r="D397" s="281"/>
    </row>
    <row r="398" spans="1:4" s="12" customFormat="1" x14ac:dyDescent="0.25">
      <c r="A398" s="15"/>
      <c r="B398" s="24" t="s">
        <v>20644</v>
      </c>
      <c r="C398" s="15" t="s">
        <v>492</v>
      </c>
      <c r="D398" s="282"/>
    </row>
    <row r="399" spans="1:4" s="12" customFormat="1" x14ac:dyDescent="0.25">
      <c r="A399" s="15"/>
      <c r="B399" s="16"/>
      <c r="C399" s="17" t="s">
        <v>493</v>
      </c>
      <c r="D399" s="281"/>
    </row>
    <row r="400" spans="1:4" s="12" customFormat="1" x14ac:dyDescent="0.25">
      <c r="A400" s="15"/>
      <c r="B400" s="16"/>
      <c r="C400" s="17" t="s">
        <v>110</v>
      </c>
      <c r="D400" s="281" t="s">
        <v>494</v>
      </c>
    </row>
    <row r="401" spans="1:4" s="12" customFormat="1" x14ac:dyDescent="0.25">
      <c r="A401" s="15"/>
      <c r="B401" s="16"/>
      <c r="C401" s="17" t="s">
        <v>110</v>
      </c>
      <c r="D401" s="281" t="s">
        <v>495</v>
      </c>
    </row>
    <row r="402" spans="1:4" s="12" customFormat="1" x14ac:dyDescent="0.25">
      <c r="A402" s="15"/>
      <c r="B402" s="16"/>
      <c r="C402" s="17" t="s">
        <v>110</v>
      </c>
      <c r="D402" s="281" t="s">
        <v>496</v>
      </c>
    </row>
    <row r="403" spans="1:4" s="12" customFormat="1" x14ac:dyDescent="0.25">
      <c r="A403" s="15"/>
      <c r="B403" s="16"/>
      <c r="C403" s="17" t="s">
        <v>110</v>
      </c>
      <c r="D403" s="281" t="s">
        <v>497</v>
      </c>
    </row>
    <row r="404" spans="1:4" s="12" customFormat="1" x14ac:dyDescent="0.25">
      <c r="A404" s="15"/>
      <c r="B404" s="16"/>
      <c r="C404" s="17" t="s">
        <v>110</v>
      </c>
      <c r="D404" s="281" t="s">
        <v>498</v>
      </c>
    </row>
    <row r="405" spans="1:4" s="12" customFormat="1" x14ac:dyDescent="0.25">
      <c r="A405" s="15"/>
      <c r="B405" s="16"/>
      <c r="C405" s="17" t="s">
        <v>110</v>
      </c>
      <c r="D405" s="281" t="s">
        <v>499</v>
      </c>
    </row>
    <row r="406" spans="1:4" s="12" customFormat="1" x14ac:dyDescent="0.25">
      <c r="A406" s="15"/>
      <c r="B406" s="24" t="s">
        <v>20645</v>
      </c>
      <c r="C406" s="15" t="s">
        <v>500</v>
      </c>
      <c r="D406" s="282"/>
    </row>
    <row r="407" spans="1:4" s="12" customFormat="1" x14ac:dyDescent="0.25">
      <c r="A407" s="15"/>
      <c r="B407" s="16"/>
      <c r="C407" s="17" t="s">
        <v>501</v>
      </c>
      <c r="D407" s="281"/>
    </row>
    <row r="408" spans="1:4" s="12" customFormat="1" x14ac:dyDescent="0.25">
      <c r="A408" s="15"/>
      <c r="B408" s="16"/>
      <c r="C408" s="17" t="s">
        <v>110</v>
      </c>
      <c r="D408" s="281" t="s">
        <v>502</v>
      </c>
    </row>
    <row r="409" spans="1:4" s="12" customFormat="1" x14ac:dyDescent="0.25">
      <c r="A409" s="15"/>
      <c r="B409" s="16"/>
      <c r="C409" s="17" t="s">
        <v>110</v>
      </c>
      <c r="D409" s="281" t="s">
        <v>503</v>
      </c>
    </row>
    <row r="410" spans="1:4" s="12" customFormat="1" x14ac:dyDescent="0.25">
      <c r="A410" s="15"/>
      <c r="B410" s="16"/>
      <c r="C410" s="17" t="s">
        <v>110</v>
      </c>
      <c r="D410" s="281" t="s">
        <v>504</v>
      </c>
    </row>
    <row r="411" spans="1:4" s="12" customFormat="1" x14ac:dyDescent="0.25">
      <c r="A411" s="15"/>
      <c r="B411" s="16"/>
      <c r="C411" s="17" t="s">
        <v>110</v>
      </c>
      <c r="D411" s="281" t="s">
        <v>505</v>
      </c>
    </row>
    <row r="412" spans="1:4" s="12" customFormat="1" x14ac:dyDescent="0.25">
      <c r="A412" s="15"/>
      <c r="B412" s="16"/>
      <c r="C412" s="17" t="s">
        <v>110</v>
      </c>
      <c r="D412" s="281" t="s">
        <v>506</v>
      </c>
    </row>
    <row r="413" spans="1:4" s="12" customFormat="1" x14ac:dyDescent="0.25">
      <c r="A413" s="15"/>
      <c r="B413" s="16"/>
      <c r="C413" s="17" t="s">
        <v>110</v>
      </c>
      <c r="D413" s="281" t="s">
        <v>507</v>
      </c>
    </row>
    <row r="414" spans="1:4" s="12" customFormat="1" x14ac:dyDescent="0.25">
      <c r="A414" s="15"/>
      <c r="B414" s="24" t="s">
        <v>20646</v>
      </c>
      <c r="C414" s="15" t="s">
        <v>508</v>
      </c>
      <c r="D414" s="282"/>
    </row>
    <row r="415" spans="1:4" s="12" customFormat="1" x14ac:dyDescent="0.25">
      <c r="A415" s="15"/>
      <c r="B415" s="16"/>
      <c r="C415" s="17" t="s">
        <v>509</v>
      </c>
      <c r="D415" s="281"/>
    </row>
    <row r="416" spans="1:4" s="12" customFormat="1" x14ac:dyDescent="0.25">
      <c r="A416" s="15"/>
      <c r="B416" s="16"/>
      <c r="C416" s="17" t="s">
        <v>110</v>
      </c>
      <c r="D416" s="281" t="s">
        <v>510</v>
      </c>
    </row>
    <row r="417" spans="1:4" s="12" customFormat="1" x14ac:dyDescent="0.25">
      <c r="A417" s="15"/>
      <c r="B417" s="16"/>
      <c r="C417" s="17" t="s">
        <v>110</v>
      </c>
      <c r="D417" s="281" t="s">
        <v>511</v>
      </c>
    </row>
    <row r="418" spans="1:4" s="12" customFormat="1" x14ac:dyDescent="0.25">
      <c r="A418" s="15"/>
      <c r="B418" s="16"/>
      <c r="C418" s="17" t="s">
        <v>110</v>
      </c>
      <c r="D418" s="281" t="s">
        <v>512</v>
      </c>
    </row>
    <row r="419" spans="1:4" s="12" customFormat="1" x14ac:dyDescent="0.25">
      <c r="A419" s="15"/>
      <c r="B419" s="24" t="s">
        <v>20647</v>
      </c>
      <c r="C419" s="15" t="s">
        <v>513</v>
      </c>
      <c r="D419" s="282"/>
    </row>
    <row r="420" spans="1:4" s="12" customFormat="1" x14ac:dyDescent="0.25">
      <c r="A420" s="15"/>
      <c r="B420" s="16"/>
      <c r="C420" s="17" t="s">
        <v>514</v>
      </c>
      <c r="D420" s="281"/>
    </row>
    <row r="421" spans="1:4" s="12" customFormat="1" x14ac:dyDescent="0.25">
      <c r="A421" s="15"/>
      <c r="B421" s="16"/>
      <c r="C421" s="17" t="s">
        <v>110</v>
      </c>
      <c r="D421" s="281" t="s">
        <v>515</v>
      </c>
    </row>
    <row r="422" spans="1:4" s="12" customFormat="1" x14ac:dyDescent="0.25">
      <c r="A422" s="15"/>
      <c r="B422" s="16"/>
      <c r="C422" s="17" t="s">
        <v>110</v>
      </c>
      <c r="D422" s="281" t="s">
        <v>516</v>
      </c>
    </row>
    <row r="423" spans="1:4" s="12" customFormat="1" x14ac:dyDescent="0.25">
      <c r="A423" s="15"/>
      <c r="B423" s="16"/>
      <c r="C423" s="17" t="s">
        <v>110</v>
      </c>
      <c r="D423" s="281" t="s">
        <v>517</v>
      </c>
    </row>
    <row r="424" spans="1:4" s="12" customFormat="1" x14ac:dyDescent="0.25">
      <c r="A424" s="15"/>
      <c r="B424" s="16"/>
      <c r="C424" s="17" t="s">
        <v>110</v>
      </c>
      <c r="D424" s="281" t="s">
        <v>518</v>
      </c>
    </row>
    <row r="425" spans="1:4" s="12" customFormat="1" x14ac:dyDescent="0.25">
      <c r="A425" s="15"/>
      <c r="B425" s="16"/>
      <c r="C425" s="17" t="s">
        <v>110</v>
      </c>
      <c r="D425" s="281" t="s">
        <v>519</v>
      </c>
    </row>
    <row r="426" spans="1:4" s="12" customFormat="1" x14ac:dyDescent="0.25">
      <c r="A426" s="15"/>
      <c r="B426" s="16"/>
      <c r="C426" s="17" t="s">
        <v>110</v>
      </c>
      <c r="D426" s="281" t="s">
        <v>520</v>
      </c>
    </row>
    <row r="427" spans="1:4" s="12" customFormat="1" x14ac:dyDescent="0.25">
      <c r="A427" s="15"/>
      <c r="B427" s="16"/>
      <c r="C427" s="17" t="s">
        <v>110</v>
      </c>
      <c r="D427" s="281" t="s">
        <v>521</v>
      </c>
    </row>
    <row r="428" spans="1:4" s="12" customFormat="1" x14ac:dyDescent="0.25">
      <c r="A428" s="15"/>
      <c r="B428" s="16"/>
      <c r="C428" s="17" t="s">
        <v>110</v>
      </c>
      <c r="D428" s="281" t="s">
        <v>522</v>
      </c>
    </row>
    <row r="429" spans="1:4" s="12" customFormat="1" x14ac:dyDescent="0.25">
      <c r="A429" s="15"/>
      <c r="B429" s="16"/>
      <c r="C429" s="17" t="s">
        <v>110</v>
      </c>
      <c r="D429" s="281" t="s">
        <v>523</v>
      </c>
    </row>
    <row r="430" spans="1:4" s="12" customFormat="1" x14ac:dyDescent="0.25">
      <c r="A430" s="15"/>
      <c r="B430" s="16"/>
      <c r="C430" s="17" t="s">
        <v>110</v>
      </c>
      <c r="D430" s="281" t="s">
        <v>524</v>
      </c>
    </row>
    <row r="431" spans="1:4" s="12" customFormat="1" x14ac:dyDescent="0.25">
      <c r="A431" s="15"/>
      <c r="B431" s="24" t="s">
        <v>20648</v>
      </c>
      <c r="C431" s="15" t="s">
        <v>525</v>
      </c>
      <c r="D431" s="282"/>
    </row>
    <row r="432" spans="1:4" s="12" customFormat="1" x14ac:dyDescent="0.25">
      <c r="A432" s="15"/>
      <c r="B432" s="16"/>
      <c r="C432" s="17" t="s">
        <v>526</v>
      </c>
      <c r="D432" s="281"/>
    </row>
    <row r="433" spans="1:4" s="12" customFormat="1" x14ac:dyDescent="0.25">
      <c r="A433" s="15"/>
      <c r="B433" s="16"/>
      <c r="C433" s="17" t="s">
        <v>110</v>
      </c>
      <c r="D433" s="281" t="s">
        <v>527</v>
      </c>
    </row>
    <row r="434" spans="1:4" s="12" customFormat="1" x14ac:dyDescent="0.25">
      <c r="A434" s="15"/>
      <c r="B434" s="16"/>
      <c r="C434" s="17" t="s">
        <v>110</v>
      </c>
      <c r="D434" s="281" t="s">
        <v>528</v>
      </c>
    </row>
    <row r="435" spans="1:4" s="12" customFormat="1" x14ac:dyDescent="0.25">
      <c r="A435" s="15"/>
      <c r="B435" s="16"/>
      <c r="C435" s="17" t="s">
        <v>110</v>
      </c>
      <c r="D435" s="281" t="s">
        <v>529</v>
      </c>
    </row>
    <row r="436" spans="1:4" s="12" customFormat="1" x14ac:dyDescent="0.25">
      <c r="A436" s="15"/>
      <c r="B436" s="16"/>
      <c r="C436" s="17" t="s">
        <v>110</v>
      </c>
      <c r="D436" s="283" t="s">
        <v>530</v>
      </c>
    </row>
    <row r="437" spans="1:4" s="12" customFormat="1" x14ac:dyDescent="0.25">
      <c r="A437" s="15"/>
      <c r="B437" s="24" t="s">
        <v>20649</v>
      </c>
      <c r="C437" s="15" t="s">
        <v>531</v>
      </c>
      <c r="D437" s="282"/>
    </row>
    <row r="438" spans="1:4" s="12" customFormat="1" x14ac:dyDescent="0.25">
      <c r="A438" s="15"/>
      <c r="B438" s="16"/>
      <c r="C438" s="17" t="s">
        <v>532</v>
      </c>
      <c r="D438" s="281"/>
    </row>
    <row r="439" spans="1:4" s="12" customFormat="1" x14ac:dyDescent="0.25">
      <c r="A439" s="15"/>
      <c r="B439" s="16"/>
      <c r="C439" s="17" t="s">
        <v>110</v>
      </c>
      <c r="D439" s="281" t="s">
        <v>533</v>
      </c>
    </row>
    <row r="440" spans="1:4" s="12" customFormat="1" x14ac:dyDescent="0.25">
      <c r="A440" s="15"/>
      <c r="B440" s="16"/>
      <c r="C440" s="17" t="s">
        <v>110</v>
      </c>
      <c r="D440" s="281" t="s">
        <v>534</v>
      </c>
    </row>
    <row r="441" spans="1:4" s="12" customFormat="1" x14ac:dyDescent="0.25">
      <c r="A441" s="15"/>
      <c r="B441" s="16"/>
      <c r="C441" s="17" t="s">
        <v>110</v>
      </c>
      <c r="D441" s="281" t="s">
        <v>535</v>
      </c>
    </row>
    <row r="442" spans="1:4" s="12" customFormat="1" x14ac:dyDescent="0.25">
      <c r="A442" s="15"/>
      <c r="B442" s="16"/>
      <c r="C442" s="17" t="s">
        <v>110</v>
      </c>
      <c r="D442" s="281" t="s">
        <v>536</v>
      </c>
    </row>
    <row r="443" spans="1:4" s="12" customFormat="1" x14ac:dyDescent="0.25">
      <c r="A443" s="21" t="s">
        <v>537</v>
      </c>
      <c r="B443" s="16"/>
      <c r="C443" s="15" t="s">
        <v>538</v>
      </c>
      <c r="D443" s="281"/>
    </row>
    <row r="444" spans="1:4" s="12" customFormat="1" x14ac:dyDescent="0.25">
      <c r="A444" s="15"/>
      <c r="B444" s="24" t="s">
        <v>20650</v>
      </c>
      <c r="C444" s="15" t="s">
        <v>539</v>
      </c>
      <c r="D444" s="282"/>
    </row>
    <row r="445" spans="1:4" s="12" customFormat="1" x14ac:dyDescent="0.25">
      <c r="A445" s="15"/>
      <c r="B445" s="16"/>
      <c r="C445" s="17" t="s">
        <v>540</v>
      </c>
      <c r="D445" s="281"/>
    </row>
    <row r="446" spans="1:4" s="12" customFormat="1" x14ac:dyDescent="0.25">
      <c r="A446" s="15"/>
      <c r="B446" s="16"/>
      <c r="C446" s="17" t="s">
        <v>110</v>
      </c>
      <c r="D446" s="281" t="s">
        <v>541</v>
      </c>
    </row>
    <row r="447" spans="1:4" s="12" customFormat="1" x14ac:dyDescent="0.25">
      <c r="A447" s="15"/>
      <c r="B447" s="16"/>
      <c r="C447" s="17" t="s">
        <v>110</v>
      </c>
      <c r="D447" s="281" t="s">
        <v>542</v>
      </c>
    </row>
    <row r="448" spans="1:4" s="12" customFormat="1" x14ac:dyDescent="0.25">
      <c r="A448" s="15"/>
      <c r="B448" s="16"/>
      <c r="C448" s="17" t="s">
        <v>110</v>
      </c>
      <c r="D448" s="281" t="s">
        <v>543</v>
      </c>
    </row>
    <row r="449" spans="1:4" s="12" customFormat="1" x14ac:dyDescent="0.25">
      <c r="A449" s="15"/>
      <c r="B449" s="16"/>
      <c r="C449" s="17" t="s">
        <v>110</v>
      </c>
      <c r="D449" s="281" t="s">
        <v>544</v>
      </c>
    </row>
    <row r="450" spans="1:4" s="12" customFormat="1" x14ac:dyDescent="0.25">
      <c r="A450" s="15"/>
      <c r="B450" s="16"/>
      <c r="C450" s="17" t="s">
        <v>110</v>
      </c>
      <c r="D450" s="281" t="s">
        <v>545</v>
      </c>
    </row>
    <row r="451" spans="1:4" s="12" customFormat="1" x14ac:dyDescent="0.25">
      <c r="A451" s="15"/>
      <c r="B451" s="16"/>
      <c r="C451" s="17" t="s">
        <v>226</v>
      </c>
      <c r="D451" s="281"/>
    </row>
    <row r="452" spans="1:4" s="12" customFormat="1" x14ac:dyDescent="0.25">
      <c r="A452" s="15"/>
      <c r="B452" s="16"/>
      <c r="C452" s="17" t="s">
        <v>110</v>
      </c>
      <c r="D452" s="281" t="s">
        <v>546</v>
      </c>
    </row>
    <row r="453" spans="1:4" s="12" customFormat="1" x14ac:dyDescent="0.25">
      <c r="A453" s="15"/>
      <c r="B453" s="16"/>
      <c r="C453" s="17" t="s">
        <v>110</v>
      </c>
      <c r="D453" s="281" t="s">
        <v>547</v>
      </c>
    </row>
    <row r="454" spans="1:4" s="12" customFormat="1" x14ac:dyDescent="0.25">
      <c r="A454" s="15"/>
      <c r="B454" s="24" t="s">
        <v>20651</v>
      </c>
      <c r="C454" s="15" t="s">
        <v>548</v>
      </c>
      <c r="D454" s="282"/>
    </row>
    <row r="455" spans="1:4" s="12" customFormat="1" x14ac:dyDescent="0.25">
      <c r="A455" s="15"/>
      <c r="B455" s="16"/>
      <c r="C455" s="17" t="s">
        <v>549</v>
      </c>
      <c r="D455" s="281"/>
    </row>
    <row r="456" spans="1:4" s="12" customFormat="1" x14ac:dyDescent="0.25">
      <c r="A456" s="15"/>
      <c r="B456" s="16"/>
      <c r="C456" s="17" t="s">
        <v>110</v>
      </c>
      <c r="D456" s="281" t="s">
        <v>550</v>
      </c>
    </row>
    <row r="457" spans="1:4" s="12" customFormat="1" x14ac:dyDescent="0.25">
      <c r="A457" s="15"/>
      <c r="B457" s="16"/>
      <c r="C457" s="17" t="s">
        <v>110</v>
      </c>
      <c r="D457" s="281" t="s">
        <v>551</v>
      </c>
    </row>
    <row r="458" spans="1:4" s="12" customFormat="1" x14ac:dyDescent="0.25">
      <c r="A458" s="15"/>
      <c r="B458" s="16"/>
      <c r="C458" s="17" t="s">
        <v>110</v>
      </c>
      <c r="D458" s="281" t="s">
        <v>552</v>
      </c>
    </row>
    <row r="459" spans="1:4" s="12" customFormat="1" x14ac:dyDescent="0.25">
      <c r="A459" s="15"/>
      <c r="B459" s="24" t="s">
        <v>20652</v>
      </c>
      <c r="C459" s="15" t="s">
        <v>553</v>
      </c>
      <c r="D459" s="282"/>
    </row>
    <row r="460" spans="1:4" s="12" customFormat="1" x14ac:dyDescent="0.25">
      <c r="A460" s="15"/>
      <c r="B460" s="16"/>
      <c r="C460" s="17" t="s">
        <v>554</v>
      </c>
      <c r="D460" s="281"/>
    </row>
    <row r="461" spans="1:4" s="12" customFormat="1" x14ac:dyDescent="0.25">
      <c r="A461" s="15"/>
      <c r="B461" s="16"/>
      <c r="C461" s="17" t="s">
        <v>110</v>
      </c>
      <c r="D461" s="281" t="s">
        <v>555</v>
      </c>
    </row>
    <row r="462" spans="1:4" s="12" customFormat="1" x14ac:dyDescent="0.25">
      <c r="A462" s="15"/>
      <c r="B462" s="16"/>
      <c r="C462" s="17" t="s">
        <v>110</v>
      </c>
      <c r="D462" s="281" t="s">
        <v>556</v>
      </c>
    </row>
    <row r="463" spans="1:4" s="12" customFormat="1" x14ac:dyDescent="0.25">
      <c r="A463" s="15"/>
      <c r="B463" s="16"/>
      <c r="C463" s="17" t="s">
        <v>110</v>
      </c>
      <c r="D463" s="281" t="s">
        <v>557</v>
      </c>
    </row>
    <row r="464" spans="1:4" s="12" customFormat="1" x14ac:dyDescent="0.25">
      <c r="A464" s="15"/>
      <c r="B464" s="24" t="s">
        <v>20653</v>
      </c>
      <c r="C464" s="15" t="s">
        <v>558</v>
      </c>
      <c r="D464" s="282"/>
    </row>
    <row r="465" spans="1:4" s="12" customFormat="1" x14ac:dyDescent="0.25">
      <c r="A465" s="15"/>
      <c r="B465" s="16"/>
      <c r="C465" s="17" t="s">
        <v>559</v>
      </c>
      <c r="D465" s="281"/>
    </row>
    <row r="466" spans="1:4" s="12" customFormat="1" x14ac:dyDescent="0.25">
      <c r="A466" s="15"/>
      <c r="B466" s="16"/>
      <c r="C466" s="17" t="s">
        <v>110</v>
      </c>
      <c r="D466" s="281" t="s">
        <v>560</v>
      </c>
    </row>
    <row r="467" spans="1:4" s="12" customFormat="1" x14ac:dyDescent="0.25">
      <c r="A467" s="15"/>
      <c r="B467" s="16"/>
      <c r="C467" s="17" t="s">
        <v>110</v>
      </c>
      <c r="D467" s="281" t="s">
        <v>561</v>
      </c>
    </row>
    <row r="468" spans="1:4" s="12" customFormat="1" x14ac:dyDescent="0.25">
      <c r="A468" s="15"/>
      <c r="B468" s="16"/>
      <c r="C468" s="17" t="s">
        <v>110</v>
      </c>
      <c r="D468" s="281" t="s">
        <v>562</v>
      </c>
    </row>
    <row r="469" spans="1:4" s="12" customFormat="1" x14ac:dyDescent="0.25">
      <c r="A469" s="15"/>
      <c r="B469" s="16"/>
      <c r="C469" s="17" t="s">
        <v>110</v>
      </c>
      <c r="D469" s="281" t="s">
        <v>563</v>
      </c>
    </row>
    <row r="470" spans="1:4" s="12" customFormat="1" x14ac:dyDescent="0.25">
      <c r="A470" s="15"/>
      <c r="B470" s="16"/>
      <c r="C470" s="17" t="s">
        <v>226</v>
      </c>
      <c r="D470" s="281"/>
    </row>
    <row r="471" spans="1:4" s="12" customFormat="1" x14ac:dyDescent="0.25">
      <c r="A471" s="15"/>
      <c r="B471" s="16"/>
      <c r="C471" s="17" t="s">
        <v>110</v>
      </c>
      <c r="D471" s="281" t="s">
        <v>564</v>
      </c>
    </row>
    <row r="472" spans="1:4" s="12" customFormat="1" x14ac:dyDescent="0.25">
      <c r="A472" s="15"/>
      <c r="B472" s="16"/>
      <c r="C472" s="17" t="s">
        <v>110</v>
      </c>
      <c r="D472" s="281" t="s">
        <v>565</v>
      </c>
    </row>
    <row r="473" spans="1:4" s="12" customFormat="1" x14ac:dyDescent="0.25">
      <c r="A473" s="21" t="s">
        <v>566</v>
      </c>
      <c r="B473" s="24" t="s">
        <v>20654</v>
      </c>
      <c r="C473" s="15" t="s">
        <v>567</v>
      </c>
      <c r="D473" s="288"/>
    </row>
    <row r="474" spans="1:4" s="12" customFormat="1" x14ac:dyDescent="0.25">
      <c r="A474" s="15"/>
      <c r="B474" s="16"/>
      <c r="C474" s="17" t="s">
        <v>568</v>
      </c>
      <c r="D474" s="282"/>
    </row>
    <row r="475" spans="1:4" s="12" customFormat="1" x14ac:dyDescent="0.25">
      <c r="A475" s="15"/>
      <c r="B475" s="16"/>
      <c r="C475" s="17" t="s">
        <v>569</v>
      </c>
      <c r="D475" s="281"/>
    </row>
    <row r="476" spans="1:4" s="12" customFormat="1" x14ac:dyDescent="0.25">
      <c r="A476" s="15"/>
      <c r="B476" s="16"/>
      <c r="C476" s="17" t="s">
        <v>570</v>
      </c>
      <c r="D476" s="285"/>
    </row>
    <row r="477" spans="1:4" s="12" customFormat="1" x14ac:dyDescent="0.25">
      <c r="A477" s="15"/>
      <c r="B477" s="16"/>
      <c r="C477" s="17" t="s">
        <v>110</v>
      </c>
      <c r="D477" s="281" t="s">
        <v>571</v>
      </c>
    </row>
    <row r="478" spans="1:4" s="12" customFormat="1" x14ac:dyDescent="0.25">
      <c r="A478" s="15"/>
      <c r="B478" s="16"/>
      <c r="C478" s="17" t="s">
        <v>110</v>
      </c>
      <c r="D478" s="281" t="s">
        <v>572</v>
      </c>
    </row>
    <row r="479" spans="1:4" s="12" customFormat="1" x14ac:dyDescent="0.25">
      <c r="A479" s="15"/>
      <c r="B479" s="16"/>
      <c r="C479" s="17" t="s">
        <v>110</v>
      </c>
      <c r="D479" s="281" t="s">
        <v>573</v>
      </c>
    </row>
    <row r="480" spans="1:4" s="12" customFormat="1" x14ac:dyDescent="0.25">
      <c r="A480" s="15"/>
      <c r="B480" s="16"/>
      <c r="C480" s="17" t="s">
        <v>110</v>
      </c>
      <c r="D480" s="281" t="s">
        <v>574</v>
      </c>
    </row>
    <row r="481" spans="1:4" s="12" customFormat="1" x14ac:dyDescent="0.25">
      <c r="A481" s="15"/>
      <c r="B481" s="16"/>
      <c r="C481" s="17" t="s">
        <v>110</v>
      </c>
      <c r="D481" s="281" t="s">
        <v>575</v>
      </c>
    </row>
    <row r="482" spans="1:4" s="12" customFormat="1" x14ac:dyDescent="0.25">
      <c r="A482" s="15"/>
      <c r="B482" s="16"/>
      <c r="C482" s="17" t="s">
        <v>110</v>
      </c>
      <c r="D482" s="281" t="s">
        <v>576</v>
      </c>
    </row>
    <row r="483" spans="1:4" s="12" customFormat="1" x14ac:dyDescent="0.25">
      <c r="A483" s="15"/>
      <c r="B483" s="16"/>
      <c r="C483" s="17" t="s">
        <v>110</v>
      </c>
      <c r="D483" s="281" t="s">
        <v>577</v>
      </c>
    </row>
    <row r="484" spans="1:4" s="12" customFormat="1" x14ac:dyDescent="0.25">
      <c r="A484" s="15"/>
      <c r="B484" s="16"/>
      <c r="C484" s="17" t="s">
        <v>110</v>
      </c>
      <c r="D484" s="281" t="s">
        <v>578</v>
      </c>
    </row>
    <row r="485" spans="1:4" s="12" customFormat="1" x14ac:dyDescent="0.25">
      <c r="A485" s="15"/>
      <c r="B485" s="16"/>
      <c r="C485" s="17" t="s">
        <v>226</v>
      </c>
      <c r="D485" s="281"/>
    </row>
    <row r="486" spans="1:4" s="12" customFormat="1" x14ac:dyDescent="0.25">
      <c r="A486" s="15"/>
      <c r="B486" s="16"/>
      <c r="C486" s="17" t="s">
        <v>110</v>
      </c>
      <c r="D486" s="281" t="s">
        <v>579</v>
      </c>
    </row>
    <row r="487" spans="1:4" s="12" customFormat="1" x14ac:dyDescent="0.25">
      <c r="A487" s="15"/>
      <c r="B487" s="16"/>
      <c r="C487" s="17" t="s">
        <v>110</v>
      </c>
      <c r="D487" s="281" t="s">
        <v>580</v>
      </c>
    </row>
    <row r="488" spans="1:4" s="12" customFormat="1" x14ac:dyDescent="0.25">
      <c r="A488" s="21" t="s">
        <v>581</v>
      </c>
      <c r="B488" s="28"/>
      <c r="C488" s="15" t="s">
        <v>582</v>
      </c>
      <c r="D488" s="289"/>
    </row>
    <row r="489" spans="1:4" s="12" customFormat="1" x14ac:dyDescent="0.25">
      <c r="A489" s="15"/>
      <c r="B489" s="24" t="s">
        <v>20655</v>
      </c>
      <c r="C489" s="23" t="s">
        <v>583</v>
      </c>
      <c r="D489" s="284"/>
    </row>
    <row r="490" spans="1:4" s="12" customFormat="1" x14ac:dyDescent="0.25">
      <c r="A490" s="17"/>
      <c r="B490" s="24"/>
      <c r="C490" s="22" t="s">
        <v>584</v>
      </c>
      <c r="D490" s="285"/>
    </row>
    <row r="491" spans="1:4" s="12" customFormat="1" x14ac:dyDescent="0.25">
      <c r="A491" s="17"/>
      <c r="B491" s="24" t="s">
        <v>97</v>
      </c>
      <c r="C491" s="22" t="s">
        <v>110</v>
      </c>
      <c r="D491" s="285" t="s">
        <v>585</v>
      </c>
    </row>
    <row r="492" spans="1:4" s="12" customFormat="1" x14ac:dyDescent="0.25">
      <c r="A492" s="17"/>
      <c r="B492" s="24"/>
      <c r="C492" s="22" t="s">
        <v>110</v>
      </c>
      <c r="D492" s="285" t="s">
        <v>586</v>
      </c>
    </row>
    <row r="493" spans="1:4" s="12" customFormat="1" x14ac:dyDescent="0.25">
      <c r="A493" s="15"/>
      <c r="B493" s="24" t="s">
        <v>20656</v>
      </c>
      <c r="C493" s="23" t="s">
        <v>587</v>
      </c>
      <c r="D493" s="284"/>
    </row>
    <row r="494" spans="1:4" s="12" customFormat="1" x14ac:dyDescent="0.25">
      <c r="A494" s="17"/>
      <c r="B494" s="24"/>
      <c r="C494" s="22" t="s">
        <v>588</v>
      </c>
      <c r="D494" s="285"/>
    </row>
    <row r="495" spans="1:4" s="12" customFormat="1" x14ac:dyDescent="0.25">
      <c r="A495" s="17"/>
      <c r="B495" s="24"/>
      <c r="C495" s="22" t="s">
        <v>110</v>
      </c>
      <c r="D495" s="285" t="s">
        <v>589</v>
      </c>
    </row>
    <row r="496" spans="1:4" s="12" customFormat="1" x14ac:dyDescent="0.25">
      <c r="A496" s="17"/>
      <c r="B496" s="24" t="s">
        <v>97</v>
      </c>
      <c r="C496" s="22" t="s">
        <v>110</v>
      </c>
      <c r="D496" s="285" t="s">
        <v>590</v>
      </c>
    </row>
    <row r="497" spans="1:4" s="12" customFormat="1" x14ac:dyDescent="0.25">
      <c r="A497" s="17"/>
      <c r="B497" s="24"/>
      <c r="C497" s="22" t="s">
        <v>110</v>
      </c>
      <c r="D497" s="285" t="s">
        <v>591</v>
      </c>
    </row>
    <row r="498" spans="1:4" s="12" customFormat="1" x14ac:dyDescent="0.25">
      <c r="A498" s="17"/>
      <c r="B498" s="24"/>
      <c r="C498" s="22" t="s">
        <v>110</v>
      </c>
      <c r="D498" s="285" t="s">
        <v>592</v>
      </c>
    </row>
    <row r="499" spans="1:4" s="12" customFormat="1" x14ac:dyDescent="0.25">
      <c r="A499" s="17"/>
      <c r="B499" s="24"/>
      <c r="C499" s="22" t="s">
        <v>110</v>
      </c>
      <c r="D499" s="285" t="s">
        <v>593</v>
      </c>
    </row>
    <row r="500" spans="1:4" s="12" customFormat="1" x14ac:dyDescent="0.25">
      <c r="A500" s="17"/>
      <c r="B500" s="24" t="s">
        <v>20657</v>
      </c>
      <c r="C500" s="15" t="s">
        <v>594</v>
      </c>
      <c r="D500" s="285"/>
    </row>
    <row r="501" spans="1:4" s="12" customFormat="1" x14ac:dyDescent="0.25">
      <c r="A501" s="17"/>
      <c r="B501" s="16"/>
      <c r="C501" s="22" t="s">
        <v>595</v>
      </c>
      <c r="D501" s="285"/>
    </row>
    <row r="502" spans="1:4" s="12" customFormat="1" x14ac:dyDescent="0.25">
      <c r="A502" s="17"/>
      <c r="B502" s="16"/>
      <c r="C502" s="22" t="s">
        <v>110</v>
      </c>
      <c r="D502" s="285" t="s">
        <v>596</v>
      </c>
    </row>
    <row r="503" spans="1:4" s="12" customFormat="1" x14ac:dyDescent="0.25">
      <c r="A503" s="17"/>
      <c r="B503" s="16"/>
      <c r="C503" s="22" t="s">
        <v>110</v>
      </c>
      <c r="D503" s="285" t="s">
        <v>597</v>
      </c>
    </row>
    <row r="504" spans="1:4" s="12" customFormat="1" x14ac:dyDescent="0.25">
      <c r="A504" s="17"/>
      <c r="B504" s="16"/>
      <c r="C504" s="22" t="s">
        <v>110</v>
      </c>
      <c r="D504" s="285" t="s">
        <v>598</v>
      </c>
    </row>
    <row r="505" spans="1:4" s="12" customFormat="1" x14ac:dyDescent="0.25">
      <c r="A505" s="17"/>
      <c r="B505" s="16"/>
      <c r="C505" s="22" t="s">
        <v>110</v>
      </c>
      <c r="D505" s="285" t="s">
        <v>599</v>
      </c>
    </row>
    <row r="506" spans="1:4" s="12" customFormat="1" x14ac:dyDescent="0.25">
      <c r="A506" s="17"/>
      <c r="B506" s="16"/>
      <c r="C506" s="22" t="s">
        <v>110</v>
      </c>
      <c r="D506" s="285" t="s">
        <v>600</v>
      </c>
    </row>
    <row r="507" spans="1:4" s="12" customFormat="1" x14ac:dyDescent="0.25">
      <c r="A507" s="17"/>
      <c r="B507" s="16"/>
      <c r="C507" s="22" t="s">
        <v>110</v>
      </c>
      <c r="D507" s="285" t="s">
        <v>601</v>
      </c>
    </row>
    <row r="508" spans="1:4" s="12" customFormat="1" x14ac:dyDescent="0.25">
      <c r="A508" s="17"/>
      <c r="B508" s="16"/>
      <c r="C508" s="22" t="s">
        <v>110</v>
      </c>
      <c r="D508" s="285" t="s">
        <v>602</v>
      </c>
    </row>
    <row r="509" spans="1:4" s="12" customFormat="1" x14ac:dyDescent="0.25">
      <c r="A509" s="17"/>
      <c r="B509" s="16"/>
      <c r="C509" s="22" t="s">
        <v>110</v>
      </c>
      <c r="D509" s="285" t="s">
        <v>603</v>
      </c>
    </row>
    <row r="510" spans="1:4" s="12" customFormat="1" ht="15.6" x14ac:dyDescent="0.25">
      <c r="A510" s="18" t="s">
        <v>604</v>
      </c>
      <c r="B510" s="19"/>
      <c r="C510" s="20" t="s">
        <v>605</v>
      </c>
      <c r="D510" s="281"/>
    </row>
    <row r="511" spans="1:4" s="12" customFormat="1" ht="15.6" x14ac:dyDescent="0.25">
      <c r="A511" s="20"/>
      <c r="B511" s="19"/>
      <c r="C511" s="22" t="s">
        <v>606</v>
      </c>
      <c r="D511" s="281"/>
    </row>
    <row r="512" spans="1:4" s="12" customFormat="1" x14ac:dyDescent="0.25">
      <c r="A512" s="21" t="s">
        <v>607</v>
      </c>
      <c r="B512" s="16"/>
      <c r="C512" s="15" t="s">
        <v>608</v>
      </c>
      <c r="D512" s="281"/>
    </row>
    <row r="513" spans="1:4" s="12" customFormat="1" x14ac:dyDescent="0.25">
      <c r="A513" s="15"/>
      <c r="B513" s="24" t="s">
        <v>20658</v>
      </c>
      <c r="C513" s="15" t="s">
        <v>609</v>
      </c>
      <c r="D513" s="282"/>
    </row>
    <row r="514" spans="1:4" s="12" customFormat="1" x14ac:dyDescent="0.25">
      <c r="A514" s="15"/>
      <c r="B514" s="16"/>
      <c r="C514" s="17" t="s">
        <v>610</v>
      </c>
      <c r="D514" s="281"/>
    </row>
    <row r="515" spans="1:4" s="12" customFormat="1" x14ac:dyDescent="0.25">
      <c r="A515" s="15"/>
      <c r="B515" s="16"/>
      <c r="C515" s="22" t="s">
        <v>611</v>
      </c>
      <c r="D515" s="285"/>
    </row>
    <row r="516" spans="1:4" s="12" customFormat="1" x14ac:dyDescent="0.25">
      <c r="A516" s="15"/>
      <c r="B516" s="16"/>
      <c r="C516" s="17" t="s">
        <v>110</v>
      </c>
      <c r="D516" s="281" t="s">
        <v>612</v>
      </c>
    </row>
    <row r="517" spans="1:4" s="12" customFormat="1" x14ac:dyDescent="0.25">
      <c r="A517" s="15"/>
      <c r="B517" s="16"/>
      <c r="C517" s="17" t="s">
        <v>110</v>
      </c>
      <c r="D517" s="281" t="s">
        <v>613</v>
      </c>
    </row>
    <row r="518" spans="1:4" s="12" customFormat="1" x14ac:dyDescent="0.25">
      <c r="A518" s="15"/>
      <c r="B518" s="16"/>
      <c r="C518" s="17" t="s">
        <v>110</v>
      </c>
      <c r="D518" s="281" t="s">
        <v>614</v>
      </c>
    </row>
    <row r="519" spans="1:4" s="12" customFormat="1" x14ac:dyDescent="0.25">
      <c r="A519" s="15"/>
      <c r="B519" s="16"/>
      <c r="C519" s="17" t="s">
        <v>110</v>
      </c>
      <c r="D519" s="281" t="s">
        <v>615</v>
      </c>
    </row>
    <row r="520" spans="1:4" s="12" customFormat="1" x14ac:dyDescent="0.25">
      <c r="A520" s="15"/>
      <c r="B520" s="16"/>
      <c r="C520" s="17" t="s">
        <v>110</v>
      </c>
      <c r="D520" s="281" t="s">
        <v>616</v>
      </c>
    </row>
    <row r="521" spans="1:4" s="12" customFormat="1" x14ac:dyDescent="0.25">
      <c r="A521" s="15"/>
      <c r="B521" s="16"/>
      <c r="C521" s="17" t="s">
        <v>110</v>
      </c>
      <c r="D521" s="281" t="s">
        <v>617</v>
      </c>
    </row>
    <row r="522" spans="1:4" s="12" customFormat="1" x14ac:dyDescent="0.25">
      <c r="A522" s="15"/>
      <c r="B522" s="16"/>
      <c r="C522" s="17" t="s">
        <v>110</v>
      </c>
      <c r="D522" s="281" t="s">
        <v>618</v>
      </c>
    </row>
    <row r="523" spans="1:4" s="12" customFormat="1" x14ac:dyDescent="0.25">
      <c r="A523" s="15"/>
      <c r="B523" s="16"/>
      <c r="C523" s="17" t="s">
        <v>110</v>
      </c>
      <c r="D523" s="281" t="s">
        <v>619</v>
      </c>
    </row>
    <row r="524" spans="1:4" s="12" customFormat="1" x14ac:dyDescent="0.25">
      <c r="A524" s="15"/>
      <c r="B524" s="16"/>
      <c r="C524" s="17" t="s">
        <v>110</v>
      </c>
      <c r="D524" s="281" t="s">
        <v>620</v>
      </c>
    </row>
    <row r="525" spans="1:4" s="12" customFormat="1" x14ac:dyDescent="0.25">
      <c r="A525" s="15"/>
      <c r="B525" s="16"/>
      <c r="C525" s="17" t="s">
        <v>110</v>
      </c>
      <c r="D525" s="281" t="s">
        <v>621</v>
      </c>
    </row>
    <row r="526" spans="1:4" s="12" customFormat="1" x14ac:dyDescent="0.25">
      <c r="A526" s="15"/>
      <c r="B526" s="16"/>
      <c r="C526" s="17" t="s">
        <v>110</v>
      </c>
      <c r="D526" s="281" t="s">
        <v>622</v>
      </c>
    </row>
    <row r="527" spans="1:4" s="12" customFormat="1" x14ac:dyDescent="0.25">
      <c r="A527" s="15"/>
      <c r="B527" s="16"/>
      <c r="C527" s="17" t="s">
        <v>110</v>
      </c>
      <c r="D527" s="281" t="s">
        <v>623</v>
      </c>
    </row>
    <row r="528" spans="1:4" s="12" customFormat="1" x14ac:dyDescent="0.25">
      <c r="A528" s="15"/>
      <c r="B528" s="24" t="s">
        <v>20659</v>
      </c>
      <c r="C528" s="15" t="s">
        <v>624</v>
      </c>
      <c r="D528" s="282"/>
    </row>
    <row r="529" spans="1:4" s="12" customFormat="1" x14ac:dyDescent="0.25">
      <c r="A529" s="15"/>
      <c r="B529" s="16"/>
      <c r="C529" s="17" t="s">
        <v>625</v>
      </c>
      <c r="D529" s="281"/>
    </row>
    <row r="530" spans="1:4" s="12" customFormat="1" x14ac:dyDescent="0.25">
      <c r="A530" s="15"/>
      <c r="B530" s="16"/>
      <c r="C530" s="17" t="s">
        <v>626</v>
      </c>
      <c r="D530" s="281"/>
    </row>
    <row r="531" spans="1:4" s="12" customFormat="1" x14ac:dyDescent="0.25">
      <c r="A531" s="15"/>
      <c r="B531" s="16"/>
      <c r="C531" s="17" t="s">
        <v>110</v>
      </c>
      <c r="D531" s="281" t="s">
        <v>627</v>
      </c>
    </row>
    <row r="532" spans="1:4" s="12" customFormat="1" x14ac:dyDescent="0.25">
      <c r="A532" s="15"/>
      <c r="B532" s="16"/>
      <c r="C532" s="17" t="s">
        <v>110</v>
      </c>
      <c r="D532" s="281" t="s">
        <v>628</v>
      </c>
    </row>
    <row r="533" spans="1:4" s="12" customFormat="1" x14ac:dyDescent="0.25">
      <c r="A533" s="15"/>
      <c r="B533" s="16"/>
      <c r="C533" s="17" t="s">
        <v>110</v>
      </c>
      <c r="D533" s="281" t="s">
        <v>629</v>
      </c>
    </row>
    <row r="534" spans="1:4" s="12" customFormat="1" x14ac:dyDescent="0.25">
      <c r="A534" s="15"/>
      <c r="B534" s="16"/>
      <c r="C534" s="17" t="s">
        <v>110</v>
      </c>
      <c r="D534" s="281" t="s">
        <v>630</v>
      </c>
    </row>
    <row r="535" spans="1:4" s="12" customFormat="1" x14ac:dyDescent="0.25">
      <c r="A535" s="15"/>
      <c r="B535" s="16"/>
      <c r="C535" s="17" t="s">
        <v>110</v>
      </c>
      <c r="D535" s="281" t="s">
        <v>631</v>
      </c>
    </row>
    <row r="536" spans="1:4" s="12" customFormat="1" x14ac:dyDescent="0.25">
      <c r="A536" s="15"/>
      <c r="B536" s="16"/>
      <c r="C536" s="17" t="s">
        <v>110</v>
      </c>
      <c r="D536" s="281" t="s">
        <v>632</v>
      </c>
    </row>
    <row r="537" spans="1:4" s="12" customFormat="1" x14ac:dyDescent="0.25">
      <c r="A537" s="15"/>
      <c r="B537" s="16"/>
      <c r="C537" s="17" t="s">
        <v>110</v>
      </c>
      <c r="D537" s="281" t="s">
        <v>633</v>
      </c>
    </row>
    <row r="538" spans="1:4" s="12" customFormat="1" x14ac:dyDescent="0.25">
      <c r="A538" s="15"/>
      <c r="B538" s="16"/>
      <c r="C538" s="17" t="s">
        <v>110</v>
      </c>
      <c r="D538" s="281" t="s">
        <v>634</v>
      </c>
    </row>
    <row r="539" spans="1:4" s="12" customFormat="1" x14ac:dyDescent="0.25">
      <c r="A539" s="15"/>
      <c r="B539" s="16"/>
      <c r="C539" s="17" t="s">
        <v>110</v>
      </c>
      <c r="D539" s="281" t="s">
        <v>635</v>
      </c>
    </row>
    <row r="540" spans="1:4" s="12" customFormat="1" x14ac:dyDescent="0.25">
      <c r="A540" s="15"/>
      <c r="B540" s="16"/>
      <c r="C540" s="17" t="s">
        <v>110</v>
      </c>
      <c r="D540" s="281" t="s">
        <v>636</v>
      </c>
    </row>
    <row r="541" spans="1:4" s="12" customFormat="1" x14ac:dyDescent="0.25">
      <c r="A541" s="15"/>
      <c r="B541" s="16"/>
      <c r="C541" s="17" t="s">
        <v>110</v>
      </c>
      <c r="D541" s="281" t="s">
        <v>637</v>
      </c>
    </row>
    <row r="542" spans="1:4" s="12" customFormat="1" x14ac:dyDescent="0.25">
      <c r="A542" s="21" t="s">
        <v>638</v>
      </c>
      <c r="B542" s="16"/>
      <c r="C542" s="15" t="s">
        <v>639</v>
      </c>
      <c r="D542" s="281"/>
    </row>
    <row r="543" spans="1:4" s="12" customFormat="1" x14ac:dyDescent="0.25">
      <c r="A543" s="15"/>
      <c r="B543" s="24" t="s">
        <v>20660</v>
      </c>
      <c r="C543" s="15" t="s">
        <v>640</v>
      </c>
      <c r="D543" s="282"/>
    </row>
    <row r="544" spans="1:4" s="12" customFormat="1" x14ac:dyDescent="0.25">
      <c r="A544" s="15"/>
      <c r="B544" s="16"/>
      <c r="C544" s="17" t="s">
        <v>641</v>
      </c>
      <c r="D544" s="281"/>
    </row>
    <row r="545" spans="1:4" s="12" customFormat="1" x14ac:dyDescent="0.25">
      <c r="A545" s="15"/>
      <c r="B545" s="16"/>
      <c r="C545" s="17" t="s">
        <v>642</v>
      </c>
      <c r="D545" s="281"/>
    </row>
    <row r="546" spans="1:4" s="12" customFormat="1" x14ac:dyDescent="0.25">
      <c r="A546" s="15"/>
      <c r="B546" s="16"/>
      <c r="C546" s="17" t="s">
        <v>110</v>
      </c>
      <c r="D546" s="281" t="s">
        <v>643</v>
      </c>
    </row>
    <row r="547" spans="1:4" s="12" customFormat="1" x14ac:dyDescent="0.25">
      <c r="A547" s="15"/>
      <c r="B547" s="16"/>
      <c r="C547" s="17" t="s">
        <v>110</v>
      </c>
      <c r="D547" s="281" t="s">
        <v>644</v>
      </c>
    </row>
    <row r="548" spans="1:4" s="12" customFormat="1" x14ac:dyDescent="0.25">
      <c r="A548" s="15"/>
      <c r="B548" s="16"/>
      <c r="C548" s="17" t="s">
        <v>110</v>
      </c>
      <c r="D548" s="281" t="s">
        <v>645</v>
      </c>
    </row>
    <row r="549" spans="1:4" s="12" customFormat="1" x14ac:dyDescent="0.25">
      <c r="A549" s="15"/>
      <c r="B549" s="16"/>
      <c r="C549" s="17" t="s">
        <v>110</v>
      </c>
      <c r="D549" s="281" t="s">
        <v>646</v>
      </c>
    </row>
    <row r="550" spans="1:4" s="12" customFormat="1" x14ac:dyDescent="0.25">
      <c r="A550" s="15"/>
      <c r="B550" s="16"/>
      <c r="C550" s="17" t="s">
        <v>110</v>
      </c>
      <c r="D550" s="281" t="s">
        <v>647</v>
      </c>
    </row>
    <row r="551" spans="1:4" s="12" customFormat="1" x14ac:dyDescent="0.25">
      <c r="A551" s="15"/>
      <c r="B551" s="16"/>
      <c r="C551" s="17" t="s">
        <v>110</v>
      </c>
      <c r="D551" s="281" t="s">
        <v>648</v>
      </c>
    </row>
    <row r="552" spans="1:4" s="12" customFormat="1" x14ac:dyDescent="0.25">
      <c r="A552" s="15"/>
      <c r="B552" s="16"/>
      <c r="C552" s="17" t="s">
        <v>110</v>
      </c>
      <c r="D552" s="281" t="s">
        <v>649</v>
      </c>
    </row>
    <row r="553" spans="1:4" s="12" customFormat="1" x14ac:dyDescent="0.25">
      <c r="A553" s="15"/>
      <c r="B553" s="16"/>
      <c r="C553" s="17" t="s">
        <v>226</v>
      </c>
      <c r="D553" s="281"/>
    </row>
    <row r="554" spans="1:4" s="12" customFormat="1" x14ac:dyDescent="0.25">
      <c r="A554" s="15"/>
      <c r="B554" s="16"/>
      <c r="C554" s="17" t="s">
        <v>110</v>
      </c>
      <c r="D554" s="281" t="s">
        <v>650</v>
      </c>
    </row>
    <row r="555" spans="1:4" s="12" customFormat="1" x14ac:dyDescent="0.25">
      <c r="A555" s="15"/>
      <c r="B555" s="24" t="s">
        <v>20661</v>
      </c>
      <c r="C555" s="15" t="s">
        <v>651</v>
      </c>
      <c r="D555" s="282"/>
    </row>
    <row r="556" spans="1:4" s="12" customFormat="1" x14ac:dyDescent="0.25">
      <c r="A556" s="15"/>
      <c r="B556" s="16"/>
      <c r="C556" s="17" t="s">
        <v>652</v>
      </c>
      <c r="D556" s="281"/>
    </row>
    <row r="557" spans="1:4" s="12" customFormat="1" x14ac:dyDescent="0.25">
      <c r="A557" s="15"/>
      <c r="B557" s="16"/>
      <c r="C557" s="17" t="s">
        <v>653</v>
      </c>
      <c r="D557" s="281"/>
    </row>
    <row r="558" spans="1:4" s="12" customFormat="1" x14ac:dyDescent="0.25">
      <c r="A558" s="15"/>
      <c r="B558" s="16"/>
      <c r="C558" s="17" t="s">
        <v>110</v>
      </c>
      <c r="D558" s="281" t="s">
        <v>654</v>
      </c>
    </row>
    <row r="559" spans="1:4" s="12" customFormat="1" x14ac:dyDescent="0.25">
      <c r="A559" s="15"/>
      <c r="B559" s="16"/>
      <c r="C559" s="17" t="s">
        <v>110</v>
      </c>
      <c r="D559" s="281" t="s">
        <v>655</v>
      </c>
    </row>
    <row r="560" spans="1:4" s="12" customFormat="1" x14ac:dyDescent="0.25">
      <c r="A560" s="15"/>
      <c r="B560" s="16"/>
      <c r="C560" s="17" t="s">
        <v>110</v>
      </c>
      <c r="D560" s="281" t="s">
        <v>656</v>
      </c>
    </row>
    <row r="561" spans="1:4" s="12" customFormat="1" x14ac:dyDescent="0.25">
      <c r="A561" s="15"/>
      <c r="B561" s="16"/>
      <c r="C561" s="17" t="s">
        <v>110</v>
      </c>
      <c r="D561" s="281" t="s">
        <v>657</v>
      </c>
    </row>
    <row r="562" spans="1:4" s="12" customFormat="1" x14ac:dyDescent="0.25">
      <c r="A562" s="15"/>
      <c r="B562" s="16"/>
      <c r="C562" s="17" t="s">
        <v>110</v>
      </c>
      <c r="D562" s="281" t="s">
        <v>658</v>
      </c>
    </row>
    <row r="563" spans="1:4" s="12" customFormat="1" x14ac:dyDescent="0.25">
      <c r="A563" s="15"/>
      <c r="B563" s="16"/>
      <c r="C563" s="17" t="s">
        <v>110</v>
      </c>
      <c r="D563" s="281" t="s">
        <v>659</v>
      </c>
    </row>
    <row r="564" spans="1:4" s="12" customFormat="1" ht="15.6" x14ac:dyDescent="0.25">
      <c r="A564" s="18" t="s">
        <v>660</v>
      </c>
      <c r="B564" s="19"/>
      <c r="C564" s="20" t="s">
        <v>661</v>
      </c>
      <c r="D564" s="281"/>
    </row>
    <row r="565" spans="1:4" s="12" customFormat="1" x14ac:dyDescent="0.25">
      <c r="A565" s="29"/>
      <c r="B565" s="30"/>
      <c r="C565" s="22" t="s">
        <v>662</v>
      </c>
      <c r="D565" s="290"/>
    </row>
    <row r="566" spans="1:4" s="12" customFormat="1" x14ac:dyDescent="0.25">
      <c r="A566" s="21" t="s">
        <v>663</v>
      </c>
      <c r="B566" s="16"/>
      <c r="C566" s="15" t="s">
        <v>664</v>
      </c>
      <c r="D566" s="281"/>
    </row>
    <row r="567" spans="1:4" s="12" customFormat="1" x14ac:dyDescent="0.25">
      <c r="A567" s="15"/>
      <c r="B567" s="16"/>
      <c r="C567" s="17" t="s">
        <v>665</v>
      </c>
      <c r="D567" s="281"/>
    </row>
    <row r="568" spans="1:4" s="12" customFormat="1" x14ac:dyDescent="0.25">
      <c r="A568" s="29"/>
      <c r="B568" s="24" t="s">
        <v>20662</v>
      </c>
      <c r="C568" s="23" t="s">
        <v>666</v>
      </c>
      <c r="D568" s="284"/>
    </row>
    <row r="569" spans="1:4" s="12" customFormat="1" x14ac:dyDescent="0.25">
      <c r="A569" s="31"/>
      <c r="B569" s="24"/>
      <c r="C569" s="22" t="s">
        <v>667</v>
      </c>
      <c r="D569" s="285"/>
    </row>
    <row r="570" spans="1:4" s="12" customFormat="1" x14ac:dyDescent="0.25">
      <c r="A570" s="31"/>
      <c r="B570" s="24"/>
      <c r="C570" s="22" t="s">
        <v>668</v>
      </c>
      <c r="D570" s="285"/>
    </row>
    <row r="571" spans="1:4" s="12" customFormat="1" x14ac:dyDescent="0.25">
      <c r="A571" s="31"/>
      <c r="B571" s="24"/>
      <c r="C571" s="22" t="s">
        <v>110</v>
      </c>
      <c r="D571" s="285" t="s">
        <v>669</v>
      </c>
    </row>
    <row r="572" spans="1:4" s="12" customFormat="1" x14ac:dyDescent="0.25">
      <c r="A572" s="31"/>
      <c r="B572" s="24"/>
      <c r="C572" s="22" t="s">
        <v>110</v>
      </c>
      <c r="D572" s="285" t="s">
        <v>670</v>
      </c>
    </row>
    <row r="573" spans="1:4" s="12" customFormat="1" x14ac:dyDescent="0.25">
      <c r="A573" s="31"/>
      <c r="B573" s="24"/>
      <c r="C573" s="22" t="s">
        <v>110</v>
      </c>
      <c r="D573" s="285" t="s">
        <v>671</v>
      </c>
    </row>
    <row r="574" spans="1:4" s="12" customFormat="1" x14ac:dyDescent="0.25">
      <c r="A574" s="31"/>
      <c r="B574" s="24"/>
      <c r="C574" s="22" t="s">
        <v>110</v>
      </c>
      <c r="D574" s="285" t="s">
        <v>672</v>
      </c>
    </row>
    <row r="575" spans="1:4" s="12" customFormat="1" x14ac:dyDescent="0.25">
      <c r="A575" s="31"/>
      <c r="B575" s="24"/>
      <c r="C575" s="22" t="s">
        <v>110</v>
      </c>
      <c r="D575" s="285" t="s">
        <v>673</v>
      </c>
    </row>
    <row r="576" spans="1:4" s="12" customFormat="1" x14ac:dyDescent="0.25">
      <c r="A576" s="31"/>
      <c r="B576" s="24"/>
      <c r="C576" s="22" t="s">
        <v>110</v>
      </c>
      <c r="D576" s="285" t="s">
        <v>674</v>
      </c>
    </row>
    <row r="577" spans="1:4" s="12" customFormat="1" x14ac:dyDescent="0.25">
      <c r="A577" s="31"/>
      <c r="B577" s="24"/>
      <c r="C577" s="22" t="s">
        <v>110</v>
      </c>
      <c r="D577" s="285" t="s">
        <v>675</v>
      </c>
    </row>
    <row r="578" spans="1:4" s="12" customFormat="1" x14ac:dyDescent="0.25">
      <c r="A578" s="31"/>
      <c r="B578" s="24"/>
      <c r="C578" s="22" t="s">
        <v>110</v>
      </c>
      <c r="D578" s="285" t="s">
        <v>676</v>
      </c>
    </row>
    <row r="579" spans="1:4" s="12" customFormat="1" x14ac:dyDescent="0.25">
      <c r="A579" s="31"/>
      <c r="B579" s="24"/>
      <c r="C579" s="22" t="s">
        <v>110</v>
      </c>
      <c r="D579" s="285" t="s">
        <v>677</v>
      </c>
    </row>
    <row r="580" spans="1:4" s="12" customFormat="1" x14ac:dyDescent="0.25">
      <c r="A580" s="31"/>
      <c r="B580" s="24"/>
      <c r="C580" s="22" t="s">
        <v>110</v>
      </c>
      <c r="D580" s="285" t="s">
        <v>678</v>
      </c>
    </row>
    <row r="581" spans="1:4" s="12" customFormat="1" x14ac:dyDescent="0.25">
      <c r="A581" s="31"/>
      <c r="B581" s="24"/>
      <c r="C581" s="22" t="s">
        <v>110</v>
      </c>
      <c r="D581" s="285" t="s">
        <v>679</v>
      </c>
    </row>
    <row r="582" spans="1:4" s="12" customFormat="1" x14ac:dyDescent="0.25">
      <c r="A582" s="31"/>
      <c r="B582" s="24"/>
      <c r="C582" s="22" t="s">
        <v>226</v>
      </c>
      <c r="D582" s="285"/>
    </row>
    <row r="583" spans="1:4" s="12" customFormat="1" x14ac:dyDescent="0.25">
      <c r="A583" s="31"/>
      <c r="B583" s="24"/>
      <c r="C583" s="22" t="s">
        <v>110</v>
      </c>
      <c r="D583" s="285" t="s">
        <v>680</v>
      </c>
    </row>
    <row r="584" spans="1:4" s="12" customFormat="1" x14ac:dyDescent="0.25">
      <c r="A584" s="15"/>
      <c r="B584" s="24" t="s">
        <v>20663</v>
      </c>
      <c r="C584" s="23" t="s">
        <v>681</v>
      </c>
      <c r="D584" s="289"/>
    </row>
    <row r="585" spans="1:4" s="12" customFormat="1" x14ac:dyDescent="0.25">
      <c r="A585" s="17"/>
      <c r="B585" s="16"/>
      <c r="C585" s="22" t="s">
        <v>682</v>
      </c>
      <c r="D585" s="281"/>
    </row>
    <row r="586" spans="1:4" s="12" customFormat="1" x14ac:dyDescent="0.25">
      <c r="A586" s="17"/>
      <c r="B586" s="16"/>
      <c r="C586" s="22" t="s">
        <v>683</v>
      </c>
      <c r="D586" s="281"/>
    </row>
    <row r="587" spans="1:4" s="12" customFormat="1" x14ac:dyDescent="0.25">
      <c r="A587" s="17"/>
      <c r="B587" s="16"/>
      <c r="C587" s="22" t="s">
        <v>110</v>
      </c>
      <c r="D587" s="281" t="s">
        <v>684</v>
      </c>
    </row>
    <row r="588" spans="1:4" s="12" customFormat="1" x14ac:dyDescent="0.25">
      <c r="A588" s="17"/>
      <c r="B588" s="16"/>
      <c r="C588" s="22" t="s">
        <v>110</v>
      </c>
      <c r="D588" s="281" t="s">
        <v>685</v>
      </c>
    </row>
    <row r="589" spans="1:4" s="12" customFormat="1" x14ac:dyDescent="0.25">
      <c r="A589" s="17"/>
      <c r="B589" s="16"/>
      <c r="C589" s="22" t="s">
        <v>110</v>
      </c>
      <c r="D589" s="281" t="s">
        <v>686</v>
      </c>
    </row>
    <row r="590" spans="1:4" s="12" customFormat="1" x14ac:dyDescent="0.25">
      <c r="A590" s="17"/>
      <c r="B590" s="16"/>
      <c r="C590" s="22" t="s">
        <v>110</v>
      </c>
      <c r="D590" s="281" t="s">
        <v>687</v>
      </c>
    </row>
    <row r="591" spans="1:4" s="12" customFormat="1" x14ac:dyDescent="0.25">
      <c r="A591" s="17"/>
      <c r="B591" s="16"/>
      <c r="C591" s="22" t="s">
        <v>110</v>
      </c>
      <c r="D591" s="281" t="s">
        <v>688</v>
      </c>
    </row>
    <row r="592" spans="1:4" s="12" customFormat="1" x14ac:dyDescent="0.25">
      <c r="A592" s="17"/>
      <c r="B592" s="16"/>
      <c r="C592" s="22" t="s">
        <v>226</v>
      </c>
      <c r="D592" s="281"/>
    </row>
    <row r="593" spans="1:4" s="12" customFormat="1" x14ac:dyDescent="0.25">
      <c r="A593" s="17"/>
      <c r="B593" s="16"/>
      <c r="C593" s="22" t="s">
        <v>110</v>
      </c>
      <c r="D593" s="281" t="s">
        <v>689</v>
      </c>
    </row>
    <row r="594" spans="1:4" s="12" customFormat="1" x14ac:dyDescent="0.25">
      <c r="A594" s="17"/>
      <c r="B594" s="16"/>
      <c r="C594" s="22" t="s">
        <v>110</v>
      </c>
      <c r="D594" s="281" t="s">
        <v>690</v>
      </c>
    </row>
    <row r="595" spans="1:4" s="12" customFormat="1" x14ac:dyDescent="0.25">
      <c r="A595" s="17"/>
      <c r="B595" s="16"/>
      <c r="C595" s="22" t="s">
        <v>110</v>
      </c>
      <c r="D595" s="281" t="s">
        <v>691</v>
      </c>
    </row>
    <row r="596" spans="1:4" s="12" customFormat="1" x14ac:dyDescent="0.25">
      <c r="A596" s="17"/>
      <c r="B596" s="16"/>
      <c r="C596" s="22" t="s">
        <v>110</v>
      </c>
      <c r="D596" s="281" t="s">
        <v>692</v>
      </c>
    </row>
    <row r="597" spans="1:4" s="12" customFormat="1" x14ac:dyDescent="0.25">
      <c r="A597" s="17"/>
      <c r="B597" s="16"/>
      <c r="C597" s="22" t="s">
        <v>110</v>
      </c>
      <c r="D597" s="281" t="s">
        <v>693</v>
      </c>
    </row>
    <row r="598" spans="1:4" s="12" customFormat="1" x14ac:dyDescent="0.25">
      <c r="A598" s="17"/>
      <c r="B598" s="16"/>
      <c r="C598" s="32" t="s">
        <v>110</v>
      </c>
      <c r="D598" s="285" t="s">
        <v>694</v>
      </c>
    </row>
    <row r="599" spans="1:4" s="12" customFormat="1" x14ac:dyDescent="0.25">
      <c r="A599" s="15"/>
      <c r="B599" s="24" t="s">
        <v>20664</v>
      </c>
      <c r="C599" s="15" t="s">
        <v>695</v>
      </c>
      <c r="D599" s="282"/>
    </row>
    <row r="600" spans="1:4" s="12" customFormat="1" x14ac:dyDescent="0.25">
      <c r="A600" s="15"/>
      <c r="B600" s="16"/>
      <c r="C600" s="17" t="s">
        <v>696</v>
      </c>
      <c r="D600" s="281"/>
    </row>
    <row r="601" spans="1:4" s="12" customFormat="1" x14ac:dyDescent="0.25">
      <c r="A601" s="15"/>
      <c r="B601" s="16"/>
      <c r="C601" s="17" t="s">
        <v>697</v>
      </c>
      <c r="D601" s="281"/>
    </row>
    <row r="602" spans="1:4" s="12" customFormat="1" x14ac:dyDescent="0.25">
      <c r="A602" s="15"/>
      <c r="B602" s="16"/>
      <c r="C602" s="17" t="s">
        <v>110</v>
      </c>
      <c r="D602" s="281" t="s">
        <v>698</v>
      </c>
    </row>
    <row r="603" spans="1:4" s="12" customFormat="1" x14ac:dyDescent="0.25">
      <c r="A603" s="15"/>
      <c r="B603" s="16"/>
      <c r="C603" s="17" t="s">
        <v>110</v>
      </c>
      <c r="D603" s="281" t="s">
        <v>699</v>
      </c>
    </row>
    <row r="604" spans="1:4" s="12" customFormat="1" x14ac:dyDescent="0.25">
      <c r="A604" s="15"/>
      <c r="B604" s="16"/>
      <c r="C604" s="17" t="s">
        <v>110</v>
      </c>
      <c r="D604" s="281" t="s">
        <v>700</v>
      </c>
    </row>
    <row r="605" spans="1:4" s="12" customFormat="1" x14ac:dyDescent="0.25">
      <c r="A605" s="17"/>
      <c r="B605" s="16"/>
      <c r="C605" s="22" t="s">
        <v>110</v>
      </c>
      <c r="D605" s="281" t="s">
        <v>701</v>
      </c>
    </row>
    <row r="606" spans="1:4" s="12" customFormat="1" x14ac:dyDescent="0.25">
      <c r="A606" s="17"/>
      <c r="B606" s="16"/>
      <c r="C606" s="22" t="s">
        <v>226</v>
      </c>
      <c r="D606" s="281"/>
    </row>
    <row r="607" spans="1:4" s="12" customFormat="1" x14ac:dyDescent="0.25">
      <c r="A607" s="17"/>
      <c r="B607" s="16"/>
      <c r="C607" s="22" t="s">
        <v>110</v>
      </c>
      <c r="D607" s="281" t="s">
        <v>702</v>
      </c>
    </row>
    <row r="608" spans="1:4" s="12" customFormat="1" x14ac:dyDescent="0.25">
      <c r="A608" s="17"/>
      <c r="B608" s="16"/>
      <c r="C608" s="22" t="s">
        <v>110</v>
      </c>
      <c r="D608" s="281" t="s">
        <v>703</v>
      </c>
    </row>
    <row r="609" spans="1:4" s="12" customFormat="1" x14ac:dyDescent="0.25">
      <c r="A609" s="15"/>
      <c r="B609" s="24" t="s">
        <v>20665</v>
      </c>
      <c r="C609" s="23" t="s">
        <v>704</v>
      </c>
      <c r="D609" s="284"/>
    </row>
    <row r="610" spans="1:4" s="12" customFormat="1" x14ac:dyDescent="0.25">
      <c r="A610" s="17"/>
      <c r="B610" s="16"/>
      <c r="C610" s="22" t="s">
        <v>705</v>
      </c>
      <c r="D610" s="281"/>
    </row>
    <row r="611" spans="1:4" s="12" customFormat="1" x14ac:dyDescent="0.25">
      <c r="A611" s="17"/>
      <c r="B611" s="16"/>
      <c r="C611" s="22" t="s">
        <v>706</v>
      </c>
      <c r="D611" s="281"/>
    </row>
    <row r="612" spans="1:4" s="12" customFormat="1" x14ac:dyDescent="0.25">
      <c r="A612" s="17"/>
      <c r="B612" s="16"/>
      <c r="C612" s="22" t="s">
        <v>110</v>
      </c>
      <c r="D612" s="281" t="s">
        <v>707</v>
      </c>
    </row>
    <row r="613" spans="1:4" s="12" customFormat="1" x14ac:dyDescent="0.25">
      <c r="A613" s="17"/>
      <c r="B613" s="16"/>
      <c r="C613" s="22" t="s">
        <v>110</v>
      </c>
      <c r="D613" s="281" t="s">
        <v>708</v>
      </c>
    </row>
    <row r="614" spans="1:4" s="12" customFormat="1" x14ac:dyDescent="0.25">
      <c r="A614" s="17"/>
      <c r="B614" s="16"/>
      <c r="C614" s="22" t="s">
        <v>110</v>
      </c>
      <c r="D614" s="281" t="s">
        <v>709</v>
      </c>
    </row>
    <row r="615" spans="1:4" s="12" customFormat="1" x14ac:dyDescent="0.25">
      <c r="A615" s="17"/>
      <c r="B615" s="16"/>
      <c r="C615" s="22" t="s">
        <v>110</v>
      </c>
      <c r="D615" s="281" t="s">
        <v>710</v>
      </c>
    </row>
    <row r="616" spans="1:4" s="12" customFormat="1" x14ac:dyDescent="0.25">
      <c r="A616" s="17"/>
      <c r="B616" s="16"/>
      <c r="C616" s="22" t="s">
        <v>110</v>
      </c>
      <c r="D616" s="281" t="s">
        <v>711</v>
      </c>
    </row>
    <row r="617" spans="1:4" s="12" customFormat="1" x14ac:dyDescent="0.25">
      <c r="A617" s="17"/>
      <c r="B617" s="16"/>
      <c r="C617" s="22" t="s">
        <v>110</v>
      </c>
      <c r="D617" s="281" t="s">
        <v>712</v>
      </c>
    </row>
    <row r="618" spans="1:4" s="12" customFormat="1" x14ac:dyDescent="0.25">
      <c r="A618" s="17"/>
      <c r="B618" s="16"/>
      <c r="C618" s="22" t="s">
        <v>110</v>
      </c>
      <c r="D618" s="281" t="s">
        <v>713</v>
      </c>
    </row>
    <row r="619" spans="1:4" s="12" customFormat="1" x14ac:dyDescent="0.25">
      <c r="A619" s="17"/>
      <c r="B619" s="16"/>
      <c r="C619" s="22" t="s">
        <v>226</v>
      </c>
      <c r="D619" s="281"/>
    </row>
    <row r="620" spans="1:4" s="12" customFormat="1" x14ac:dyDescent="0.25">
      <c r="A620" s="17"/>
      <c r="B620" s="16"/>
      <c r="C620" s="22" t="s">
        <v>110</v>
      </c>
      <c r="D620" s="281" t="s">
        <v>714</v>
      </c>
    </row>
    <row r="621" spans="1:4" s="12" customFormat="1" x14ac:dyDescent="0.25">
      <c r="A621" s="17"/>
      <c r="B621" s="16"/>
      <c r="C621" s="22" t="s">
        <v>110</v>
      </c>
      <c r="D621" s="281" t="s">
        <v>715</v>
      </c>
    </row>
    <row r="622" spans="1:4" s="12" customFormat="1" x14ac:dyDescent="0.25">
      <c r="A622" s="15"/>
      <c r="B622" s="24" t="s">
        <v>20666</v>
      </c>
      <c r="C622" s="23" t="s">
        <v>716</v>
      </c>
      <c r="D622" s="284"/>
    </row>
    <row r="623" spans="1:4" s="12" customFormat="1" x14ac:dyDescent="0.25">
      <c r="A623" s="17"/>
      <c r="B623" s="24"/>
      <c r="C623" s="22" t="s">
        <v>717</v>
      </c>
      <c r="D623" s="285"/>
    </row>
    <row r="624" spans="1:4" s="12" customFormat="1" x14ac:dyDescent="0.25">
      <c r="A624" s="17"/>
      <c r="B624" s="24"/>
      <c r="C624" s="22" t="s">
        <v>718</v>
      </c>
      <c r="D624" s="285"/>
    </row>
    <row r="625" spans="1:4" s="12" customFormat="1" x14ac:dyDescent="0.25">
      <c r="A625" s="17"/>
      <c r="B625" s="24" t="s">
        <v>97</v>
      </c>
      <c r="C625" s="22" t="s">
        <v>110</v>
      </c>
      <c r="D625" s="285" t="s">
        <v>719</v>
      </c>
    </row>
    <row r="626" spans="1:4" s="12" customFormat="1" x14ac:dyDescent="0.25">
      <c r="A626" s="17"/>
      <c r="B626" s="24" t="s">
        <v>20667</v>
      </c>
      <c r="C626" s="23" t="s">
        <v>720</v>
      </c>
      <c r="D626" s="284"/>
    </row>
    <row r="627" spans="1:4" s="12" customFormat="1" x14ac:dyDescent="0.25">
      <c r="A627" s="17"/>
      <c r="B627" s="24"/>
      <c r="C627" s="22" t="s">
        <v>721</v>
      </c>
      <c r="D627" s="285"/>
    </row>
    <row r="628" spans="1:4" s="12" customFormat="1" x14ac:dyDescent="0.25">
      <c r="A628" s="17"/>
      <c r="B628" s="24"/>
      <c r="C628" s="22" t="s">
        <v>722</v>
      </c>
      <c r="D628" s="285"/>
    </row>
    <row r="629" spans="1:4" s="12" customFormat="1" x14ac:dyDescent="0.25">
      <c r="A629" s="17"/>
      <c r="B629" s="24"/>
      <c r="C629" s="22" t="s">
        <v>110</v>
      </c>
      <c r="D629" s="281" t="s">
        <v>723</v>
      </c>
    </row>
    <row r="630" spans="1:4" s="12" customFormat="1" x14ac:dyDescent="0.25">
      <c r="A630" s="17"/>
      <c r="B630" s="24" t="s">
        <v>97</v>
      </c>
      <c r="C630" s="22" t="s">
        <v>110</v>
      </c>
      <c r="D630" s="285" t="s">
        <v>724</v>
      </c>
    </row>
    <row r="631" spans="1:4" s="12" customFormat="1" x14ac:dyDescent="0.25">
      <c r="A631" s="17"/>
      <c r="B631" s="24"/>
      <c r="C631" s="22" t="s">
        <v>110</v>
      </c>
      <c r="D631" s="281" t="s">
        <v>725</v>
      </c>
    </row>
    <row r="632" spans="1:4" s="12" customFormat="1" x14ac:dyDescent="0.25">
      <c r="A632" s="17"/>
      <c r="B632" s="24"/>
      <c r="C632" s="22" t="s">
        <v>110</v>
      </c>
      <c r="D632" s="281" t="s">
        <v>726</v>
      </c>
    </row>
    <row r="633" spans="1:4" s="12" customFormat="1" x14ac:dyDescent="0.25">
      <c r="A633" s="17"/>
      <c r="B633" s="24"/>
      <c r="C633" s="22" t="s">
        <v>110</v>
      </c>
      <c r="D633" s="281" t="s">
        <v>727</v>
      </c>
    </row>
    <row r="634" spans="1:4" s="12" customFormat="1" x14ac:dyDescent="0.25">
      <c r="A634" s="17"/>
      <c r="B634" s="24"/>
      <c r="C634" s="22" t="s">
        <v>110</v>
      </c>
      <c r="D634" s="281" t="s">
        <v>728</v>
      </c>
    </row>
    <row r="635" spans="1:4" s="12" customFormat="1" x14ac:dyDescent="0.25">
      <c r="A635" s="17"/>
      <c r="B635" s="24"/>
      <c r="C635" s="22" t="s">
        <v>110</v>
      </c>
      <c r="D635" s="281" t="s">
        <v>729</v>
      </c>
    </row>
    <row r="636" spans="1:4" s="12" customFormat="1" x14ac:dyDescent="0.25">
      <c r="A636" s="17"/>
      <c r="B636" s="24"/>
      <c r="C636" s="22" t="s">
        <v>110</v>
      </c>
      <c r="D636" s="281" t="s">
        <v>730</v>
      </c>
    </row>
    <row r="637" spans="1:4" s="12" customFormat="1" x14ac:dyDescent="0.25">
      <c r="A637" s="17"/>
      <c r="B637" s="24"/>
      <c r="C637" s="22" t="s">
        <v>110</v>
      </c>
      <c r="D637" s="281" t="s">
        <v>731</v>
      </c>
    </row>
    <row r="638" spans="1:4" s="12" customFormat="1" x14ac:dyDescent="0.25">
      <c r="A638" s="17"/>
      <c r="B638" s="24"/>
      <c r="C638" s="22" t="s">
        <v>110</v>
      </c>
      <c r="D638" s="281" t="s">
        <v>732</v>
      </c>
    </row>
    <row r="639" spans="1:4" s="12" customFormat="1" x14ac:dyDescent="0.25">
      <c r="A639" s="17"/>
      <c r="B639" s="24"/>
      <c r="C639" s="22" t="s">
        <v>110</v>
      </c>
      <c r="D639" s="281" t="s">
        <v>733</v>
      </c>
    </row>
    <row r="640" spans="1:4" s="12" customFormat="1" x14ac:dyDescent="0.25">
      <c r="A640" s="17"/>
      <c r="B640" s="24"/>
      <c r="C640" s="22" t="s">
        <v>110</v>
      </c>
      <c r="D640" s="281" t="s">
        <v>734</v>
      </c>
    </row>
    <row r="641" spans="1:4" s="12" customFormat="1" x14ac:dyDescent="0.25">
      <c r="A641" s="17"/>
      <c r="B641" s="24"/>
      <c r="C641" s="22"/>
      <c r="D641" s="291" t="s">
        <v>735</v>
      </c>
    </row>
    <row r="642" spans="1:4" s="12" customFormat="1" x14ac:dyDescent="0.25">
      <c r="A642" s="17"/>
      <c r="B642" s="24"/>
      <c r="C642" s="22" t="s">
        <v>110</v>
      </c>
      <c r="D642" s="286" t="s">
        <v>736</v>
      </c>
    </row>
    <row r="643" spans="1:4" s="12" customFormat="1" x14ac:dyDescent="0.25">
      <c r="A643" s="17"/>
      <c r="B643" s="24"/>
      <c r="C643" s="22" t="s">
        <v>110</v>
      </c>
      <c r="D643" s="286" t="s">
        <v>737</v>
      </c>
    </row>
    <row r="644" spans="1:4" s="12" customFormat="1" x14ac:dyDescent="0.25">
      <c r="A644" s="17"/>
      <c r="B644" s="24"/>
      <c r="C644" s="22" t="s">
        <v>226</v>
      </c>
      <c r="D644" s="285"/>
    </row>
    <row r="645" spans="1:4" s="12" customFormat="1" x14ac:dyDescent="0.25">
      <c r="A645" s="17"/>
      <c r="B645" s="24"/>
      <c r="C645" s="22" t="s">
        <v>110</v>
      </c>
      <c r="D645" s="285" t="s">
        <v>738</v>
      </c>
    </row>
    <row r="646" spans="1:4" s="12" customFormat="1" x14ac:dyDescent="0.25">
      <c r="A646" s="17"/>
      <c r="B646" s="24"/>
      <c r="C646" s="22" t="s">
        <v>110</v>
      </c>
      <c r="D646" s="285" t="s">
        <v>689</v>
      </c>
    </row>
    <row r="647" spans="1:4" s="12" customFormat="1" x14ac:dyDescent="0.25">
      <c r="A647" s="17"/>
      <c r="B647" s="24"/>
      <c r="C647" s="22" t="s">
        <v>110</v>
      </c>
      <c r="D647" s="285" t="s">
        <v>739</v>
      </c>
    </row>
    <row r="648" spans="1:4" s="12" customFormat="1" x14ac:dyDescent="0.25">
      <c r="A648" s="17"/>
      <c r="B648" s="24"/>
      <c r="C648" s="22" t="s">
        <v>110</v>
      </c>
      <c r="D648" s="285" t="s">
        <v>691</v>
      </c>
    </row>
    <row r="649" spans="1:4" s="12" customFormat="1" x14ac:dyDescent="0.25">
      <c r="A649" s="17"/>
      <c r="B649" s="24"/>
      <c r="C649" s="22" t="s">
        <v>110</v>
      </c>
      <c r="D649" s="285" t="s">
        <v>692</v>
      </c>
    </row>
    <row r="650" spans="1:4" s="12" customFormat="1" x14ac:dyDescent="0.25">
      <c r="A650" s="17"/>
      <c r="B650" s="24"/>
      <c r="C650" s="22" t="s">
        <v>110</v>
      </c>
      <c r="D650" s="285" t="s">
        <v>740</v>
      </c>
    </row>
    <row r="651" spans="1:4" s="12" customFormat="1" x14ac:dyDescent="0.25">
      <c r="A651" s="21" t="s">
        <v>741</v>
      </c>
      <c r="B651" s="16"/>
      <c r="C651" s="15" t="s">
        <v>742</v>
      </c>
      <c r="D651" s="281"/>
    </row>
    <row r="652" spans="1:4" s="12" customFormat="1" x14ac:dyDescent="0.25">
      <c r="A652" s="15"/>
      <c r="B652" s="16"/>
      <c r="C652" s="17" t="s">
        <v>743</v>
      </c>
      <c r="D652" s="281"/>
    </row>
    <row r="653" spans="1:4" s="12" customFormat="1" x14ac:dyDescent="0.25">
      <c r="A653" s="15"/>
      <c r="B653" s="24" t="s">
        <v>20668</v>
      </c>
      <c r="C653" s="15" t="s">
        <v>744</v>
      </c>
      <c r="D653" s="282"/>
    </row>
    <row r="654" spans="1:4" s="12" customFormat="1" x14ac:dyDescent="0.25">
      <c r="A654" s="15"/>
      <c r="B654" s="16"/>
      <c r="C654" s="17" t="s">
        <v>745</v>
      </c>
      <c r="D654" s="281"/>
    </row>
    <row r="655" spans="1:4" s="12" customFormat="1" x14ac:dyDescent="0.25">
      <c r="A655" s="15"/>
      <c r="B655" s="16"/>
      <c r="C655" s="17" t="s">
        <v>110</v>
      </c>
      <c r="D655" s="281" t="s">
        <v>746</v>
      </c>
    </row>
    <row r="656" spans="1:4" s="12" customFormat="1" x14ac:dyDescent="0.25">
      <c r="A656" s="15"/>
      <c r="B656" s="16"/>
      <c r="C656" s="17" t="s">
        <v>226</v>
      </c>
      <c r="D656" s="281"/>
    </row>
    <row r="657" spans="1:4" s="12" customFormat="1" x14ac:dyDescent="0.25">
      <c r="A657" s="15"/>
      <c r="B657" s="16"/>
      <c r="C657" s="17" t="s">
        <v>110</v>
      </c>
      <c r="D657" s="281" t="s">
        <v>747</v>
      </c>
    </row>
    <row r="658" spans="1:4" s="12" customFormat="1" x14ac:dyDescent="0.25">
      <c r="A658" s="15"/>
      <c r="B658" s="16"/>
      <c r="C658" s="17" t="s">
        <v>110</v>
      </c>
      <c r="D658" s="281" t="s">
        <v>748</v>
      </c>
    </row>
    <row r="659" spans="1:4" s="12" customFormat="1" x14ac:dyDescent="0.25">
      <c r="A659" s="15"/>
      <c r="B659" s="24" t="s">
        <v>20669</v>
      </c>
      <c r="C659" s="15" t="s">
        <v>749</v>
      </c>
      <c r="D659" s="282"/>
    </row>
    <row r="660" spans="1:4" s="12" customFormat="1" x14ac:dyDescent="0.25">
      <c r="A660" s="15"/>
      <c r="B660" s="16"/>
      <c r="C660" s="17" t="s">
        <v>750</v>
      </c>
      <c r="D660" s="281"/>
    </row>
    <row r="661" spans="1:4" s="12" customFormat="1" x14ac:dyDescent="0.25">
      <c r="A661" s="15"/>
      <c r="B661" s="16"/>
      <c r="C661" s="17" t="s">
        <v>110</v>
      </c>
      <c r="D661" s="281" t="s">
        <v>751</v>
      </c>
    </row>
    <row r="662" spans="1:4" s="12" customFormat="1" x14ac:dyDescent="0.25">
      <c r="A662" s="15"/>
      <c r="B662" s="16"/>
      <c r="C662" s="17" t="s">
        <v>226</v>
      </c>
      <c r="D662" s="281"/>
    </row>
    <row r="663" spans="1:4" s="12" customFormat="1" x14ac:dyDescent="0.25">
      <c r="A663" s="15"/>
      <c r="B663" s="16"/>
      <c r="C663" s="17" t="s">
        <v>110</v>
      </c>
      <c r="D663" s="281" t="s">
        <v>752</v>
      </c>
    </row>
    <row r="664" spans="1:4" s="12" customFormat="1" x14ac:dyDescent="0.25">
      <c r="A664" s="15"/>
      <c r="B664" s="24" t="s">
        <v>20670</v>
      </c>
      <c r="C664" s="15" t="s">
        <v>753</v>
      </c>
      <c r="D664" s="282"/>
    </row>
    <row r="665" spans="1:4" s="12" customFormat="1" x14ac:dyDescent="0.25">
      <c r="A665" s="15"/>
      <c r="B665" s="16"/>
      <c r="C665" s="17" t="s">
        <v>754</v>
      </c>
      <c r="D665" s="281"/>
    </row>
    <row r="666" spans="1:4" s="12" customFormat="1" x14ac:dyDescent="0.25">
      <c r="A666" s="15"/>
      <c r="B666" s="16"/>
      <c r="C666" s="17" t="s">
        <v>755</v>
      </c>
      <c r="D666" s="281"/>
    </row>
    <row r="667" spans="1:4" s="12" customFormat="1" x14ac:dyDescent="0.25">
      <c r="A667" s="15"/>
      <c r="B667" s="16"/>
      <c r="C667" s="17" t="s">
        <v>110</v>
      </c>
      <c r="D667" s="281" t="s">
        <v>756</v>
      </c>
    </row>
    <row r="668" spans="1:4" s="12" customFormat="1" x14ac:dyDescent="0.25">
      <c r="A668" s="15"/>
      <c r="B668" s="16"/>
      <c r="C668" s="17" t="s">
        <v>110</v>
      </c>
      <c r="D668" s="281" t="s">
        <v>757</v>
      </c>
    </row>
    <row r="669" spans="1:4" s="12" customFormat="1" x14ac:dyDescent="0.25">
      <c r="A669" s="15"/>
      <c r="B669" s="16"/>
      <c r="C669" s="17" t="s">
        <v>226</v>
      </c>
      <c r="D669" s="281"/>
    </row>
    <row r="670" spans="1:4" s="12" customFormat="1" x14ac:dyDescent="0.25">
      <c r="A670" s="15"/>
      <c r="B670" s="16"/>
      <c r="C670" s="17" t="s">
        <v>110</v>
      </c>
      <c r="D670" s="281" t="s">
        <v>752</v>
      </c>
    </row>
    <row r="671" spans="1:4" s="12" customFormat="1" x14ac:dyDescent="0.25">
      <c r="A671" s="17"/>
      <c r="B671" s="24" t="s">
        <v>22012</v>
      </c>
      <c r="C671" s="15" t="s">
        <v>758</v>
      </c>
      <c r="D671" s="285"/>
    </row>
    <row r="672" spans="1:4" s="12" customFormat="1" x14ac:dyDescent="0.25">
      <c r="A672" s="17"/>
      <c r="B672" s="16"/>
      <c r="C672" s="22" t="s">
        <v>759</v>
      </c>
      <c r="D672" s="281"/>
    </row>
    <row r="673" spans="1:4" s="12" customFormat="1" x14ac:dyDescent="0.25">
      <c r="A673" s="17"/>
      <c r="B673" s="16"/>
      <c r="C673" s="22" t="s">
        <v>110</v>
      </c>
      <c r="D673" s="285" t="s">
        <v>760</v>
      </c>
    </row>
    <row r="674" spans="1:4" s="12" customFormat="1" x14ac:dyDescent="0.25">
      <c r="A674" s="17"/>
      <c r="B674" s="16"/>
      <c r="C674" s="22" t="s">
        <v>110</v>
      </c>
      <c r="D674" s="285" t="s">
        <v>761</v>
      </c>
    </row>
    <row r="675" spans="1:4" s="12" customFormat="1" x14ac:dyDescent="0.25">
      <c r="A675" s="17"/>
      <c r="B675" s="16"/>
      <c r="C675" s="22"/>
      <c r="D675" s="292" t="s">
        <v>762</v>
      </c>
    </row>
    <row r="676" spans="1:4" s="12" customFormat="1" x14ac:dyDescent="0.25">
      <c r="A676" s="17"/>
      <c r="B676" s="16"/>
      <c r="C676" s="22" t="s">
        <v>110</v>
      </c>
      <c r="D676" s="285" t="s">
        <v>763</v>
      </c>
    </row>
    <row r="677" spans="1:4" s="12" customFormat="1" x14ac:dyDescent="0.25">
      <c r="A677" s="17"/>
      <c r="B677" s="16"/>
      <c r="C677" s="22" t="s">
        <v>110</v>
      </c>
      <c r="D677" s="285" t="s">
        <v>764</v>
      </c>
    </row>
    <row r="678" spans="1:4" s="17" customFormat="1" ht="12" x14ac:dyDescent="0.25">
      <c r="B678" s="24"/>
      <c r="C678" s="17" t="s">
        <v>110</v>
      </c>
      <c r="D678" s="283" t="s">
        <v>765</v>
      </c>
    </row>
    <row r="679" spans="1:4" s="12" customFormat="1" x14ac:dyDescent="0.25">
      <c r="A679" s="17"/>
      <c r="B679" s="24"/>
      <c r="C679" s="22" t="s">
        <v>110</v>
      </c>
      <c r="D679" s="285" t="s">
        <v>766</v>
      </c>
    </row>
    <row r="680" spans="1:4" s="12" customFormat="1" x14ac:dyDescent="0.25">
      <c r="A680" s="17"/>
      <c r="B680" s="24"/>
      <c r="C680" s="22" t="s">
        <v>110</v>
      </c>
      <c r="D680" s="285" t="s">
        <v>767</v>
      </c>
    </row>
    <row r="681" spans="1:4" s="12" customFormat="1" x14ac:dyDescent="0.25">
      <c r="A681" s="17"/>
      <c r="B681" s="16"/>
      <c r="C681" s="22" t="s">
        <v>110</v>
      </c>
      <c r="D681" s="285" t="s">
        <v>768</v>
      </c>
    </row>
    <row r="682" spans="1:4" s="12" customFormat="1" x14ac:dyDescent="0.25">
      <c r="A682" s="17"/>
      <c r="B682" s="16"/>
      <c r="C682" s="22"/>
      <c r="D682" s="291" t="s">
        <v>735</v>
      </c>
    </row>
    <row r="683" spans="1:4" s="12" customFormat="1" x14ac:dyDescent="0.25">
      <c r="A683" s="17"/>
      <c r="B683" s="16"/>
      <c r="C683" s="22" t="s">
        <v>110</v>
      </c>
      <c r="D683" s="286" t="s">
        <v>769</v>
      </c>
    </row>
    <row r="684" spans="1:4" s="12" customFormat="1" x14ac:dyDescent="0.25">
      <c r="A684" s="17"/>
      <c r="B684" s="16"/>
      <c r="C684" s="22" t="s">
        <v>110</v>
      </c>
      <c r="D684" s="286" t="s">
        <v>770</v>
      </c>
    </row>
    <row r="685" spans="1:4" s="12" customFormat="1" x14ac:dyDescent="0.25">
      <c r="A685" s="17"/>
      <c r="B685" s="16"/>
      <c r="C685" s="22" t="s">
        <v>226</v>
      </c>
      <c r="D685" s="285"/>
    </row>
    <row r="686" spans="1:4" s="12" customFormat="1" x14ac:dyDescent="0.25">
      <c r="A686" s="17"/>
      <c r="B686" s="16"/>
      <c r="C686" s="22" t="s">
        <v>110</v>
      </c>
      <c r="D686" s="285" t="s">
        <v>771</v>
      </c>
    </row>
    <row r="687" spans="1:4" s="12" customFormat="1" x14ac:dyDescent="0.25">
      <c r="A687" s="17"/>
      <c r="B687" s="16"/>
      <c r="C687" s="22" t="s">
        <v>110</v>
      </c>
      <c r="D687" s="285" t="s">
        <v>772</v>
      </c>
    </row>
    <row r="688" spans="1:4" s="12" customFormat="1" x14ac:dyDescent="0.25">
      <c r="A688" s="17"/>
      <c r="B688" s="16"/>
      <c r="C688" s="22" t="s">
        <v>110</v>
      </c>
      <c r="D688" s="285" t="s">
        <v>773</v>
      </c>
    </row>
    <row r="689" spans="1:4" s="12" customFormat="1" x14ac:dyDescent="0.25">
      <c r="A689" s="17"/>
      <c r="B689" s="16"/>
      <c r="C689" s="22" t="s">
        <v>110</v>
      </c>
      <c r="D689" s="285" t="s">
        <v>774</v>
      </c>
    </row>
    <row r="690" spans="1:4" s="12" customFormat="1" x14ac:dyDescent="0.25">
      <c r="A690" s="21" t="s">
        <v>775</v>
      </c>
      <c r="B690" s="28"/>
      <c r="C690" s="23" t="s">
        <v>776</v>
      </c>
      <c r="D690" s="289"/>
    </row>
    <row r="691" spans="1:4" s="12" customFormat="1" x14ac:dyDescent="0.25">
      <c r="A691" s="15"/>
      <c r="B691" s="28"/>
      <c r="C691" s="22" t="s">
        <v>777</v>
      </c>
      <c r="D691" s="289"/>
    </row>
    <row r="692" spans="1:4" s="12" customFormat="1" x14ac:dyDescent="0.25">
      <c r="A692" s="15"/>
      <c r="B692" s="24" t="s">
        <v>20671</v>
      </c>
      <c r="C692" s="23" t="s">
        <v>778</v>
      </c>
      <c r="D692" s="284"/>
    </row>
    <row r="693" spans="1:4" s="12" customFormat="1" x14ac:dyDescent="0.25">
      <c r="A693" s="17"/>
      <c r="B693" s="24"/>
      <c r="C693" s="22" t="s">
        <v>779</v>
      </c>
      <c r="D693" s="285"/>
    </row>
    <row r="694" spans="1:4" s="12" customFormat="1" x14ac:dyDescent="0.25">
      <c r="A694" s="17"/>
      <c r="B694" s="24"/>
      <c r="C694" s="22" t="s">
        <v>110</v>
      </c>
      <c r="D694" s="281" t="s">
        <v>780</v>
      </c>
    </row>
    <row r="695" spans="1:4" s="12" customFormat="1" x14ac:dyDescent="0.25">
      <c r="A695" s="17"/>
      <c r="B695" s="24"/>
      <c r="C695" s="22" t="s">
        <v>110</v>
      </c>
      <c r="D695" s="281" t="s">
        <v>781</v>
      </c>
    </row>
    <row r="696" spans="1:4" s="12" customFormat="1" x14ac:dyDescent="0.25">
      <c r="A696" s="17"/>
      <c r="B696" s="24" t="s">
        <v>97</v>
      </c>
      <c r="C696" s="22" t="s">
        <v>110</v>
      </c>
      <c r="D696" s="285" t="s">
        <v>782</v>
      </c>
    </row>
    <row r="697" spans="1:4" s="12" customFormat="1" x14ac:dyDescent="0.25">
      <c r="A697" s="17"/>
      <c r="B697" s="24"/>
      <c r="C697" s="22"/>
      <c r="D697" s="292" t="s">
        <v>783</v>
      </c>
    </row>
    <row r="698" spans="1:4" s="12" customFormat="1" x14ac:dyDescent="0.25">
      <c r="A698" s="17"/>
      <c r="B698" s="24"/>
      <c r="C698" s="22" t="s">
        <v>110</v>
      </c>
      <c r="D698" s="285" t="s">
        <v>784</v>
      </c>
    </row>
    <row r="699" spans="1:4" s="12" customFormat="1" x14ac:dyDescent="0.25">
      <c r="A699" s="17"/>
      <c r="B699" s="24"/>
      <c r="C699" s="22" t="s">
        <v>110</v>
      </c>
      <c r="D699" s="285" t="s">
        <v>785</v>
      </c>
    </row>
    <row r="700" spans="1:4" s="12" customFormat="1" x14ac:dyDescent="0.25">
      <c r="A700" s="17"/>
      <c r="B700" s="24"/>
      <c r="C700" s="22" t="s">
        <v>110</v>
      </c>
      <c r="D700" s="285" t="s">
        <v>786</v>
      </c>
    </row>
    <row r="701" spans="1:4" s="12" customFormat="1" x14ac:dyDescent="0.25">
      <c r="A701" s="17"/>
      <c r="B701" s="24"/>
      <c r="C701" s="22" t="s">
        <v>110</v>
      </c>
      <c r="D701" s="285" t="s">
        <v>787</v>
      </c>
    </row>
    <row r="702" spans="1:4" s="12" customFormat="1" x14ac:dyDescent="0.25">
      <c r="A702" s="17"/>
      <c r="B702" s="24"/>
      <c r="C702" s="22" t="s">
        <v>110</v>
      </c>
      <c r="D702" s="285" t="s">
        <v>788</v>
      </c>
    </row>
    <row r="703" spans="1:4" s="12" customFormat="1" x14ac:dyDescent="0.25">
      <c r="A703" s="17"/>
      <c r="B703" s="16"/>
      <c r="C703" s="22" t="s">
        <v>226</v>
      </c>
      <c r="D703" s="281"/>
    </row>
    <row r="704" spans="1:4" s="12" customFormat="1" x14ac:dyDescent="0.25">
      <c r="A704" s="17"/>
      <c r="B704" s="24"/>
      <c r="C704" s="22" t="s">
        <v>110</v>
      </c>
      <c r="D704" s="285" t="s">
        <v>680</v>
      </c>
    </row>
    <row r="705" spans="1:4" s="12" customFormat="1" x14ac:dyDescent="0.25">
      <c r="A705" s="15"/>
      <c r="B705" s="24" t="s">
        <v>20672</v>
      </c>
      <c r="C705" s="23" t="s">
        <v>789</v>
      </c>
      <c r="D705" s="284"/>
    </row>
    <row r="706" spans="1:4" s="12" customFormat="1" x14ac:dyDescent="0.25">
      <c r="A706" s="17"/>
      <c r="B706" s="24"/>
      <c r="C706" s="22" t="s">
        <v>790</v>
      </c>
      <c r="D706" s="285"/>
    </row>
    <row r="707" spans="1:4" s="12" customFormat="1" x14ac:dyDescent="0.25">
      <c r="A707" s="17"/>
      <c r="B707" s="24" t="s">
        <v>97</v>
      </c>
      <c r="C707" s="22" t="s">
        <v>110</v>
      </c>
      <c r="D707" s="285" t="s">
        <v>791</v>
      </c>
    </row>
    <row r="708" spans="1:4" s="12" customFormat="1" x14ac:dyDescent="0.25">
      <c r="A708" s="17"/>
      <c r="B708" s="24"/>
      <c r="C708" s="22" t="s">
        <v>110</v>
      </c>
      <c r="D708" s="285" t="s">
        <v>792</v>
      </c>
    </row>
    <row r="709" spans="1:4" s="12" customFormat="1" x14ac:dyDescent="0.25">
      <c r="A709" s="17"/>
      <c r="B709" s="24"/>
      <c r="C709" s="22" t="s">
        <v>110</v>
      </c>
      <c r="D709" s="285" t="s">
        <v>793</v>
      </c>
    </row>
    <row r="710" spans="1:4" s="12" customFormat="1" x14ac:dyDescent="0.25">
      <c r="A710" s="17"/>
      <c r="B710" s="24"/>
      <c r="C710" s="22"/>
      <c r="D710" s="291" t="s">
        <v>735</v>
      </c>
    </row>
    <row r="711" spans="1:4" s="12" customFormat="1" x14ac:dyDescent="0.25">
      <c r="A711" s="17"/>
      <c r="B711" s="24"/>
      <c r="C711" s="22" t="s">
        <v>110</v>
      </c>
      <c r="D711" s="286" t="s">
        <v>794</v>
      </c>
    </row>
    <row r="712" spans="1:4" s="12" customFormat="1" x14ac:dyDescent="0.25">
      <c r="A712" s="17"/>
      <c r="B712" s="24"/>
      <c r="C712" s="22" t="s">
        <v>110</v>
      </c>
      <c r="D712" s="286" t="s">
        <v>795</v>
      </c>
    </row>
    <row r="713" spans="1:4" s="12" customFormat="1" x14ac:dyDescent="0.25">
      <c r="A713" s="17"/>
      <c r="B713" s="24"/>
      <c r="C713" s="22" t="s">
        <v>110</v>
      </c>
      <c r="D713" s="286" t="s">
        <v>796</v>
      </c>
    </row>
    <row r="714" spans="1:4" s="12" customFormat="1" x14ac:dyDescent="0.25">
      <c r="A714" s="15"/>
      <c r="B714" s="24" t="s">
        <v>20673</v>
      </c>
      <c r="C714" s="23" t="s">
        <v>797</v>
      </c>
      <c r="D714" s="284"/>
    </row>
    <row r="715" spans="1:4" s="12" customFormat="1" x14ac:dyDescent="0.25">
      <c r="A715" s="17"/>
      <c r="B715" s="24"/>
      <c r="C715" s="22" t="s">
        <v>798</v>
      </c>
      <c r="D715" s="285"/>
    </row>
    <row r="716" spans="1:4" s="12" customFormat="1" x14ac:dyDescent="0.25">
      <c r="A716" s="17"/>
      <c r="B716" s="24"/>
      <c r="C716" s="22" t="s">
        <v>110</v>
      </c>
      <c r="D716" s="281" t="s">
        <v>799</v>
      </c>
    </row>
    <row r="717" spans="1:4" s="12" customFormat="1" x14ac:dyDescent="0.25">
      <c r="A717" s="17"/>
      <c r="B717" s="24"/>
      <c r="C717" s="22" t="s">
        <v>110</v>
      </c>
      <c r="D717" s="281" t="s">
        <v>800</v>
      </c>
    </row>
    <row r="718" spans="1:4" s="12" customFormat="1" x14ac:dyDescent="0.25">
      <c r="A718" s="17"/>
      <c r="B718" s="24"/>
      <c r="C718" s="22" t="s">
        <v>110</v>
      </c>
      <c r="D718" s="281" t="s">
        <v>801</v>
      </c>
    </row>
    <row r="719" spans="1:4" s="12" customFormat="1" x14ac:dyDescent="0.25">
      <c r="A719" s="17"/>
      <c r="B719" s="24"/>
      <c r="C719" s="22" t="s">
        <v>110</v>
      </c>
      <c r="D719" s="281" t="s">
        <v>802</v>
      </c>
    </row>
    <row r="720" spans="1:4" s="12" customFormat="1" x14ac:dyDescent="0.25">
      <c r="A720" s="17"/>
      <c r="B720" s="24"/>
      <c r="C720" s="22" t="s">
        <v>110</v>
      </c>
      <c r="D720" s="285" t="s">
        <v>803</v>
      </c>
    </row>
    <row r="721" spans="1:4" s="12" customFormat="1" x14ac:dyDescent="0.25">
      <c r="A721" s="17"/>
      <c r="B721" s="24"/>
      <c r="C721" s="22" t="s">
        <v>110</v>
      </c>
      <c r="D721" s="285" t="s">
        <v>804</v>
      </c>
    </row>
    <row r="722" spans="1:4" s="12" customFormat="1" x14ac:dyDescent="0.25">
      <c r="A722" s="17"/>
      <c r="B722" s="24"/>
      <c r="C722" s="22" t="s">
        <v>110</v>
      </c>
      <c r="D722" s="281" t="s">
        <v>805</v>
      </c>
    </row>
    <row r="723" spans="1:4" s="12" customFormat="1" x14ac:dyDescent="0.25">
      <c r="A723" s="17"/>
      <c r="B723" s="24"/>
      <c r="C723" s="22" t="s">
        <v>110</v>
      </c>
      <c r="D723" s="281" t="s">
        <v>806</v>
      </c>
    </row>
    <row r="724" spans="1:4" s="12" customFormat="1" x14ac:dyDescent="0.25">
      <c r="A724" s="17"/>
      <c r="B724" s="24"/>
      <c r="C724" s="22"/>
      <c r="D724" s="291" t="s">
        <v>735</v>
      </c>
    </row>
    <row r="725" spans="1:4" s="12" customFormat="1" x14ac:dyDescent="0.25">
      <c r="A725" s="17"/>
      <c r="B725" s="24"/>
      <c r="C725" s="22" t="s">
        <v>110</v>
      </c>
      <c r="D725" s="286" t="s">
        <v>807</v>
      </c>
    </row>
    <row r="726" spans="1:4" s="12" customFormat="1" x14ac:dyDescent="0.25">
      <c r="A726" s="17"/>
      <c r="B726" s="16"/>
      <c r="C726" s="22" t="s">
        <v>226</v>
      </c>
      <c r="D726" s="281"/>
    </row>
    <row r="727" spans="1:4" s="12" customFormat="1" x14ac:dyDescent="0.25">
      <c r="A727" s="17"/>
      <c r="B727" s="16"/>
      <c r="C727" s="22" t="s">
        <v>110</v>
      </c>
      <c r="D727" s="281" t="s">
        <v>808</v>
      </c>
    </row>
    <row r="728" spans="1:4" s="12" customFormat="1" x14ac:dyDescent="0.25">
      <c r="A728" s="17"/>
      <c r="B728" s="16"/>
      <c r="C728" s="22" t="s">
        <v>110</v>
      </c>
      <c r="D728" s="281" t="s">
        <v>809</v>
      </c>
    </row>
    <row r="729" spans="1:4" s="12" customFormat="1" x14ac:dyDescent="0.25">
      <c r="A729" s="17"/>
      <c r="B729" s="16"/>
      <c r="C729" s="22" t="s">
        <v>110</v>
      </c>
      <c r="D729" s="281" t="s">
        <v>810</v>
      </c>
    </row>
    <row r="730" spans="1:4" s="12" customFormat="1" x14ac:dyDescent="0.25">
      <c r="A730" s="21" t="s">
        <v>811</v>
      </c>
      <c r="B730" s="28"/>
      <c r="C730" s="23" t="s">
        <v>812</v>
      </c>
      <c r="D730" s="289"/>
    </row>
    <row r="731" spans="1:4" s="12" customFormat="1" x14ac:dyDescent="0.25">
      <c r="A731" s="15"/>
      <c r="B731" s="28"/>
      <c r="C731" s="22" t="s">
        <v>813</v>
      </c>
      <c r="D731" s="289"/>
    </row>
    <row r="732" spans="1:4" s="12" customFormat="1" x14ac:dyDescent="0.25">
      <c r="A732" s="15"/>
      <c r="B732" s="24" t="s">
        <v>20674</v>
      </c>
      <c r="C732" s="23" t="s">
        <v>814</v>
      </c>
      <c r="D732" s="284"/>
    </row>
    <row r="733" spans="1:4" s="12" customFormat="1" x14ac:dyDescent="0.25">
      <c r="A733" s="17"/>
      <c r="B733" s="24"/>
      <c r="C733" s="22" t="s">
        <v>815</v>
      </c>
      <c r="D733" s="285"/>
    </row>
    <row r="734" spans="1:4" s="12" customFormat="1" x14ac:dyDescent="0.25">
      <c r="A734" s="17"/>
      <c r="B734" s="24" t="s">
        <v>97</v>
      </c>
      <c r="C734" s="22" t="s">
        <v>110</v>
      </c>
      <c r="D734" s="285" t="s">
        <v>816</v>
      </c>
    </row>
    <row r="735" spans="1:4" s="12" customFormat="1" x14ac:dyDescent="0.25">
      <c r="A735" s="17"/>
      <c r="B735" s="24"/>
      <c r="C735" s="22" t="s">
        <v>110</v>
      </c>
      <c r="D735" s="285" t="s">
        <v>817</v>
      </c>
    </row>
    <row r="736" spans="1:4" s="12" customFormat="1" x14ac:dyDescent="0.25">
      <c r="A736" s="17"/>
      <c r="B736" s="24"/>
      <c r="C736" s="22" t="s">
        <v>226</v>
      </c>
      <c r="D736" s="285"/>
    </row>
    <row r="737" spans="1:4" s="12" customFormat="1" x14ac:dyDescent="0.25">
      <c r="A737" s="17"/>
      <c r="B737" s="24"/>
      <c r="C737" s="22" t="s">
        <v>110</v>
      </c>
      <c r="D737" s="285" t="s">
        <v>818</v>
      </c>
    </row>
    <row r="738" spans="1:4" s="12" customFormat="1" x14ac:dyDescent="0.25">
      <c r="A738" s="17"/>
      <c r="B738" s="24" t="s">
        <v>20675</v>
      </c>
      <c r="C738" s="23" t="s">
        <v>819</v>
      </c>
      <c r="D738" s="284"/>
    </row>
    <row r="739" spans="1:4" s="12" customFormat="1" x14ac:dyDescent="0.25">
      <c r="A739" s="17"/>
      <c r="B739" s="24"/>
      <c r="C739" s="22" t="s">
        <v>820</v>
      </c>
      <c r="D739" s="285"/>
    </row>
    <row r="740" spans="1:4" s="12" customFormat="1" x14ac:dyDescent="0.25">
      <c r="A740" s="17"/>
      <c r="B740" s="24"/>
      <c r="C740" s="22" t="s">
        <v>110</v>
      </c>
      <c r="D740" s="285" t="s">
        <v>821</v>
      </c>
    </row>
    <row r="741" spans="1:4" s="12" customFormat="1" x14ac:dyDescent="0.25">
      <c r="A741" s="17"/>
      <c r="B741" s="24"/>
      <c r="C741" s="22" t="s">
        <v>110</v>
      </c>
      <c r="D741" s="285" t="s">
        <v>822</v>
      </c>
    </row>
    <row r="742" spans="1:4" s="12" customFormat="1" x14ac:dyDescent="0.25">
      <c r="A742" s="17"/>
      <c r="B742" s="24"/>
      <c r="C742" s="22" t="s">
        <v>110</v>
      </c>
      <c r="D742" s="281" t="s">
        <v>823</v>
      </c>
    </row>
    <row r="743" spans="1:4" s="12" customFormat="1" x14ac:dyDescent="0.25">
      <c r="A743" s="17"/>
      <c r="B743" s="24"/>
      <c r="C743" s="22" t="s">
        <v>110</v>
      </c>
      <c r="D743" s="285" t="s">
        <v>824</v>
      </c>
    </row>
    <row r="744" spans="1:4" s="12" customFormat="1" x14ac:dyDescent="0.25">
      <c r="A744" s="17"/>
      <c r="B744" s="24"/>
      <c r="C744" s="22"/>
      <c r="D744" s="291" t="s">
        <v>735</v>
      </c>
    </row>
    <row r="745" spans="1:4" s="12" customFormat="1" x14ac:dyDescent="0.25">
      <c r="A745" s="17"/>
      <c r="B745" s="24"/>
      <c r="C745" s="22" t="s">
        <v>110</v>
      </c>
      <c r="D745" s="286" t="s">
        <v>825</v>
      </c>
    </row>
    <row r="746" spans="1:4" s="12" customFormat="1" x14ac:dyDescent="0.25">
      <c r="A746" s="17"/>
      <c r="B746" s="24"/>
      <c r="C746" s="22" t="s">
        <v>226</v>
      </c>
      <c r="D746" s="285"/>
    </row>
    <row r="747" spans="1:4" s="12" customFormat="1" x14ac:dyDescent="0.25">
      <c r="A747" s="17"/>
      <c r="B747" s="24"/>
      <c r="C747" s="22" t="s">
        <v>110</v>
      </c>
      <c r="D747" s="285" t="s">
        <v>826</v>
      </c>
    </row>
    <row r="748" spans="1:4" s="12" customFormat="1" x14ac:dyDescent="0.25">
      <c r="A748" s="17"/>
      <c r="B748" s="24"/>
      <c r="C748" s="22" t="s">
        <v>110</v>
      </c>
      <c r="D748" s="285" t="s">
        <v>827</v>
      </c>
    </row>
    <row r="749" spans="1:4" s="12" customFormat="1" ht="15.6" x14ac:dyDescent="0.25">
      <c r="A749" s="13" t="s">
        <v>828</v>
      </c>
      <c r="B749" s="14"/>
      <c r="C749" s="13" t="s">
        <v>829</v>
      </c>
      <c r="D749" s="281"/>
    </row>
    <row r="750" spans="1:4" s="12" customFormat="1" x14ac:dyDescent="0.25">
      <c r="A750" s="15"/>
      <c r="B750" s="16"/>
      <c r="C750" s="17" t="s">
        <v>830</v>
      </c>
      <c r="D750" s="281"/>
    </row>
    <row r="751" spans="1:4" s="12" customFormat="1" ht="15.6" x14ac:dyDescent="0.25">
      <c r="A751" s="18" t="s">
        <v>831</v>
      </c>
      <c r="B751" s="19"/>
      <c r="C751" s="20" t="s">
        <v>832</v>
      </c>
      <c r="D751" s="281"/>
    </row>
    <row r="752" spans="1:4" s="12" customFormat="1" x14ac:dyDescent="0.25">
      <c r="A752" s="15"/>
      <c r="B752" s="16"/>
      <c r="C752" s="17" t="s">
        <v>833</v>
      </c>
      <c r="D752" s="281"/>
    </row>
    <row r="753" spans="1:4" s="12" customFormat="1" x14ac:dyDescent="0.25">
      <c r="A753" s="15"/>
      <c r="B753" s="16"/>
      <c r="C753" s="17"/>
      <c r="D753" s="293" t="s">
        <v>735</v>
      </c>
    </row>
    <row r="754" spans="1:4" s="12" customFormat="1" x14ac:dyDescent="0.25">
      <c r="A754" s="15"/>
      <c r="B754" s="16"/>
      <c r="C754" s="17" t="s">
        <v>110</v>
      </c>
      <c r="D754" s="283" t="s">
        <v>834</v>
      </c>
    </row>
    <row r="755" spans="1:4" s="12" customFormat="1" x14ac:dyDescent="0.25">
      <c r="A755" s="15"/>
      <c r="B755" s="16"/>
      <c r="C755" s="17" t="s">
        <v>110</v>
      </c>
      <c r="D755" s="283" t="s">
        <v>835</v>
      </c>
    </row>
    <row r="756" spans="1:4" s="12" customFormat="1" x14ac:dyDescent="0.25">
      <c r="A756" s="15"/>
      <c r="B756" s="16"/>
      <c r="C756" s="17" t="s">
        <v>110</v>
      </c>
      <c r="D756" s="283" t="s">
        <v>836</v>
      </c>
    </row>
    <row r="757" spans="1:4" s="12" customFormat="1" x14ac:dyDescent="0.25">
      <c r="A757" s="15"/>
      <c r="B757" s="16"/>
      <c r="C757" s="17" t="s">
        <v>110</v>
      </c>
      <c r="D757" s="283" t="s">
        <v>837</v>
      </c>
    </row>
    <row r="758" spans="1:4" s="12" customFormat="1" x14ac:dyDescent="0.25">
      <c r="A758" s="21" t="s">
        <v>838</v>
      </c>
      <c r="B758" s="24" t="s">
        <v>20676</v>
      </c>
      <c r="C758" s="15" t="s">
        <v>839</v>
      </c>
      <c r="D758" s="282"/>
    </row>
    <row r="759" spans="1:4" s="12" customFormat="1" x14ac:dyDescent="0.25">
      <c r="A759" s="15"/>
      <c r="B759" s="16"/>
      <c r="C759" s="17" t="s">
        <v>840</v>
      </c>
      <c r="D759" s="281"/>
    </row>
    <row r="760" spans="1:4" s="12" customFormat="1" x14ac:dyDescent="0.25">
      <c r="A760" s="15"/>
      <c r="B760" s="16"/>
      <c r="C760" s="17" t="s">
        <v>841</v>
      </c>
      <c r="D760" s="281"/>
    </row>
    <row r="761" spans="1:4" s="12" customFormat="1" x14ac:dyDescent="0.25">
      <c r="A761" s="15"/>
      <c r="B761" s="16"/>
      <c r="C761" s="17" t="s">
        <v>110</v>
      </c>
      <c r="D761" s="281" t="s">
        <v>842</v>
      </c>
    </row>
    <row r="762" spans="1:4" s="12" customFormat="1" x14ac:dyDescent="0.25">
      <c r="A762" s="15"/>
      <c r="B762" s="16"/>
      <c r="C762" s="17" t="s">
        <v>110</v>
      </c>
      <c r="D762" s="281" t="s">
        <v>843</v>
      </c>
    </row>
    <row r="763" spans="1:4" s="12" customFormat="1" x14ac:dyDescent="0.25">
      <c r="A763" s="15"/>
      <c r="B763" s="16"/>
      <c r="C763" s="17" t="s">
        <v>110</v>
      </c>
      <c r="D763" s="281" t="s">
        <v>844</v>
      </c>
    </row>
    <row r="764" spans="1:4" s="12" customFormat="1" x14ac:dyDescent="0.25">
      <c r="A764" s="15"/>
      <c r="B764" s="16"/>
      <c r="C764" s="17" t="s">
        <v>110</v>
      </c>
      <c r="D764" s="281" t="s">
        <v>845</v>
      </c>
    </row>
    <row r="765" spans="1:4" s="12" customFormat="1" x14ac:dyDescent="0.25">
      <c r="A765" s="15"/>
      <c r="B765" s="16"/>
      <c r="C765" s="17" t="s">
        <v>110</v>
      </c>
      <c r="D765" s="281" t="s">
        <v>846</v>
      </c>
    </row>
    <row r="766" spans="1:4" s="12" customFormat="1" x14ac:dyDescent="0.25">
      <c r="A766" s="15"/>
      <c r="B766" s="16"/>
      <c r="C766" s="17" t="s">
        <v>110</v>
      </c>
      <c r="D766" s="281" t="s">
        <v>847</v>
      </c>
    </row>
    <row r="767" spans="1:4" s="12" customFormat="1" x14ac:dyDescent="0.25">
      <c r="A767" s="15"/>
      <c r="B767" s="16"/>
      <c r="C767" s="17" t="s">
        <v>110</v>
      </c>
      <c r="D767" s="281" t="s">
        <v>848</v>
      </c>
    </row>
    <row r="768" spans="1:4" s="12" customFormat="1" x14ac:dyDescent="0.25">
      <c r="A768" s="15"/>
      <c r="B768" s="16"/>
      <c r="C768" s="17" t="s">
        <v>110</v>
      </c>
      <c r="D768" s="281" t="s">
        <v>849</v>
      </c>
    </row>
    <row r="769" spans="1:4" s="12" customFormat="1" x14ac:dyDescent="0.25">
      <c r="A769" s="15"/>
      <c r="B769" s="16"/>
      <c r="C769" s="17" t="s">
        <v>226</v>
      </c>
      <c r="D769" s="281"/>
    </row>
    <row r="770" spans="1:4" s="12" customFormat="1" x14ac:dyDescent="0.25">
      <c r="A770" s="15"/>
      <c r="B770" s="16"/>
      <c r="C770" s="17" t="s">
        <v>110</v>
      </c>
      <c r="D770" s="281" t="s">
        <v>850</v>
      </c>
    </row>
    <row r="771" spans="1:4" s="12" customFormat="1" x14ac:dyDescent="0.25">
      <c r="A771" s="21" t="s">
        <v>851</v>
      </c>
      <c r="B771" s="24" t="s">
        <v>20677</v>
      </c>
      <c r="C771" s="15" t="s">
        <v>852</v>
      </c>
      <c r="D771" s="282"/>
    </row>
    <row r="772" spans="1:4" s="12" customFormat="1" x14ac:dyDescent="0.25">
      <c r="A772" s="15"/>
      <c r="B772" s="16"/>
      <c r="C772" s="17" t="s">
        <v>853</v>
      </c>
      <c r="D772" s="281"/>
    </row>
    <row r="773" spans="1:4" s="12" customFormat="1" x14ac:dyDescent="0.25">
      <c r="A773" s="15"/>
      <c r="B773" s="16"/>
      <c r="C773" s="17" t="s">
        <v>854</v>
      </c>
      <c r="D773" s="281"/>
    </row>
    <row r="774" spans="1:4" s="12" customFormat="1" x14ac:dyDescent="0.25">
      <c r="A774" s="15"/>
      <c r="B774" s="16"/>
      <c r="C774" s="17" t="s">
        <v>110</v>
      </c>
      <c r="D774" s="281" t="s">
        <v>855</v>
      </c>
    </row>
    <row r="775" spans="1:4" s="12" customFormat="1" x14ac:dyDescent="0.25">
      <c r="A775" s="15"/>
      <c r="B775" s="16"/>
      <c r="C775" s="17" t="s">
        <v>110</v>
      </c>
      <c r="D775" s="281" t="s">
        <v>856</v>
      </c>
    </row>
    <row r="776" spans="1:4" s="12" customFormat="1" x14ac:dyDescent="0.25">
      <c r="A776" s="15"/>
      <c r="B776" s="16"/>
      <c r="C776" s="17" t="s">
        <v>110</v>
      </c>
      <c r="D776" s="281" t="s">
        <v>857</v>
      </c>
    </row>
    <row r="777" spans="1:4" s="12" customFormat="1" x14ac:dyDescent="0.25">
      <c r="A777" s="15"/>
      <c r="B777" s="16"/>
      <c r="C777" s="17" t="s">
        <v>110</v>
      </c>
      <c r="D777" s="281" t="s">
        <v>858</v>
      </c>
    </row>
    <row r="778" spans="1:4" s="12" customFormat="1" x14ac:dyDescent="0.25">
      <c r="A778" s="15"/>
      <c r="B778" s="16"/>
      <c r="C778" s="17" t="s">
        <v>110</v>
      </c>
      <c r="D778" s="281" t="s">
        <v>859</v>
      </c>
    </row>
    <row r="779" spans="1:4" s="12" customFormat="1" x14ac:dyDescent="0.25">
      <c r="A779" s="15"/>
      <c r="B779" s="16"/>
      <c r="C779" s="17" t="s">
        <v>110</v>
      </c>
      <c r="D779" s="281" t="s">
        <v>860</v>
      </c>
    </row>
    <row r="780" spans="1:4" s="12" customFormat="1" x14ac:dyDescent="0.25">
      <c r="A780" s="15"/>
      <c r="B780" s="16"/>
      <c r="C780" s="17" t="s">
        <v>226</v>
      </c>
      <c r="D780" s="281"/>
    </row>
    <row r="781" spans="1:4" s="12" customFormat="1" x14ac:dyDescent="0.25">
      <c r="A781" s="15"/>
      <c r="B781" s="16"/>
      <c r="C781" s="17" t="s">
        <v>110</v>
      </c>
      <c r="D781" s="281" t="s">
        <v>861</v>
      </c>
    </row>
    <row r="782" spans="1:4" s="12" customFormat="1" x14ac:dyDescent="0.25">
      <c r="A782" s="21" t="s">
        <v>862</v>
      </c>
      <c r="B782" s="24" t="s">
        <v>20678</v>
      </c>
      <c r="C782" s="15" t="s">
        <v>863</v>
      </c>
      <c r="D782" s="282"/>
    </row>
    <row r="783" spans="1:4" s="12" customFormat="1" x14ac:dyDescent="0.25">
      <c r="A783" s="15"/>
      <c r="B783" s="16"/>
      <c r="C783" s="17" t="s">
        <v>864</v>
      </c>
      <c r="D783" s="281"/>
    </row>
    <row r="784" spans="1:4" s="12" customFormat="1" x14ac:dyDescent="0.25">
      <c r="A784" s="15"/>
      <c r="B784" s="16"/>
      <c r="C784" s="17" t="s">
        <v>865</v>
      </c>
      <c r="D784" s="281"/>
    </row>
    <row r="785" spans="1:4" s="12" customFormat="1" x14ac:dyDescent="0.25">
      <c r="A785" s="15"/>
      <c r="B785" s="16"/>
      <c r="C785" s="17" t="s">
        <v>110</v>
      </c>
      <c r="D785" s="281" t="s">
        <v>866</v>
      </c>
    </row>
    <row r="786" spans="1:4" s="12" customFormat="1" x14ac:dyDescent="0.25">
      <c r="A786" s="15"/>
      <c r="B786" s="16"/>
      <c r="C786" s="17" t="s">
        <v>110</v>
      </c>
      <c r="D786" s="281" t="s">
        <v>867</v>
      </c>
    </row>
    <row r="787" spans="1:4" s="12" customFormat="1" x14ac:dyDescent="0.25">
      <c r="A787" s="15"/>
      <c r="B787" s="16"/>
      <c r="C787" s="17" t="s">
        <v>110</v>
      </c>
      <c r="D787" s="281" t="s">
        <v>868</v>
      </c>
    </row>
    <row r="788" spans="1:4" s="12" customFormat="1" x14ac:dyDescent="0.25">
      <c r="A788" s="15"/>
      <c r="B788" s="16"/>
      <c r="C788" s="17" t="s">
        <v>110</v>
      </c>
      <c r="D788" s="281" t="s">
        <v>869</v>
      </c>
    </row>
    <row r="789" spans="1:4" s="12" customFormat="1" x14ac:dyDescent="0.25">
      <c r="A789" s="15"/>
      <c r="B789" s="16"/>
      <c r="C789" s="17" t="s">
        <v>110</v>
      </c>
      <c r="D789" s="281" t="s">
        <v>870</v>
      </c>
    </row>
    <row r="790" spans="1:4" s="12" customFormat="1" x14ac:dyDescent="0.25">
      <c r="A790" s="15"/>
      <c r="B790" s="16"/>
      <c r="C790" s="17" t="s">
        <v>226</v>
      </c>
      <c r="D790" s="281"/>
    </row>
    <row r="791" spans="1:4" s="12" customFormat="1" x14ac:dyDescent="0.25">
      <c r="A791" s="15"/>
      <c r="B791" s="16"/>
      <c r="C791" s="17" t="s">
        <v>110</v>
      </c>
      <c r="D791" s="281" t="s">
        <v>871</v>
      </c>
    </row>
    <row r="792" spans="1:4" s="12" customFormat="1" x14ac:dyDescent="0.25">
      <c r="A792" s="15"/>
      <c r="B792" s="16"/>
      <c r="C792" s="17" t="s">
        <v>110</v>
      </c>
      <c r="D792" s="281" t="s">
        <v>850</v>
      </c>
    </row>
    <row r="793" spans="1:4" s="12" customFormat="1" ht="15.6" x14ac:dyDescent="0.25">
      <c r="A793" s="18" t="s">
        <v>872</v>
      </c>
      <c r="B793" s="19"/>
      <c r="C793" s="20" t="s">
        <v>873</v>
      </c>
      <c r="D793" s="281"/>
    </row>
    <row r="794" spans="1:4" s="12" customFormat="1" x14ac:dyDescent="0.25">
      <c r="A794" s="15"/>
      <c r="B794" s="16"/>
      <c r="C794" s="17" t="s">
        <v>874</v>
      </c>
      <c r="D794" s="281"/>
    </row>
    <row r="795" spans="1:4" s="12" customFormat="1" x14ac:dyDescent="0.25">
      <c r="A795" s="21" t="s">
        <v>875</v>
      </c>
      <c r="B795" s="16"/>
      <c r="C795" s="15" t="s">
        <v>876</v>
      </c>
      <c r="D795" s="281"/>
    </row>
    <row r="796" spans="1:4" s="12" customFormat="1" ht="15.6" x14ac:dyDescent="0.15">
      <c r="A796" s="33"/>
      <c r="B796" s="24" t="s">
        <v>20600</v>
      </c>
      <c r="C796" s="34" t="s">
        <v>877</v>
      </c>
      <c r="D796" s="294"/>
    </row>
    <row r="797" spans="1:4" s="12" customFormat="1" ht="15.6" x14ac:dyDescent="0.15">
      <c r="A797" s="33"/>
      <c r="B797" s="16"/>
      <c r="C797" s="35" t="s">
        <v>878</v>
      </c>
      <c r="D797" s="295"/>
    </row>
    <row r="798" spans="1:4" s="12" customFormat="1" ht="15.6" x14ac:dyDescent="0.15">
      <c r="A798" s="33"/>
      <c r="B798" s="16" t="s">
        <v>97</v>
      </c>
      <c r="C798" s="35" t="s">
        <v>110</v>
      </c>
      <c r="D798" s="295" t="s">
        <v>879</v>
      </c>
    </row>
    <row r="799" spans="1:4" s="12" customFormat="1" ht="15.6" x14ac:dyDescent="0.15">
      <c r="A799" s="33"/>
      <c r="B799" s="16"/>
      <c r="C799" s="35" t="s">
        <v>110</v>
      </c>
      <c r="D799" s="295" t="s">
        <v>880</v>
      </c>
    </row>
    <row r="800" spans="1:4" s="12" customFormat="1" ht="15.6" x14ac:dyDescent="0.15">
      <c r="A800" s="33"/>
      <c r="B800" s="16"/>
      <c r="C800" s="35" t="s">
        <v>110</v>
      </c>
      <c r="D800" s="295" t="s">
        <v>881</v>
      </c>
    </row>
    <row r="801" spans="1:4" s="12" customFormat="1" ht="15.6" x14ac:dyDescent="0.15">
      <c r="A801" s="33"/>
      <c r="B801" s="16"/>
      <c r="C801" s="35" t="s">
        <v>110</v>
      </c>
      <c r="D801" s="295" t="s">
        <v>882</v>
      </c>
    </row>
    <row r="802" spans="1:4" s="12" customFormat="1" ht="15.6" x14ac:dyDescent="0.15">
      <c r="A802" s="33"/>
      <c r="B802" s="16"/>
      <c r="C802" s="35" t="s">
        <v>110</v>
      </c>
      <c r="D802" s="295" t="s">
        <v>883</v>
      </c>
    </row>
    <row r="803" spans="1:4" s="12" customFormat="1" ht="15.6" x14ac:dyDescent="0.15">
      <c r="A803" s="33"/>
      <c r="B803" s="16"/>
      <c r="C803" s="35" t="s">
        <v>110</v>
      </c>
      <c r="D803" s="295" t="s">
        <v>884</v>
      </c>
    </row>
    <row r="804" spans="1:4" s="12" customFormat="1" ht="15.6" x14ac:dyDescent="0.15">
      <c r="A804" s="33"/>
      <c r="B804" s="16"/>
      <c r="C804" s="35"/>
      <c r="D804" s="291" t="s">
        <v>735</v>
      </c>
    </row>
    <row r="805" spans="1:4" s="12" customFormat="1" ht="15.6" x14ac:dyDescent="0.15">
      <c r="A805" s="33"/>
      <c r="B805" s="16"/>
      <c r="C805" s="35" t="s">
        <v>110</v>
      </c>
      <c r="D805" s="286" t="s">
        <v>885</v>
      </c>
    </row>
    <row r="806" spans="1:4" s="12" customFormat="1" ht="15.6" x14ac:dyDescent="0.15">
      <c r="A806" s="33"/>
      <c r="B806" s="16"/>
      <c r="C806" s="35" t="s">
        <v>110</v>
      </c>
      <c r="D806" s="286" t="s">
        <v>886</v>
      </c>
    </row>
    <row r="807" spans="1:4" s="12" customFormat="1" ht="15.6" x14ac:dyDescent="0.15">
      <c r="A807" s="33"/>
      <c r="B807" s="16"/>
      <c r="C807" s="35" t="s">
        <v>110</v>
      </c>
      <c r="D807" s="286" t="s">
        <v>887</v>
      </c>
    </row>
    <row r="808" spans="1:4" s="12" customFormat="1" ht="15.6" x14ac:dyDescent="0.15">
      <c r="A808" s="33"/>
      <c r="B808" s="16"/>
      <c r="C808" s="35" t="s">
        <v>110</v>
      </c>
      <c r="D808" s="286" t="s">
        <v>888</v>
      </c>
    </row>
    <row r="809" spans="1:4" s="12" customFormat="1" ht="15.6" x14ac:dyDescent="0.15">
      <c r="A809" s="33"/>
      <c r="B809" s="16"/>
      <c r="C809" s="35" t="s">
        <v>110</v>
      </c>
      <c r="D809" s="286" t="s">
        <v>889</v>
      </c>
    </row>
    <row r="810" spans="1:4" s="12" customFormat="1" ht="15.6" x14ac:dyDescent="0.15">
      <c r="A810" s="33"/>
      <c r="B810" s="16"/>
      <c r="C810" s="35" t="s">
        <v>226</v>
      </c>
      <c r="D810" s="295"/>
    </row>
    <row r="811" spans="1:4" s="12" customFormat="1" ht="15.6" x14ac:dyDescent="0.15">
      <c r="A811" s="33"/>
      <c r="B811" s="16"/>
      <c r="C811" s="35" t="s">
        <v>110</v>
      </c>
      <c r="D811" s="295" t="s">
        <v>890</v>
      </c>
    </row>
    <row r="812" spans="1:4" s="12" customFormat="1" ht="15.6" x14ac:dyDescent="0.15">
      <c r="A812" s="33"/>
      <c r="B812" s="16"/>
      <c r="C812" s="35" t="s">
        <v>110</v>
      </c>
      <c r="D812" s="295" t="s">
        <v>891</v>
      </c>
    </row>
    <row r="813" spans="1:4" s="12" customFormat="1" ht="15.6" x14ac:dyDescent="0.15">
      <c r="A813" s="33"/>
      <c r="B813" s="16"/>
      <c r="C813" s="35" t="s">
        <v>110</v>
      </c>
      <c r="D813" s="295" t="s">
        <v>892</v>
      </c>
    </row>
    <row r="814" spans="1:4" s="12" customFormat="1" ht="15.6" x14ac:dyDescent="0.15">
      <c r="A814" s="33"/>
      <c r="B814" s="16"/>
      <c r="C814" s="35" t="s">
        <v>110</v>
      </c>
      <c r="D814" s="295" t="s">
        <v>893</v>
      </c>
    </row>
    <row r="815" spans="1:4" s="12" customFormat="1" ht="15.6" x14ac:dyDescent="0.15">
      <c r="A815" s="33"/>
      <c r="B815" s="24" t="s">
        <v>22013</v>
      </c>
      <c r="C815" s="34" t="s">
        <v>894</v>
      </c>
      <c r="D815" s="294"/>
    </row>
    <row r="816" spans="1:4" s="12" customFormat="1" ht="15.6" x14ac:dyDescent="0.15">
      <c r="A816" s="33"/>
      <c r="B816" s="16"/>
      <c r="C816" s="35" t="s">
        <v>895</v>
      </c>
      <c r="D816" s="295"/>
    </row>
    <row r="817" spans="1:4" s="12" customFormat="1" ht="15.6" x14ac:dyDescent="0.15">
      <c r="A817" s="33"/>
      <c r="B817" s="16" t="s">
        <v>97</v>
      </c>
      <c r="C817" s="35" t="s">
        <v>110</v>
      </c>
      <c r="D817" s="295" t="s">
        <v>896</v>
      </c>
    </row>
    <row r="818" spans="1:4" s="12" customFormat="1" ht="15.6" x14ac:dyDescent="0.15">
      <c r="A818" s="33"/>
      <c r="B818" s="16"/>
      <c r="C818" s="35" t="s">
        <v>226</v>
      </c>
      <c r="D818" s="295"/>
    </row>
    <row r="819" spans="1:4" s="12" customFormat="1" ht="15.6" x14ac:dyDescent="0.15">
      <c r="A819" s="33"/>
      <c r="B819" s="16"/>
      <c r="C819" s="35" t="s">
        <v>110</v>
      </c>
      <c r="D819" s="295" t="s">
        <v>897</v>
      </c>
    </row>
    <row r="820" spans="1:4" s="12" customFormat="1" ht="15.6" x14ac:dyDescent="0.15">
      <c r="A820" s="33"/>
      <c r="B820" s="16"/>
      <c r="C820" s="35" t="s">
        <v>110</v>
      </c>
      <c r="D820" s="295" t="s">
        <v>898</v>
      </c>
    </row>
    <row r="821" spans="1:4" s="12" customFormat="1" ht="15.6" x14ac:dyDescent="0.15">
      <c r="A821" s="33"/>
      <c r="B821" s="16"/>
      <c r="C821" s="35" t="s">
        <v>110</v>
      </c>
      <c r="D821" s="295" t="s">
        <v>22016</v>
      </c>
    </row>
    <row r="822" spans="1:4" s="12" customFormat="1" ht="15.6" x14ac:dyDescent="0.15">
      <c r="A822" s="33"/>
      <c r="B822" s="16"/>
      <c r="C822" s="35" t="s">
        <v>110</v>
      </c>
      <c r="D822" s="295" t="s">
        <v>899</v>
      </c>
    </row>
    <row r="823" spans="1:4" s="12" customFormat="1" ht="15.6" x14ac:dyDescent="0.15">
      <c r="A823" s="33"/>
      <c r="B823" s="16"/>
      <c r="C823" s="35" t="s">
        <v>110</v>
      </c>
      <c r="D823" s="295" t="s">
        <v>22015</v>
      </c>
    </row>
    <row r="824" spans="1:4" s="12" customFormat="1" x14ac:dyDescent="0.15">
      <c r="A824" s="21" t="s">
        <v>900</v>
      </c>
      <c r="B824" s="16"/>
      <c r="C824" s="15" t="s">
        <v>901</v>
      </c>
      <c r="D824" s="295"/>
    </row>
    <row r="825" spans="1:4" s="12" customFormat="1" ht="15.6" x14ac:dyDescent="0.15">
      <c r="A825" s="33"/>
      <c r="B825" s="24" t="s">
        <v>20679</v>
      </c>
      <c r="C825" s="34" t="s">
        <v>902</v>
      </c>
      <c r="D825" s="294"/>
    </row>
    <row r="826" spans="1:4" s="12" customFormat="1" ht="15.6" x14ac:dyDescent="0.15">
      <c r="A826" s="33"/>
      <c r="B826" s="16"/>
      <c r="C826" s="35" t="s">
        <v>903</v>
      </c>
      <c r="D826" s="295"/>
    </row>
    <row r="827" spans="1:4" s="12" customFormat="1" ht="15.6" x14ac:dyDescent="0.15">
      <c r="A827" s="33"/>
      <c r="B827" s="16"/>
      <c r="C827" s="35" t="s">
        <v>110</v>
      </c>
      <c r="D827" s="295" t="s">
        <v>904</v>
      </c>
    </row>
    <row r="828" spans="1:4" s="12" customFormat="1" ht="15.6" x14ac:dyDescent="0.15">
      <c r="A828" s="33"/>
      <c r="B828" s="16"/>
      <c r="C828" s="35" t="s">
        <v>110</v>
      </c>
      <c r="D828" s="295" t="s">
        <v>905</v>
      </c>
    </row>
    <row r="829" spans="1:4" s="12" customFormat="1" ht="15.6" x14ac:dyDescent="0.15">
      <c r="A829" s="33"/>
      <c r="B829" s="16"/>
      <c r="C829" s="35" t="s">
        <v>110</v>
      </c>
      <c r="D829" s="295" t="s">
        <v>906</v>
      </c>
    </row>
    <row r="830" spans="1:4" s="12" customFormat="1" ht="15.6" x14ac:dyDescent="0.15">
      <c r="A830" s="33"/>
      <c r="B830" s="16"/>
      <c r="C830" s="35" t="s">
        <v>110</v>
      </c>
      <c r="D830" s="295" t="s">
        <v>907</v>
      </c>
    </row>
    <row r="831" spans="1:4" s="12" customFormat="1" ht="15.6" x14ac:dyDescent="0.15">
      <c r="A831" s="33"/>
      <c r="B831" s="16"/>
      <c r="C831" s="35" t="s">
        <v>110</v>
      </c>
      <c r="D831" s="295" t="s">
        <v>908</v>
      </c>
    </row>
    <row r="832" spans="1:4" s="12" customFormat="1" ht="15.6" x14ac:dyDescent="0.15">
      <c r="A832" s="33"/>
      <c r="B832" s="16"/>
      <c r="C832" s="35"/>
      <c r="D832" s="291" t="s">
        <v>735</v>
      </c>
    </row>
    <row r="833" spans="1:4" s="12" customFormat="1" ht="15.6" x14ac:dyDescent="0.15">
      <c r="A833" s="33"/>
      <c r="B833" s="16"/>
      <c r="C833" s="35" t="s">
        <v>110</v>
      </c>
      <c r="D833" s="286" t="s">
        <v>909</v>
      </c>
    </row>
    <row r="834" spans="1:4" s="12" customFormat="1" ht="15.6" x14ac:dyDescent="0.15">
      <c r="A834" s="33"/>
      <c r="B834" s="16"/>
      <c r="C834" s="35" t="s">
        <v>110</v>
      </c>
      <c r="D834" s="286" t="s">
        <v>910</v>
      </c>
    </row>
    <row r="835" spans="1:4" s="12" customFormat="1" ht="15.6" x14ac:dyDescent="0.15">
      <c r="A835" s="33"/>
      <c r="B835" s="16"/>
      <c r="C835" s="35" t="s">
        <v>110</v>
      </c>
      <c r="D835" s="286" t="s">
        <v>911</v>
      </c>
    </row>
    <row r="836" spans="1:4" s="12" customFormat="1" ht="15.6" x14ac:dyDescent="0.15">
      <c r="A836" s="33"/>
      <c r="B836" s="16"/>
      <c r="C836" s="35" t="s">
        <v>226</v>
      </c>
      <c r="D836" s="295"/>
    </row>
    <row r="837" spans="1:4" s="12" customFormat="1" ht="15.6" x14ac:dyDescent="0.15">
      <c r="A837" s="33"/>
      <c r="B837" s="16"/>
      <c r="C837" s="35" t="s">
        <v>110</v>
      </c>
      <c r="D837" s="295" t="s">
        <v>912</v>
      </c>
    </row>
    <row r="838" spans="1:4" s="12" customFormat="1" ht="15.6" x14ac:dyDescent="0.15">
      <c r="A838" s="33"/>
      <c r="B838" s="16"/>
      <c r="C838" s="35" t="s">
        <v>110</v>
      </c>
      <c r="D838" s="295" t="s">
        <v>913</v>
      </c>
    </row>
    <row r="839" spans="1:4" s="12" customFormat="1" ht="15.6" x14ac:dyDescent="0.15">
      <c r="A839" s="33"/>
      <c r="B839" s="16"/>
      <c r="C839" s="35" t="s">
        <v>110</v>
      </c>
      <c r="D839" s="295" t="s">
        <v>914</v>
      </c>
    </row>
    <row r="840" spans="1:4" s="12" customFormat="1" ht="15.6" x14ac:dyDescent="0.15">
      <c r="A840" s="33"/>
      <c r="B840" s="16"/>
      <c r="C840" s="35" t="s">
        <v>110</v>
      </c>
      <c r="D840" s="295" t="s">
        <v>893</v>
      </c>
    </row>
    <row r="841" spans="1:4" s="12" customFormat="1" ht="15.6" x14ac:dyDescent="0.15">
      <c r="A841" s="33"/>
      <c r="B841" s="24" t="s">
        <v>20680</v>
      </c>
      <c r="C841" s="34" t="s">
        <v>915</v>
      </c>
      <c r="D841" s="294"/>
    </row>
    <row r="842" spans="1:4" s="12" customFormat="1" ht="15.6" x14ac:dyDescent="0.15">
      <c r="A842" s="33"/>
      <c r="B842" s="16"/>
      <c r="C842" s="35" t="s">
        <v>916</v>
      </c>
      <c r="D842" s="295"/>
    </row>
    <row r="843" spans="1:4" s="12" customFormat="1" ht="15.6" x14ac:dyDescent="0.15">
      <c r="A843" s="33"/>
      <c r="B843" s="16" t="s">
        <v>97</v>
      </c>
      <c r="C843" s="35" t="s">
        <v>110</v>
      </c>
      <c r="D843" s="295" t="s">
        <v>917</v>
      </c>
    </row>
    <row r="844" spans="1:4" s="12" customFormat="1" ht="15.6" x14ac:dyDescent="0.15">
      <c r="A844" s="33"/>
      <c r="B844" s="16"/>
      <c r="C844" s="35" t="s">
        <v>110</v>
      </c>
      <c r="D844" s="295" t="s">
        <v>918</v>
      </c>
    </row>
    <row r="845" spans="1:4" s="12" customFormat="1" ht="15.6" x14ac:dyDescent="0.15">
      <c r="A845" s="33"/>
      <c r="B845" s="16"/>
      <c r="C845" s="35" t="s">
        <v>226</v>
      </c>
      <c r="D845" s="295"/>
    </row>
    <row r="846" spans="1:4" s="12" customFormat="1" ht="15.6" x14ac:dyDescent="0.15">
      <c r="A846" s="33"/>
      <c r="B846" s="16"/>
      <c r="C846" s="35" t="s">
        <v>110</v>
      </c>
      <c r="D846" s="295" t="s">
        <v>890</v>
      </c>
    </row>
    <row r="847" spans="1:4" s="12" customFormat="1" ht="15.6" x14ac:dyDescent="0.15">
      <c r="A847" s="33"/>
      <c r="B847" s="16"/>
      <c r="C847" s="35" t="s">
        <v>110</v>
      </c>
      <c r="D847" s="295" t="s">
        <v>919</v>
      </c>
    </row>
    <row r="848" spans="1:4" s="12" customFormat="1" ht="15.6" x14ac:dyDescent="0.15">
      <c r="A848" s="33"/>
      <c r="B848" s="16"/>
      <c r="C848" s="35" t="s">
        <v>110</v>
      </c>
      <c r="D848" s="295" t="s">
        <v>899</v>
      </c>
    </row>
    <row r="849" spans="1:4" s="12" customFormat="1" ht="15.6" x14ac:dyDescent="0.15">
      <c r="A849" s="33"/>
      <c r="B849" s="16"/>
      <c r="C849" s="35" t="s">
        <v>110</v>
      </c>
      <c r="D849" s="295" t="s">
        <v>920</v>
      </c>
    </row>
    <row r="850" spans="1:4" s="12" customFormat="1" ht="15.6" x14ac:dyDescent="0.25">
      <c r="A850" s="18" t="s">
        <v>921</v>
      </c>
      <c r="B850" s="19"/>
      <c r="C850" s="20" t="s">
        <v>922</v>
      </c>
      <c r="D850" s="281"/>
    </row>
    <row r="851" spans="1:4" s="12" customFormat="1" x14ac:dyDescent="0.25">
      <c r="A851" s="21" t="s">
        <v>923</v>
      </c>
      <c r="B851" s="24" t="s">
        <v>20681</v>
      </c>
      <c r="C851" s="15" t="s">
        <v>924</v>
      </c>
      <c r="D851" s="282"/>
    </row>
    <row r="852" spans="1:4" s="12" customFormat="1" x14ac:dyDescent="0.25">
      <c r="A852" s="15"/>
      <c r="B852" s="16"/>
      <c r="C852" s="17" t="s">
        <v>925</v>
      </c>
      <c r="D852" s="281"/>
    </row>
    <row r="853" spans="1:4" s="12" customFormat="1" x14ac:dyDescent="0.25">
      <c r="A853" s="15"/>
      <c r="B853" s="16"/>
      <c r="C853" s="17" t="s">
        <v>926</v>
      </c>
      <c r="D853" s="281"/>
    </row>
    <row r="854" spans="1:4" s="12" customFormat="1" x14ac:dyDescent="0.25">
      <c r="A854" s="15"/>
      <c r="B854" s="16"/>
      <c r="C854" s="17" t="s">
        <v>110</v>
      </c>
      <c r="D854" s="281" t="s">
        <v>927</v>
      </c>
    </row>
    <row r="855" spans="1:4" s="12" customFormat="1" x14ac:dyDescent="0.25">
      <c r="A855" s="15"/>
      <c r="B855" s="16"/>
      <c r="C855" s="17" t="s">
        <v>110</v>
      </c>
      <c r="D855" s="281" t="s">
        <v>928</v>
      </c>
    </row>
    <row r="856" spans="1:4" s="12" customFormat="1" x14ac:dyDescent="0.25">
      <c r="A856" s="15"/>
      <c r="B856" s="16"/>
      <c r="C856" s="17" t="s">
        <v>110</v>
      </c>
      <c r="D856" s="281" t="s">
        <v>929</v>
      </c>
    </row>
    <row r="857" spans="1:4" s="12" customFormat="1" x14ac:dyDescent="0.25">
      <c r="A857" s="15"/>
      <c r="B857" s="16"/>
      <c r="C857" s="17"/>
      <c r="D857" s="291" t="s">
        <v>735</v>
      </c>
    </row>
    <row r="858" spans="1:4" s="12" customFormat="1" x14ac:dyDescent="0.25">
      <c r="A858" s="15"/>
      <c r="B858" s="16"/>
      <c r="C858" s="17" t="s">
        <v>110</v>
      </c>
      <c r="D858" s="286" t="s">
        <v>930</v>
      </c>
    </row>
    <row r="859" spans="1:4" s="12" customFormat="1" x14ac:dyDescent="0.25">
      <c r="A859" s="15"/>
      <c r="B859" s="16"/>
      <c r="C859" s="17" t="s">
        <v>226</v>
      </c>
      <c r="D859" s="281"/>
    </row>
    <row r="860" spans="1:4" s="12" customFormat="1" x14ac:dyDescent="0.25">
      <c r="A860" s="15"/>
      <c r="B860" s="16"/>
      <c r="C860" s="17" t="s">
        <v>110</v>
      </c>
      <c r="D860" s="281" t="s">
        <v>931</v>
      </c>
    </row>
    <row r="861" spans="1:4" s="12" customFormat="1" x14ac:dyDescent="0.25">
      <c r="A861" s="21" t="s">
        <v>932</v>
      </c>
      <c r="B861" s="24" t="s">
        <v>20682</v>
      </c>
      <c r="C861" s="15" t="s">
        <v>933</v>
      </c>
      <c r="D861" s="282"/>
    </row>
    <row r="862" spans="1:4" s="12" customFormat="1" x14ac:dyDescent="0.25">
      <c r="A862" s="15"/>
      <c r="B862" s="16"/>
      <c r="C862" s="17" t="s">
        <v>934</v>
      </c>
      <c r="D862" s="281"/>
    </row>
    <row r="863" spans="1:4" s="12" customFormat="1" x14ac:dyDescent="0.25">
      <c r="A863" s="15"/>
      <c r="B863" s="16"/>
      <c r="C863" s="17" t="s">
        <v>110</v>
      </c>
      <c r="D863" s="281" t="s">
        <v>935</v>
      </c>
    </row>
    <row r="864" spans="1:4" s="12" customFormat="1" x14ac:dyDescent="0.25">
      <c r="A864" s="15"/>
      <c r="B864" s="16"/>
      <c r="C864" s="17" t="s">
        <v>110</v>
      </c>
      <c r="D864" s="281" t="s">
        <v>936</v>
      </c>
    </row>
    <row r="865" spans="1:4" s="12" customFormat="1" x14ac:dyDescent="0.25">
      <c r="A865" s="15"/>
      <c r="B865" s="16"/>
      <c r="C865" s="17" t="s">
        <v>110</v>
      </c>
      <c r="D865" s="281" t="s">
        <v>937</v>
      </c>
    </row>
    <row r="866" spans="1:4" s="12" customFormat="1" x14ac:dyDescent="0.25">
      <c r="A866" s="15"/>
      <c r="B866" s="16"/>
      <c r="C866" s="17" t="s">
        <v>110</v>
      </c>
      <c r="D866" s="281" t="s">
        <v>938</v>
      </c>
    </row>
    <row r="867" spans="1:4" s="12" customFormat="1" x14ac:dyDescent="0.25">
      <c r="A867" s="15"/>
      <c r="B867" s="16"/>
      <c r="C867" s="17" t="s">
        <v>110</v>
      </c>
      <c r="D867" s="281" t="s">
        <v>939</v>
      </c>
    </row>
    <row r="868" spans="1:4" s="12" customFormat="1" x14ac:dyDescent="0.25">
      <c r="A868" s="15"/>
      <c r="B868" s="16"/>
      <c r="C868" s="17" t="s">
        <v>110</v>
      </c>
      <c r="D868" s="281" t="s">
        <v>940</v>
      </c>
    </row>
    <row r="869" spans="1:4" s="12" customFormat="1" x14ac:dyDescent="0.25">
      <c r="A869" s="15"/>
      <c r="B869" s="16"/>
      <c r="C869" s="17" t="s">
        <v>110</v>
      </c>
      <c r="D869" s="281" t="s">
        <v>941</v>
      </c>
    </row>
    <row r="870" spans="1:4" s="12" customFormat="1" x14ac:dyDescent="0.25">
      <c r="A870" s="21" t="s">
        <v>942</v>
      </c>
      <c r="B870" s="24" t="s">
        <v>20683</v>
      </c>
      <c r="C870" s="15" t="s">
        <v>943</v>
      </c>
      <c r="D870" s="282"/>
    </row>
    <row r="871" spans="1:4" s="12" customFormat="1" x14ac:dyDescent="0.25">
      <c r="A871" s="15"/>
      <c r="B871" s="16"/>
      <c r="C871" s="17" t="s">
        <v>944</v>
      </c>
      <c r="D871" s="281"/>
    </row>
    <row r="872" spans="1:4" s="12" customFormat="1" x14ac:dyDescent="0.25">
      <c r="A872" s="15"/>
      <c r="B872" s="16"/>
      <c r="C872" s="17" t="s">
        <v>945</v>
      </c>
      <c r="D872" s="281"/>
    </row>
    <row r="873" spans="1:4" s="12" customFormat="1" x14ac:dyDescent="0.25">
      <c r="A873" s="15"/>
      <c r="B873" s="16"/>
      <c r="C873" s="17" t="s">
        <v>110</v>
      </c>
      <c r="D873" s="281" t="s">
        <v>946</v>
      </c>
    </row>
    <row r="874" spans="1:4" s="12" customFormat="1" x14ac:dyDescent="0.25">
      <c r="A874" s="15"/>
      <c r="B874" s="16"/>
      <c r="C874" s="17" t="s">
        <v>110</v>
      </c>
      <c r="D874" s="281" t="s">
        <v>947</v>
      </c>
    </row>
    <row r="875" spans="1:4" s="12" customFormat="1" x14ac:dyDescent="0.25">
      <c r="A875" s="15"/>
      <c r="B875" s="16"/>
      <c r="C875" s="17" t="s">
        <v>110</v>
      </c>
      <c r="D875" s="281" t="s">
        <v>948</v>
      </c>
    </row>
    <row r="876" spans="1:4" s="12" customFormat="1" ht="15.6" x14ac:dyDescent="0.25">
      <c r="A876" s="18" t="s">
        <v>949</v>
      </c>
      <c r="B876" s="19"/>
      <c r="C876" s="20" t="s">
        <v>950</v>
      </c>
      <c r="D876" s="281"/>
    </row>
    <row r="877" spans="1:4" s="12" customFormat="1" x14ac:dyDescent="0.25">
      <c r="A877" s="15"/>
      <c r="B877" s="16"/>
      <c r="C877" s="17" t="s">
        <v>951</v>
      </c>
      <c r="D877" s="281"/>
    </row>
    <row r="878" spans="1:4" s="12" customFormat="1" x14ac:dyDescent="0.25">
      <c r="A878" s="21" t="s">
        <v>952</v>
      </c>
      <c r="B878" s="16"/>
      <c r="C878" s="15" t="s">
        <v>953</v>
      </c>
      <c r="D878" s="281"/>
    </row>
    <row r="879" spans="1:4" s="12" customFormat="1" x14ac:dyDescent="0.25">
      <c r="A879" s="15"/>
      <c r="B879" s="16"/>
      <c r="C879" s="17" t="s">
        <v>954</v>
      </c>
      <c r="D879" s="281"/>
    </row>
    <row r="880" spans="1:4" s="12" customFormat="1" x14ac:dyDescent="0.25">
      <c r="A880" s="15"/>
      <c r="B880" s="24" t="s">
        <v>20684</v>
      </c>
      <c r="C880" s="15" t="s">
        <v>955</v>
      </c>
      <c r="D880" s="282"/>
    </row>
    <row r="881" spans="1:4" s="12" customFormat="1" x14ac:dyDescent="0.25">
      <c r="A881" s="15"/>
      <c r="B881" s="16"/>
      <c r="C881" s="17" t="s">
        <v>956</v>
      </c>
      <c r="D881" s="281"/>
    </row>
    <row r="882" spans="1:4" s="12" customFormat="1" x14ac:dyDescent="0.25">
      <c r="A882" s="15"/>
      <c r="B882" s="16"/>
      <c r="C882" s="17" t="s">
        <v>110</v>
      </c>
      <c r="D882" s="281" t="s">
        <v>957</v>
      </c>
    </row>
    <row r="883" spans="1:4" s="12" customFormat="1" x14ac:dyDescent="0.25">
      <c r="A883" s="15"/>
      <c r="B883" s="16"/>
      <c r="C883" s="17" t="s">
        <v>110</v>
      </c>
      <c r="D883" s="281" t="s">
        <v>958</v>
      </c>
    </row>
    <row r="884" spans="1:4" s="12" customFormat="1" x14ac:dyDescent="0.25">
      <c r="A884" s="15"/>
      <c r="B884" s="16"/>
      <c r="C884" s="17" t="s">
        <v>110</v>
      </c>
      <c r="D884" s="281" t="s">
        <v>959</v>
      </c>
    </row>
    <row r="885" spans="1:4" s="12" customFormat="1" x14ac:dyDescent="0.25">
      <c r="A885" s="15"/>
      <c r="B885" s="16"/>
      <c r="C885" s="17" t="s">
        <v>110</v>
      </c>
      <c r="D885" s="281" t="s">
        <v>960</v>
      </c>
    </row>
    <row r="886" spans="1:4" s="12" customFormat="1" x14ac:dyDescent="0.25">
      <c r="A886" s="15"/>
      <c r="B886" s="24" t="s">
        <v>20685</v>
      </c>
      <c r="C886" s="15" t="s">
        <v>961</v>
      </c>
      <c r="D886" s="282"/>
    </row>
    <row r="887" spans="1:4" s="12" customFormat="1" x14ac:dyDescent="0.25">
      <c r="A887" s="15"/>
      <c r="B887" s="16"/>
      <c r="C887" s="17" t="s">
        <v>962</v>
      </c>
      <c r="D887" s="281"/>
    </row>
    <row r="888" spans="1:4" s="12" customFormat="1" x14ac:dyDescent="0.25">
      <c r="A888" s="15"/>
      <c r="B888" s="16"/>
      <c r="C888" s="17" t="s">
        <v>110</v>
      </c>
      <c r="D888" s="281" t="s">
        <v>963</v>
      </c>
    </row>
    <row r="889" spans="1:4" s="12" customFormat="1" x14ac:dyDescent="0.25">
      <c r="A889" s="15"/>
      <c r="B889" s="16"/>
      <c r="C889" s="17" t="s">
        <v>110</v>
      </c>
      <c r="D889" s="281" t="s">
        <v>964</v>
      </c>
    </row>
    <row r="890" spans="1:4" s="12" customFormat="1" x14ac:dyDescent="0.25">
      <c r="A890" s="15"/>
      <c r="B890" s="16"/>
      <c r="C890" s="17" t="s">
        <v>110</v>
      </c>
      <c r="D890" s="281" t="s">
        <v>965</v>
      </c>
    </row>
    <row r="891" spans="1:4" s="12" customFormat="1" x14ac:dyDescent="0.25">
      <c r="A891" s="15"/>
      <c r="B891" s="16"/>
      <c r="C891" s="17" t="s">
        <v>110</v>
      </c>
      <c r="D891" s="281" t="s">
        <v>966</v>
      </c>
    </row>
    <row r="892" spans="1:4" s="12" customFormat="1" x14ac:dyDescent="0.25">
      <c r="A892" s="15"/>
      <c r="B892" s="16"/>
      <c r="C892" s="17" t="s">
        <v>110</v>
      </c>
      <c r="D892" s="281" t="s">
        <v>967</v>
      </c>
    </row>
    <row r="893" spans="1:4" s="12" customFormat="1" x14ac:dyDescent="0.25">
      <c r="A893" s="15"/>
      <c r="B893" s="16"/>
      <c r="C893" s="17" t="s">
        <v>110</v>
      </c>
      <c r="D893" s="281" t="s">
        <v>968</v>
      </c>
    </row>
    <row r="894" spans="1:4" s="12" customFormat="1" x14ac:dyDescent="0.25">
      <c r="A894" s="15"/>
      <c r="B894" s="16"/>
      <c r="C894" s="17" t="s">
        <v>110</v>
      </c>
      <c r="D894" s="281" t="s">
        <v>969</v>
      </c>
    </row>
    <row r="895" spans="1:4" s="12" customFormat="1" x14ac:dyDescent="0.25">
      <c r="A895" s="15"/>
      <c r="B895" s="24" t="s">
        <v>20686</v>
      </c>
      <c r="C895" s="15" t="s">
        <v>970</v>
      </c>
      <c r="D895" s="282"/>
    </row>
    <row r="896" spans="1:4" s="12" customFormat="1" x14ac:dyDescent="0.25">
      <c r="A896" s="15"/>
      <c r="B896" s="16"/>
      <c r="C896" s="17" t="s">
        <v>971</v>
      </c>
      <c r="D896" s="281"/>
    </row>
    <row r="897" spans="1:4" s="12" customFormat="1" x14ac:dyDescent="0.25">
      <c r="A897" s="15"/>
      <c r="B897" s="16"/>
      <c r="C897" s="17" t="s">
        <v>110</v>
      </c>
      <c r="D897" s="281" t="s">
        <v>972</v>
      </c>
    </row>
    <row r="898" spans="1:4" s="12" customFormat="1" x14ac:dyDescent="0.25">
      <c r="A898" s="15"/>
      <c r="B898" s="16"/>
      <c r="C898" s="17" t="s">
        <v>110</v>
      </c>
      <c r="D898" s="281" t="s">
        <v>973</v>
      </c>
    </row>
    <row r="899" spans="1:4" s="12" customFormat="1" x14ac:dyDescent="0.25">
      <c r="A899" s="15"/>
      <c r="B899" s="16"/>
      <c r="C899" s="17" t="s">
        <v>110</v>
      </c>
      <c r="D899" s="281" t="s">
        <v>974</v>
      </c>
    </row>
    <row r="900" spans="1:4" s="12" customFormat="1" x14ac:dyDescent="0.25">
      <c r="A900" s="15"/>
      <c r="B900" s="16"/>
      <c r="C900" s="17" t="s">
        <v>110</v>
      </c>
      <c r="D900" s="281" t="s">
        <v>975</v>
      </c>
    </row>
    <row r="901" spans="1:4" s="12" customFormat="1" x14ac:dyDescent="0.25">
      <c r="A901" s="15"/>
      <c r="B901" s="16"/>
      <c r="C901" s="17" t="s">
        <v>110</v>
      </c>
      <c r="D901" s="281" t="s">
        <v>976</v>
      </c>
    </row>
    <row r="902" spans="1:4" s="12" customFormat="1" x14ac:dyDescent="0.25">
      <c r="A902" s="15"/>
      <c r="B902" s="24" t="s">
        <v>20687</v>
      </c>
      <c r="C902" s="15" t="s">
        <v>977</v>
      </c>
      <c r="D902" s="282"/>
    </row>
    <row r="903" spans="1:4" s="12" customFormat="1" x14ac:dyDescent="0.25">
      <c r="A903" s="15"/>
      <c r="B903" s="16"/>
      <c r="C903" s="17" t="s">
        <v>978</v>
      </c>
      <c r="D903" s="281"/>
    </row>
    <row r="904" spans="1:4" s="12" customFormat="1" x14ac:dyDescent="0.25">
      <c r="A904" s="15"/>
      <c r="B904" s="16"/>
      <c r="C904" s="17" t="s">
        <v>110</v>
      </c>
      <c r="D904" s="281" t="s">
        <v>979</v>
      </c>
    </row>
    <row r="905" spans="1:4" s="12" customFormat="1" x14ac:dyDescent="0.25">
      <c r="A905" s="15"/>
      <c r="B905" s="16"/>
      <c r="C905" s="17" t="s">
        <v>110</v>
      </c>
      <c r="D905" s="281" t="s">
        <v>980</v>
      </c>
    </row>
    <row r="906" spans="1:4" s="12" customFormat="1" x14ac:dyDescent="0.25">
      <c r="A906" s="15"/>
      <c r="B906" s="16"/>
      <c r="C906" s="17" t="s">
        <v>110</v>
      </c>
      <c r="D906" s="281" t="s">
        <v>981</v>
      </c>
    </row>
    <row r="907" spans="1:4" s="12" customFormat="1" x14ac:dyDescent="0.25">
      <c r="A907" s="15"/>
      <c r="B907" s="16"/>
      <c r="C907" s="17" t="s">
        <v>110</v>
      </c>
      <c r="D907" s="281" t="s">
        <v>982</v>
      </c>
    </row>
    <row r="908" spans="1:4" s="12" customFormat="1" x14ac:dyDescent="0.25">
      <c r="A908" s="15"/>
      <c r="B908" s="16"/>
      <c r="C908" s="17" t="s">
        <v>110</v>
      </c>
      <c r="D908" s="281" t="s">
        <v>983</v>
      </c>
    </row>
    <row r="909" spans="1:4" s="12" customFormat="1" x14ac:dyDescent="0.25">
      <c r="A909" s="15"/>
      <c r="B909" s="24" t="s">
        <v>20688</v>
      </c>
      <c r="C909" s="15" t="s">
        <v>984</v>
      </c>
      <c r="D909" s="282"/>
    </row>
    <row r="910" spans="1:4" s="12" customFormat="1" x14ac:dyDescent="0.25">
      <c r="A910" s="15"/>
      <c r="B910" s="16"/>
      <c r="C910" s="17" t="s">
        <v>985</v>
      </c>
      <c r="D910" s="281"/>
    </row>
    <row r="911" spans="1:4" s="12" customFormat="1" x14ac:dyDescent="0.25">
      <c r="A911" s="15"/>
      <c r="B911" s="16"/>
      <c r="C911" s="17" t="s">
        <v>110</v>
      </c>
      <c r="D911" s="281" t="s">
        <v>986</v>
      </c>
    </row>
    <row r="912" spans="1:4" s="12" customFormat="1" x14ac:dyDescent="0.25">
      <c r="A912" s="15"/>
      <c r="B912" s="16"/>
      <c r="C912" s="17" t="s">
        <v>110</v>
      </c>
      <c r="D912" s="281" t="s">
        <v>987</v>
      </c>
    </row>
    <row r="913" spans="1:4" s="12" customFormat="1" x14ac:dyDescent="0.25">
      <c r="A913" s="15"/>
      <c r="B913" s="16"/>
      <c r="C913" s="17" t="s">
        <v>110</v>
      </c>
      <c r="D913" s="281" t="s">
        <v>988</v>
      </c>
    </row>
    <row r="914" spans="1:4" s="12" customFormat="1" x14ac:dyDescent="0.25">
      <c r="A914" s="15"/>
      <c r="B914" s="24" t="s">
        <v>20689</v>
      </c>
      <c r="C914" s="15" t="s">
        <v>989</v>
      </c>
      <c r="D914" s="282"/>
    </row>
    <row r="915" spans="1:4" s="12" customFormat="1" x14ac:dyDescent="0.25">
      <c r="A915" s="15"/>
      <c r="B915" s="16"/>
      <c r="C915" s="17" t="s">
        <v>990</v>
      </c>
      <c r="D915" s="281"/>
    </row>
    <row r="916" spans="1:4" s="12" customFormat="1" x14ac:dyDescent="0.25">
      <c r="A916" s="15"/>
      <c r="B916" s="16"/>
      <c r="C916" s="17" t="s">
        <v>110</v>
      </c>
      <c r="D916" s="281" t="s">
        <v>991</v>
      </c>
    </row>
    <row r="917" spans="1:4" s="12" customFormat="1" x14ac:dyDescent="0.25">
      <c r="A917" s="15"/>
      <c r="B917" s="16"/>
      <c r="C917" s="17" t="s">
        <v>110</v>
      </c>
      <c r="D917" s="281" t="s">
        <v>992</v>
      </c>
    </row>
    <row r="918" spans="1:4" s="12" customFormat="1" x14ac:dyDescent="0.25">
      <c r="A918" s="15"/>
      <c r="B918" s="16"/>
      <c r="C918" s="17" t="s">
        <v>110</v>
      </c>
      <c r="D918" s="281" t="s">
        <v>993</v>
      </c>
    </row>
    <row r="919" spans="1:4" s="12" customFormat="1" x14ac:dyDescent="0.25">
      <c r="A919" s="15"/>
      <c r="B919" s="16"/>
      <c r="C919" s="17" t="s">
        <v>110</v>
      </c>
      <c r="D919" s="281" t="s">
        <v>994</v>
      </c>
    </row>
    <row r="920" spans="1:4" s="12" customFormat="1" x14ac:dyDescent="0.25">
      <c r="A920" s="15"/>
      <c r="B920" s="16"/>
      <c r="C920" s="17" t="s">
        <v>110</v>
      </c>
      <c r="D920" s="281" t="s">
        <v>995</v>
      </c>
    </row>
    <row r="921" spans="1:4" s="12" customFormat="1" x14ac:dyDescent="0.25">
      <c r="A921" s="15"/>
      <c r="B921" s="24" t="s">
        <v>20690</v>
      </c>
      <c r="C921" s="15" t="s">
        <v>996</v>
      </c>
      <c r="D921" s="282"/>
    </row>
    <row r="922" spans="1:4" s="12" customFormat="1" x14ac:dyDescent="0.25">
      <c r="A922" s="15"/>
      <c r="B922" s="16"/>
      <c r="C922" s="17" t="s">
        <v>997</v>
      </c>
      <c r="D922" s="281"/>
    </row>
    <row r="923" spans="1:4" s="12" customFormat="1" x14ac:dyDescent="0.25">
      <c r="A923" s="15"/>
      <c r="B923" s="16"/>
      <c r="C923" s="17" t="s">
        <v>110</v>
      </c>
      <c r="D923" s="281" t="s">
        <v>998</v>
      </c>
    </row>
    <row r="924" spans="1:4" s="12" customFormat="1" x14ac:dyDescent="0.25">
      <c r="A924" s="15"/>
      <c r="B924" s="16"/>
      <c r="C924" s="17" t="s">
        <v>110</v>
      </c>
      <c r="D924" s="281" t="s">
        <v>999</v>
      </c>
    </row>
    <row r="925" spans="1:4" s="12" customFormat="1" x14ac:dyDescent="0.25">
      <c r="A925" s="15"/>
      <c r="B925" s="16"/>
      <c r="C925" s="17" t="s">
        <v>110</v>
      </c>
      <c r="D925" s="281" t="s">
        <v>1000</v>
      </c>
    </row>
    <row r="926" spans="1:4" s="12" customFormat="1" x14ac:dyDescent="0.25">
      <c r="A926" s="15"/>
      <c r="B926" s="16"/>
      <c r="C926" s="17" t="s">
        <v>110</v>
      </c>
      <c r="D926" s="281" t="s">
        <v>1001</v>
      </c>
    </row>
    <row r="927" spans="1:4" s="12" customFormat="1" x14ac:dyDescent="0.25">
      <c r="A927" s="15"/>
      <c r="B927" s="16"/>
      <c r="C927" s="17" t="s">
        <v>110</v>
      </c>
      <c r="D927" s="281" t="s">
        <v>1002</v>
      </c>
    </row>
    <row r="928" spans="1:4" s="12" customFormat="1" x14ac:dyDescent="0.25">
      <c r="A928" s="15"/>
      <c r="B928" s="16"/>
      <c r="C928" s="17"/>
      <c r="D928" s="291" t="s">
        <v>735</v>
      </c>
    </row>
    <row r="929" spans="1:4" s="12" customFormat="1" x14ac:dyDescent="0.25">
      <c r="A929" s="15"/>
      <c r="B929" s="16"/>
      <c r="C929" s="17" t="s">
        <v>110</v>
      </c>
      <c r="D929" s="286" t="s">
        <v>1003</v>
      </c>
    </row>
    <row r="930" spans="1:4" s="12" customFormat="1" x14ac:dyDescent="0.25">
      <c r="A930" s="15"/>
      <c r="B930" s="24" t="s">
        <v>20691</v>
      </c>
      <c r="C930" s="15" t="s">
        <v>1004</v>
      </c>
      <c r="D930" s="282"/>
    </row>
    <row r="931" spans="1:4" s="12" customFormat="1" x14ac:dyDescent="0.25">
      <c r="A931" s="15"/>
      <c r="B931" s="16"/>
      <c r="C931" s="17" t="s">
        <v>1005</v>
      </c>
      <c r="D931" s="281"/>
    </row>
    <row r="932" spans="1:4" s="12" customFormat="1" x14ac:dyDescent="0.25">
      <c r="A932" s="15"/>
      <c r="B932" s="16"/>
      <c r="C932" s="17" t="s">
        <v>110</v>
      </c>
      <c r="D932" s="281" t="s">
        <v>1006</v>
      </c>
    </row>
    <row r="933" spans="1:4" s="12" customFormat="1" x14ac:dyDescent="0.25">
      <c r="A933" s="15"/>
      <c r="B933" s="16"/>
      <c r="C933" s="17" t="s">
        <v>110</v>
      </c>
      <c r="D933" s="281" t="s">
        <v>1007</v>
      </c>
    </row>
    <row r="934" spans="1:4" s="12" customFormat="1" x14ac:dyDescent="0.25">
      <c r="A934" s="15"/>
      <c r="B934" s="16"/>
      <c r="C934" s="17" t="s">
        <v>110</v>
      </c>
      <c r="D934" s="281" t="s">
        <v>1008</v>
      </c>
    </row>
    <row r="935" spans="1:4" s="12" customFormat="1" x14ac:dyDescent="0.25">
      <c r="A935" s="15"/>
      <c r="B935" s="16"/>
      <c r="C935" s="17" t="s">
        <v>110</v>
      </c>
      <c r="D935" s="281" t="s">
        <v>1009</v>
      </c>
    </row>
    <row r="936" spans="1:4" s="12" customFormat="1" x14ac:dyDescent="0.25">
      <c r="A936" s="15"/>
      <c r="B936" s="16"/>
      <c r="C936" s="17" t="s">
        <v>110</v>
      </c>
      <c r="D936" s="281" t="s">
        <v>1010</v>
      </c>
    </row>
    <row r="937" spans="1:4" s="12" customFormat="1" x14ac:dyDescent="0.25">
      <c r="A937" s="15"/>
      <c r="B937" s="16"/>
      <c r="C937" s="17" t="s">
        <v>110</v>
      </c>
      <c r="D937" s="281" t="s">
        <v>1011</v>
      </c>
    </row>
    <row r="938" spans="1:4" s="12" customFormat="1" x14ac:dyDescent="0.25">
      <c r="A938" s="15"/>
      <c r="B938" s="16"/>
      <c r="C938" s="17"/>
      <c r="D938" s="291" t="s">
        <v>735</v>
      </c>
    </row>
    <row r="939" spans="1:4" s="12" customFormat="1" x14ac:dyDescent="0.25">
      <c r="A939" s="15"/>
      <c r="B939" s="16"/>
      <c r="C939" s="17" t="s">
        <v>110</v>
      </c>
      <c r="D939" s="286" t="s">
        <v>1012</v>
      </c>
    </row>
    <row r="940" spans="1:4" s="12" customFormat="1" x14ac:dyDescent="0.25">
      <c r="A940" s="21" t="s">
        <v>1013</v>
      </c>
      <c r="B940" s="16"/>
      <c r="C940" s="15" t="s">
        <v>1014</v>
      </c>
      <c r="D940" s="281"/>
    </row>
    <row r="941" spans="1:4" s="12" customFormat="1" x14ac:dyDescent="0.25">
      <c r="A941" s="15"/>
      <c r="B941" s="16"/>
      <c r="C941" s="17" t="s">
        <v>1015</v>
      </c>
      <c r="D941" s="281"/>
    </row>
    <row r="942" spans="1:4" s="12" customFormat="1" x14ac:dyDescent="0.25">
      <c r="A942" s="15"/>
      <c r="B942" s="24" t="s">
        <v>20692</v>
      </c>
      <c r="C942" s="15" t="s">
        <v>1016</v>
      </c>
      <c r="D942" s="282"/>
    </row>
    <row r="943" spans="1:4" s="12" customFormat="1" x14ac:dyDescent="0.25">
      <c r="A943" s="15"/>
      <c r="B943" s="16"/>
      <c r="C943" s="17" t="s">
        <v>1017</v>
      </c>
      <c r="D943" s="281"/>
    </row>
    <row r="944" spans="1:4" s="12" customFormat="1" x14ac:dyDescent="0.25">
      <c r="A944" s="15"/>
      <c r="B944" s="16"/>
      <c r="C944" s="17" t="s">
        <v>110</v>
      </c>
      <c r="D944" s="281" t="s">
        <v>1018</v>
      </c>
    </row>
    <row r="945" spans="1:4" s="12" customFormat="1" x14ac:dyDescent="0.25">
      <c r="A945" s="15"/>
      <c r="B945" s="16"/>
      <c r="C945" s="17" t="s">
        <v>110</v>
      </c>
      <c r="D945" s="281" t="s">
        <v>1019</v>
      </c>
    </row>
    <row r="946" spans="1:4" s="12" customFormat="1" x14ac:dyDescent="0.25">
      <c r="A946" s="15"/>
      <c r="B946" s="24" t="s">
        <v>20693</v>
      </c>
      <c r="C946" s="15" t="s">
        <v>1020</v>
      </c>
      <c r="D946" s="282"/>
    </row>
    <row r="947" spans="1:4" s="12" customFormat="1" x14ac:dyDescent="0.25">
      <c r="A947" s="15"/>
      <c r="B947" s="16"/>
      <c r="C947" s="17" t="s">
        <v>1021</v>
      </c>
      <c r="D947" s="281"/>
    </row>
    <row r="948" spans="1:4" s="12" customFormat="1" x14ac:dyDescent="0.25">
      <c r="A948" s="15"/>
      <c r="B948" s="16"/>
      <c r="C948" s="17" t="s">
        <v>110</v>
      </c>
      <c r="D948" s="281" t="s">
        <v>1022</v>
      </c>
    </row>
    <row r="949" spans="1:4" s="12" customFormat="1" x14ac:dyDescent="0.25">
      <c r="A949" s="15"/>
      <c r="B949" s="16"/>
      <c r="C949" s="17" t="s">
        <v>110</v>
      </c>
      <c r="D949" s="281" t="s">
        <v>1023</v>
      </c>
    </row>
    <row r="950" spans="1:4" s="12" customFormat="1" x14ac:dyDescent="0.25">
      <c r="A950" s="15"/>
      <c r="B950" s="24" t="s">
        <v>20694</v>
      </c>
      <c r="C950" s="15" t="s">
        <v>1024</v>
      </c>
      <c r="D950" s="282"/>
    </row>
    <row r="951" spans="1:4" s="12" customFormat="1" x14ac:dyDescent="0.25">
      <c r="A951" s="15"/>
      <c r="B951" s="16"/>
      <c r="C951" s="17" t="s">
        <v>1025</v>
      </c>
      <c r="D951" s="281"/>
    </row>
    <row r="952" spans="1:4" s="12" customFormat="1" x14ac:dyDescent="0.25">
      <c r="A952" s="15"/>
      <c r="B952" s="16"/>
      <c r="C952" s="17" t="s">
        <v>110</v>
      </c>
      <c r="D952" s="281" t="s">
        <v>1026</v>
      </c>
    </row>
    <row r="953" spans="1:4" s="12" customFormat="1" x14ac:dyDescent="0.25">
      <c r="A953" s="21" t="s">
        <v>1027</v>
      </c>
      <c r="B953" s="16"/>
      <c r="C953" s="15" t="s">
        <v>1028</v>
      </c>
      <c r="D953" s="281"/>
    </row>
    <row r="954" spans="1:4" s="12" customFormat="1" x14ac:dyDescent="0.25">
      <c r="A954" s="15"/>
      <c r="B954" s="16"/>
      <c r="C954" s="17" t="s">
        <v>1029</v>
      </c>
      <c r="D954" s="281"/>
    </row>
    <row r="955" spans="1:4" s="12" customFormat="1" x14ac:dyDescent="0.25">
      <c r="A955" s="15"/>
      <c r="B955" s="24" t="s">
        <v>20695</v>
      </c>
      <c r="C955" s="15" t="s">
        <v>1030</v>
      </c>
      <c r="D955" s="282"/>
    </row>
    <row r="956" spans="1:4" s="12" customFormat="1" x14ac:dyDescent="0.25">
      <c r="A956" s="15"/>
      <c r="B956" s="16"/>
      <c r="C956" s="17" t="s">
        <v>1031</v>
      </c>
      <c r="D956" s="281"/>
    </row>
    <row r="957" spans="1:4" s="12" customFormat="1" x14ac:dyDescent="0.25">
      <c r="A957" s="15"/>
      <c r="B957" s="16"/>
      <c r="C957" s="17" t="s">
        <v>110</v>
      </c>
      <c r="D957" s="281" t="s">
        <v>1032</v>
      </c>
    </row>
    <row r="958" spans="1:4" s="12" customFormat="1" x14ac:dyDescent="0.25">
      <c r="A958" s="15"/>
      <c r="B958" s="16"/>
      <c r="C958" s="17" t="s">
        <v>110</v>
      </c>
      <c r="D958" s="281" t="s">
        <v>1033</v>
      </c>
    </row>
    <row r="959" spans="1:4" s="12" customFormat="1" x14ac:dyDescent="0.25">
      <c r="A959" s="15"/>
      <c r="B959" s="16"/>
      <c r="C959" s="17" t="s">
        <v>110</v>
      </c>
      <c r="D959" s="281" t="s">
        <v>1034</v>
      </c>
    </row>
    <row r="960" spans="1:4" s="12" customFormat="1" x14ac:dyDescent="0.25">
      <c r="A960" s="15"/>
      <c r="B960" s="16"/>
      <c r="C960" s="17" t="s">
        <v>110</v>
      </c>
      <c r="D960" s="281" t="s">
        <v>1035</v>
      </c>
    </row>
    <row r="961" spans="1:4" s="12" customFormat="1" x14ac:dyDescent="0.25">
      <c r="A961" s="15"/>
      <c r="B961" s="16"/>
      <c r="C961" s="17" t="s">
        <v>110</v>
      </c>
      <c r="D961" s="281" t="s">
        <v>1036</v>
      </c>
    </row>
    <row r="962" spans="1:4" s="12" customFormat="1" x14ac:dyDescent="0.25">
      <c r="A962" s="15"/>
      <c r="B962" s="16"/>
      <c r="C962" s="17" t="s">
        <v>110</v>
      </c>
      <c r="D962" s="281" t="s">
        <v>1037</v>
      </c>
    </row>
    <row r="963" spans="1:4" s="12" customFormat="1" x14ac:dyDescent="0.25">
      <c r="A963" s="15"/>
      <c r="B963" s="24" t="s">
        <v>20696</v>
      </c>
      <c r="C963" s="15" t="s">
        <v>1038</v>
      </c>
      <c r="D963" s="282"/>
    </row>
    <row r="964" spans="1:4" s="12" customFormat="1" x14ac:dyDescent="0.25">
      <c r="A964" s="15"/>
      <c r="B964" s="16"/>
      <c r="C964" s="17" t="s">
        <v>1039</v>
      </c>
      <c r="D964" s="281"/>
    </row>
    <row r="965" spans="1:4" s="12" customFormat="1" x14ac:dyDescent="0.25">
      <c r="A965" s="15"/>
      <c r="B965" s="16"/>
      <c r="C965" s="17" t="s">
        <v>1040</v>
      </c>
      <c r="D965" s="281"/>
    </row>
    <row r="966" spans="1:4" s="12" customFormat="1" x14ac:dyDescent="0.25">
      <c r="A966" s="15"/>
      <c r="B966" s="16"/>
      <c r="C966" s="17" t="s">
        <v>110</v>
      </c>
      <c r="D966" s="281" t="s">
        <v>1041</v>
      </c>
    </row>
    <row r="967" spans="1:4" s="12" customFormat="1" x14ac:dyDescent="0.25">
      <c r="A967" s="15"/>
      <c r="B967" s="16"/>
      <c r="C967" s="17" t="s">
        <v>110</v>
      </c>
      <c r="D967" s="281" t="s">
        <v>1042</v>
      </c>
    </row>
    <row r="968" spans="1:4" s="12" customFormat="1" x14ac:dyDescent="0.25">
      <c r="A968" s="15"/>
      <c r="B968" s="16"/>
      <c r="C968" s="17" t="s">
        <v>110</v>
      </c>
      <c r="D968" s="281" t="s">
        <v>1043</v>
      </c>
    </row>
    <row r="969" spans="1:4" s="12" customFormat="1" x14ac:dyDescent="0.25">
      <c r="A969" s="15"/>
      <c r="B969" s="16"/>
      <c r="C969" s="17" t="s">
        <v>110</v>
      </c>
      <c r="D969" s="281" t="s">
        <v>1044</v>
      </c>
    </row>
    <row r="970" spans="1:4" s="12" customFormat="1" x14ac:dyDescent="0.25">
      <c r="A970" s="15"/>
      <c r="B970" s="16"/>
      <c r="C970" s="17" t="s">
        <v>110</v>
      </c>
      <c r="D970" s="281" t="s">
        <v>1045</v>
      </c>
    </row>
    <row r="971" spans="1:4" s="12" customFormat="1" x14ac:dyDescent="0.25">
      <c r="A971" s="15"/>
      <c r="B971" s="16"/>
      <c r="C971" s="17" t="s">
        <v>110</v>
      </c>
      <c r="D971" s="281" t="s">
        <v>1046</v>
      </c>
    </row>
    <row r="972" spans="1:4" s="12" customFormat="1" x14ac:dyDescent="0.25">
      <c r="A972" s="15"/>
      <c r="B972" s="16"/>
      <c r="C972" s="17" t="s">
        <v>110</v>
      </c>
      <c r="D972" s="281" t="s">
        <v>1047</v>
      </c>
    </row>
    <row r="973" spans="1:4" s="12" customFormat="1" x14ac:dyDescent="0.25">
      <c r="A973" s="15"/>
      <c r="B973" s="16"/>
      <c r="C973" s="17" t="s">
        <v>110</v>
      </c>
      <c r="D973" s="281" t="s">
        <v>1048</v>
      </c>
    </row>
    <row r="974" spans="1:4" s="12" customFormat="1" x14ac:dyDescent="0.25">
      <c r="A974" s="15"/>
      <c r="B974" s="16"/>
      <c r="C974" s="17" t="s">
        <v>110</v>
      </c>
      <c r="D974" s="281" t="s">
        <v>1049</v>
      </c>
    </row>
    <row r="975" spans="1:4" s="12" customFormat="1" x14ac:dyDescent="0.25">
      <c r="A975" s="15"/>
      <c r="B975" s="16"/>
      <c r="C975" s="17"/>
      <c r="D975" s="291" t="s">
        <v>735</v>
      </c>
    </row>
    <row r="976" spans="1:4" s="12" customFormat="1" x14ac:dyDescent="0.25">
      <c r="A976" s="15"/>
      <c r="B976" s="16"/>
      <c r="C976" s="17" t="s">
        <v>110</v>
      </c>
      <c r="D976" s="286" t="s">
        <v>1050</v>
      </c>
    </row>
    <row r="977" spans="1:4" s="12" customFormat="1" x14ac:dyDescent="0.25">
      <c r="A977" s="15"/>
      <c r="B977" s="24" t="s">
        <v>20697</v>
      </c>
      <c r="C977" s="15" t="s">
        <v>1051</v>
      </c>
      <c r="D977" s="282"/>
    </row>
    <row r="978" spans="1:4" s="12" customFormat="1" x14ac:dyDescent="0.25">
      <c r="A978" s="15"/>
      <c r="B978" s="16"/>
      <c r="C978" s="17" t="s">
        <v>1052</v>
      </c>
      <c r="D978" s="281"/>
    </row>
    <row r="979" spans="1:4" s="12" customFormat="1" x14ac:dyDescent="0.25">
      <c r="A979" s="15"/>
      <c r="B979" s="16"/>
      <c r="C979" s="17" t="s">
        <v>1053</v>
      </c>
      <c r="D979" s="281"/>
    </row>
    <row r="980" spans="1:4" s="12" customFormat="1" x14ac:dyDescent="0.25">
      <c r="A980" s="15"/>
      <c r="B980" s="16"/>
      <c r="C980" s="17" t="s">
        <v>110</v>
      </c>
      <c r="D980" s="281" t="s">
        <v>1054</v>
      </c>
    </row>
    <row r="981" spans="1:4" s="12" customFormat="1" x14ac:dyDescent="0.25">
      <c r="A981" s="15"/>
      <c r="B981" s="16"/>
      <c r="C981" s="17" t="s">
        <v>110</v>
      </c>
      <c r="D981" s="281" t="s">
        <v>1055</v>
      </c>
    </row>
    <row r="982" spans="1:4" s="12" customFormat="1" x14ac:dyDescent="0.25">
      <c r="A982" s="15"/>
      <c r="B982" s="24" t="s">
        <v>20698</v>
      </c>
      <c r="C982" s="15" t="s">
        <v>1056</v>
      </c>
      <c r="D982" s="282"/>
    </row>
    <row r="983" spans="1:4" s="12" customFormat="1" x14ac:dyDescent="0.25">
      <c r="A983" s="15"/>
      <c r="B983" s="16"/>
      <c r="C983" s="17" t="s">
        <v>1057</v>
      </c>
      <c r="D983" s="281"/>
    </row>
    <row r="984" spans="1:4" s="12" customFormat="1" x14ac:dyDescent="0.25">
      <c r="A984" s="15"/>
      <c r="B984" s="16"/>
      <c r="C984" s="17" t="s">
        <v>1058</v>
      </c>
      <c r="D984" s="281"/>
    </row>
    <row r="985" spans="1:4" s="12" customFormat="1" x14ac:dyDescent="0.25">
      <c r="A985" s="15"/>
      <c r="B985" s="16"/>
      <c r="C985" s="17" t="s">
        <v>110</v>
      </c>
      <c r="D985" s="281" t="s">
        <v>1059</v>
      </c>
    </row>
    <row r="986" spans="1:4" s="12" customFormat="1" x14ac:dyDescent="0.25">
      <c r="A986" s="15"/>
      <c r="B986" s="16"/>
      <c r="C986" s="17" t="s">
        <v>110</v>
      </c>
      <c r="D986" s="281" t="s">
        <v>1060</v>
      </c>
    </row>
    <row r="987" spans="1:4" s="12" customFormat="1" x14ac:dyDescent="0.25">
      <c r="A987" s="15"/>
      <c r="B987" s="16"/>
      <c r="C987" s="17" t="s">
        <v>110</v>
      </c>
      <c r="D987" s="281" t="s">
        <v>1061</v>
      </c>
    </row>
    <row r="988" spans="1:4" s="12" customFormat="1" x14ac:dyDescent="0.25">
      <c r="A988" s="15"/>
      <c r="B988" s="16"/>
      <c r="C988" s="17" t="s">
        <v>110</v>
      </c>
      <c r="D988" s="281" t="s">
        <v>1062</v>
      </c>
    </row>
    <row r="989" spans="1:4" s="12" customFormat="1" x14ac:dyDescent="0.25">
      <c r="A989" s="15"/>
      <c r="B989" s="16"/>
      <c r="C989" s="17" t="s">
        <v>110</v>
      </c>
      <c r="D989" s="281" t="s">
        <v>1063</v>
      </c>
    </row>
    <row r="990" spans="1:4" s="12" customFormat="1" x14ac:dyDescent="0.25">
      <c r="A990" s="15"/>
      <c r="B990" s="16"/>
      <c r="C990" s="17" t="s">
        <v>110</v>
      </c>
      <c r="D990" s="281" t="s">
        <v>1064</v>
      </c>
    </row>
    <row r="991" spans="1:4" s="12" customFormat="1" x14ac:dyDescent="0.25">
      <c r="A991" s="15"/>
      <c r="B991" s="16"/>
      <c r="C991" s="17" t="s">
        <v>110</v>
      </c>
      <c r="D991" s="281" t="s">
        <v>1065</v>
      </c>
    </row>
    <row r="992" spans="1:4" s="12" customFormat="1" x14ac:dyDescent="0.25">
      <c r="A992" s="15"/>
      <c r="B992" s="16"/>
      <c r="C992" s="17" t="s">
        <v>110</v>
      </c>
      <c r="D992" s="281" t="s">
        <v>1066</v>
      </c>
    </row>
    <row r="993" spans="1:4" s="12" customFormat="1" x14ac:dyDescent="0.25">
      <c r="A993" s="15"/>
      <c r="B993" s="16"/>
      <c r="C993" s="17" t="s">
        <v>110</v>
      </c>
      <c r="D993" s="281" t="s">
        <v>1067</v>
      </c>
    </row>
    <row r="994" spans="1:4" s="12" customFormat="1" x14ac:dyDescent="0.25">
      <c r="A994" s="15"/>
      <c r="B994" s="16"/>
      <c r="C994" s="17"/>
      <c r="D994" s="291" t="s">
        <v>735</v>
      </c>
    </row>
    <row r="995" spans="1:4" s="12" customFormat="1" x14ac:dyDescent="0.25">
      <c r="A995" s="15"/>
      <c r="B995" s="16"/>
      <c r="C995" s="17" t="s">
        <v>110</v>
      </c>
      <c r="D995" s="286" t="s">
        <v>1068</v>
      </c>
    </row>
    <row r="996" spans="1:4" s="12" customFormat="1" ht="15.6" x14ac:dyDescent="0.25">
      <c r="A996" s="20" t="s">
        <v>1069</v>
      </c>
      <c r="B996" s="19"/>
      <c r="C996" s="20" t="s">
        <v>1070</v>
      </c>
      <c r="D996" s="281"/>
    </row>
    <row r="997" spans="1:4" s="12" customFormat="1" x14ac:dyDescent="0.25">
      <c r="A997" s="15" t="s">
        <v>1071</v>
      </c>
      <c r="B997" s="16"/>
      <c r="C997" s="15" t="s">
        <v>1072</v>
      </c>
      <c r="D997" s="281"/>
    </row>
    <row r="998" spans="1:4" s="12" customFormat="1" x14ac:dyDescent="0.25">
      <c r="A998" s="15"/>
      <c r="B998" s="24" t="s">
        <v>20699</v>
      </c>
      <c r="C998" s="15" t="s">
        <v>1073</v>
      </c>
      <c r="D998" s="282"/>
    </row>
    <row r="999" spans="1:4" s="12" customFormat="1" x14ac:dyDescent="0.25">
      <c r="A999" s="15"/>
      <c r="B999" s="16"/>
      <c r="C999" s="17" t="s">
        <v>1074</v>
      </c>
      <c r="D999" s="281"/>
    </row>
    <row r="1000" spans="1:4" s="12" customFormat="1" x14ac:dyDescent="0.25">
      <c r="A1000" s="15"/>
      <c r="B1000" s="16"/>
      <c r="C1000" s="17" t="s">
        <v>1075</v>
      </c>
      <c r="D1000" s="281"/>
    </row>
    <row r="1001" spans="1:4" s="12" customFormat="1" x14ac:dyDescent="0.25">
      <c r="A1001" s="15"/>
      <c r="B1001" s="16"/>
      <c r="C1001" s="17" t="s">
        <v>110</v>
      </c>
      <c r="D1001" s="281" t="s">
        <v>1076</v>
      </c>
    </row>
    <row r="1002" spans="1:4" s="12" customFormat="1" x14ac:dyDescent="0.25">
      <c r="A1002" s="15"/>
      <c r="B1002" s="16"/>
      <c r="C1002" s="17" t="s">
        <v>110</v>
      </c>
      <c r="D1002" s="281" t="s">
        <v>1077</v>
      </c>
    </row>
    <row r="1003" spans="1:4" s="12" customFormat="1" x14ac:dyDescent="0.25">
      <c r="A1003" s="15"/>
      <c r="B1003" s="16"/>
      <c r="C1003" s="17" t="s">
        <v>110</v>
      </c>
      <c r="D1003" s="281" t="s">
        <v>1078</v>
      </c>
    </row>
    <row r="1004" spans="1:4" s="12" customFormat="1" x14ac:dyDescent="0.25">
      <c r="A1004" s="15"/>
      <c r="B1004" s="24" t="s">
        <v>20700</v>
      </c>
      <c r="C1004" s="15" t="s">
        <v>1079</v>
      </c>
      <c r="D1004" s="282"/>
    </row>
    <row r="1005" spans="1:4" s="12" customFormat="1" x14ac:dyDescent="0.25">
      <c r="A1005" s="15"/>
      <c r="B1005" s="16"/>
      <c r="C1005" s="17" t="s">
        <v>1080</v>
      </c>
      <c r="D1005" s="281"/>
    </row>
    <row r="1006" spans="1:4" s="12" customFormat="1" x14ac:dyDescent="0.25">
      <c r="A1006" s="15"/>
      <c r="B1006" s="16"/>
      <c r="C1006" s="17" t="s">
        <v>1081</v>
      </c>
      <c r="D1006" s="281"/>
    </row>
    <row r="1007" spans="1:4" s="12" customFormat="1" x14ac:dyDescent="0.25">
      <c r="A1007" s="15"/>
      <c r="B1007" s="16"/>
      <c r="C1007" s="17" t="s">
        <v>110</v>
      </c>
      <c r="D1007" s="281" t="s">
        <v>1082</v>
      </c>
    </row>
    <row r="1008" spans="1:4" s="12" customFormat="1" x14ac:dyDescent="0.25">
      <c r="A1008" s="15"/>
      <c r="B1008" s="16"/>
      <c r="C1008" s="17" t="s">
        <v>110</v>
      </c>
      <c r="D1008" s="281" t="s">
        <v>1083</v>
      </c>
    </row>
    <row r="1009" spans="1:4" s="12" customFormat="1" x14ac:dyDescent="0.25">
      <c r="A1009" s="15"/>
      <c r="B1009" s="16"/>
      <c r="C1009" s="17" t="s">
        <v>110</v>
      </c>
      <c r="D1009" s="281" t="s">
        <v>1084</v>
      </c>
    </row>
    <row r="1010" spans="1:4" s="12" customFormat="1" x14ac:dyDescent="0.25">
      <c r="A1010" s="15"/>
      <c r="B1010" s="16"/>
      <c r="C1010" s="17" t="s">
        <v>110</v>
      </c>
      <c r="D1010" s="281" t="s">
        <v>1085</v>
      </c>
    </row>
    <row r="1011" spans="1:4" s="12" customFormat="1" x14ac:dyDescent="0.25">
      <c r="A1011" s="15"/>
      <c r="B1011" s="16"/>
      <c r="C1011" s="17" t="s">
        <v>110</v>
      </c>
      <c r="D1011" s="281" t="s">
        <v>1086</v>
      </c>
    </row>
    <row r="1012" spans="1:4" s="12" customFormat="1" x14ac:dyDescent="0.25">
      <c r="A1012" s="15"/>
      <c r="B1012" s="16"/>
      <c r="C1012" s="17" t="s">
        <v>110</v>
      </c>
      <c r="D1012" s="281" t="s">
        <v>1087</v>
      </c>
    </row>
    <row r="1013" spans="1:4" s="12" customFormat="1" x14ac:dyDescent="0.25">
      <c r="A1013" s="15"/>
      <c r="B1013" s="16"/>
      <c r="C1013" s="17" t="s">
        <v>110</v>
      </c>
      <c r="D1013" s="281" t="s">
        <v>1088</v>
      </c>
    </row>
    <row r="1014" spans="1:4" s="12" customFormat="1" x14ac:dyDescent="0.25">
      <c r="A1014" s="15"/>
      <c r="B1014" s="24" t="s">
        <v>20701</v>
      </c>
      <c r="C1014" s="15" t="s">
        <v>1089</v>
      </c>
      <c r="D1014" s="282"/>
    </row>
    <row r="1015" spans="1:4" s="12" customFormat="1" x14ac:dyDescent="0.25">
      <c r="A1015" s="15"/>
      <c r="B1015" s="16"/>
      <c r="C1015" s="17" t="s">
        <v>1090</v>
      </c>
      <c r="D1015" s="281"/>
    </row>
    <row r="1016" spans="1:4" s="12" customFormat="1" x14ac:dyDescent="0.25">
      <c r="A1016" s="15"/>
      <c r="B1016" s="16"/>
      <c r="C1016" s="17" t="s">
        <v>110</v>
      </c>
      <c r="D1016" s="281" t="s">
        <v>1091</v>
      </c>
    </row>
    <row r="1017" spans="1:4" s="12" customFormat="1" x14ac:dyDescent="0.25">
      <c r="A1017" s="15"/>
      <c r="B1017" s="16"/>
      <c r="C1017" s="17" t="s">
        <v>110</v>
      </c>
      <c r="D1017" s="281" t="s">
        <v>1092</v>
      </c>
    </row>
    <row r="1018" spans="1:4" s="12" customFormat="1" x14ac:dyDescent="0.25">
      <c r="A1018" s="15"/>
      <c r="B1018" s="16"/>
      <c r="C1018" s="17" t="s">
        <v>110</v>
      </c>
      <c r="D1018" s="281" t="s">
        <v>1093</v>
      </c>
    </row>
    <row r="1019" spans="1:4" s="12" customFormat="1" x14ac:dyDescent="0.25">
      <c r="A1019" s="15"/>
      <c r="B1019" s="16"/>
      <c r="C1019" s="17" t="s">
        <v>110</v>
      </c>
      <c r="D1019" s="281" t="s">
        <v>1094</v>
      </c>
    </row>
    <row r="1020" spans="1:4" s="12" customFormat="1" x14ac:dyDescent="0.25">
      <c r="A1020" s="15"/>
      <c r="B1020" s="16"/>
      <c r="C1020" s="17" t="s">
        <v>110</v>
      </c>
      <c r="D1020" s="281" t="s">
        <v>1095</v>
      </c>
    </row>
    <row r="1021" spans="1:4" s="12" customFormat="1" x14ac:dyDescent="0.25">
      <c r="A1021" s="15"/>
      <c r="B1021" s="16"/>
      <c r="C1021" s="17" t="s">
        <v>110</v>
      </c>
      <c r="D1021" s="281" t="s">
        <v>1096</v>
      </c>
    </row>
    <row r="1022" spans="1:4" s="12" customFormat="1" x14ac:dyDescent="0.25">
      <c r="A1022" s="15"/>
      <c r="B1022" s="16"/>
      <c r="C1022" s="17" t="s">
        <v>110</v>
      </c>
      <c r="D1022" s="281" t="s">
        <v>1097</v>
      </c>
    </row>
    <row r="1023" spans="1:4" s="12" customFormat="1" x14ac:dyDescent="0.25">
      <c r="A1023" s="15"/>
      <c r="B1023" s="16"/>
      <c r="C1023" s="17" t="s">
        <v>110</v>
      </c>
      <c r="D1023" s="281" t="s">
        <v>1098</v>
      </c>
    </row>
    <row r="1024" spans="1:4" s="12" customFormat="1" x14ac:dyDescent="0.25">
      <c r="A1024" s="15"/>
      <c r="B1024" s="16"/>
      <c r="C1024" s="17" t="s">
        <v>110</v>
      </c>
      <c r="D1024" s="281" t="s">
        <v>1099</v>
      </c>
    </row>
    <row r="1025" spans="1:4" s="12" customFormat="1" x14ac:dyDescent="0.25">
      <c r="A1025" s="15"/>
      <c r="B1025" s="16"/>
      <c r="C1025" s="17" t="s">
        <v>110</v>
      </c>
      <c r="D1025" s="281" t="s">
        <v>1100</v>
      </c>
    </row>
    <row r="1026" spans="1:4" s="12" customFormat="1" x14ac:dyDescent="0.25">
      <c r="A1026" s="15"/>
      <c r="B1026" s="24" t="s">
        <v>20702</v>
      </c>
      <c r="C1026" s="15" t="s">
        <v>1101</v>
      </c>
      <c r="D1026" s="282"/>
    </row>
    <row r="1027" spans="1:4" s="12" customFormat="1" x14ac:dyDescent="0.25">
      <c r="A1027" s="15"/>
      <c r="B1027" s="16"/>
      <c r="C1027" s="17" t="s">
        <v>1102</v>
      </c>
      <c r="D1027" s="281"/>
    </row>
    <row r="1028" spans="1:4" s="12" customFormat="1" x14ac:dyDescent="0.25">
      <c r="A1028" s="15"/>
      <c r="B1028" s="16"/>
      <c r="C1028" s="17" t="s">
        <v>1103</v>
      </c>
      <c r="D1028" s="281"/>
    </row>
    <row r="1029" spans="1:4" s="12" customFormat="1" x14ac:dyDescent="0.25">
      <c r="A1029" s="15"/>
      <c r="B1029" s="16"/>
      <c r="C1029" s="17" t="s">
        <v>110</v>
      </c>
      <c r="D1029" s="281" t="s">
        <v>1104</v>
      </c>
    </row>
    <row r="1030" spans="1:4" s="12" customFormat="1" x14ac:dyDescent="0.25">
      <c r="A1030" s="15"/>
      <c r="B1030" s="16"/>
      <c r="C1030" s="17" t="s">
        <v>110</v>
      </c>
      <c r="D1030" s="281" t="s">
        <v>1105</v>
      </c>
    </row>
    <row r="1031" spans="1:4" s="12" customFormat="1" x14ac:dyDescent="0.25">
      <c r="A1031" s="15"/>
      <c r="B1031" s="16"/>
      <c r="C1031" s="17" t="s">
        <v>110</v>
      </c>
      <c r="D1031" s="281" t="s">
        <v>1106</v>
      </c>
    </row>
    <row r="1032" spans="1:4" s="12" customFormat="1" x14ac:dyDescent="0.25">
      <c r="A1032" s="15"/>
      <c r="B1032" s="16"/>
      <c r="C1032" s="17" t="s">
        <v>110</v>
      </c>
      <c r="D1032" s="281" t="s">
        <v>1107</v>
      </c>
    </row>
    <row r="1033" spans="1:4" s="12" customFormat="1" x14ac:dyDescent="0.25">
      <c r="A1033" s="15"/>
      <c r="B1033" s="16"/>
      <c r="C1033" s="17" t="s">
        <v>110</v>
      </c>
      <c r="D1033" s="281" t="s">
        <v>1108</v>
      </c>
    </row>
    <row r="1034" spans="1:4" s="12" customFormat="1" x14ac:dyDescent="0.25">
      <c r="A1034" s="15"/>
      <c r="B1034" s="16"/>
      <c r="C1034" s="17" t="s">
        <v>110</v>
      </c>
      <c r="D1034" s="281" t="s">
        <v>1109</v>
      </c>
    </row>
    <row r="1035" spans="1:4" s="12" customFormat="1" x14ac:dyDescent="0.25">
      <c r="A1035" s="15"/>
      <c r="B1035" s="16"/>
      <c r="C1035" s="17" t="s">
        <v>110</v>
      </c>
      <c r="D1035" s="281" t="s">
        <v>1110</v>
      </c>
    </row>
    <row r="1036" spans="1:4" s="12" customFormat="1" x14ac:dyDescent="0.25">
      <c r="A1036" s="15"/>
      <c r="B1036" s="16"/>
      <c r="C1036" s="17" t="s">
        <v>110</v>
      </c>
      <c r="D1036" s="281" t="s">
        <v>1111</v>
      </c>
    </row>
    <row r="1037" spans="1:4" s="12" customFormat="1" x14ac:dyDescent="0.25">
      <c r="A1037" s="15"/>
      <c r="B1037" s="16"/>
      <c r="C1037" s="17" t="s">
        <v>110</v>
      </c>
      <c r="D1037" s="281" t="s">
        <v>1112</v>
      </c>
    </row>
    <row r="1038" spans="1:4" s="38" customFormat="1" x14ac:dyDescent="0.25">
      <c r="A1038" s="36"/>
      <c r="B1038" s="16"/>
      <c r="C1038" s="37"/>
      <c r="D1038" s="291" t="s">
        <v>735</v>
      </c>
    </row>
    <row r="1039" spans="1:4" s="12" customFormat="1" x14ac:dyDescent="0.25">
      <c r="A1039" s="15"/>
      <c r="B1039" s="16"/>
      <c r="C1039" s="17" t="s">
        <v>110</v>
      </c>
      <c r="D1039" s="286" t="s">
        <v>1113</v>
      </c>
    </row>
    <row r="1040" spans="1:4" s="12" customFormat="1" x14ac:dyDescent="0.25">
      <c r="A1040" s="15"/>
      <c r="B1040" s="16"/>
      <c r="C1040" s="17" t="s">
        <v>110</v>
      </c>
      <c r="D1040" s="286" t="s">
        <v>1114</v>
      </c>
    </row>
    <row r="1041" spans="1:4" s="12" customFormat="1" x14ac:dyDescent="0.25">
      <c r="A1041" s="15"/>
      <c r="B1041" s="16"/>
      <c r="C1041" s="17" t="s">
        <v>110</v>
      </c>
      <c r="D1041" s="286" t="s">
        <v>1115</v>
      </c>
    </row>
    <row r="1042" spans="1:4" s="12" customFormat="1" x14ac:dyDescent="0.25">
      <c r="A1042" s="15"/>
      <c r="B1042" s="16"/>
      <c r="C1042" s="17" t="s">
        <v>226</v>
      </c>
      <c r="D1042" s="281"/>
    </row>
    <row r="1043" spans="1:4" s="12" customFormat="1" x14ac:dyDescent="0.25">
      <c r="A1043" s="15"/>
      <c r="B1043" s="16"/>
      <c r="C1043" s="17" t="s">
        <v>110</v>
      </c>
      <c r="D1043" s="281" t="s">
        <v>1116</v>
      </c>
    </row>
    <row r="1044" spans="1:4" s="12" customFormat="1" x14ac:dyDescent="0.25">
      <c r="A1044" s="15" t="s">
        <v>1117</v>
      </c>
      <c r="B1044" s="24" t="s">
        <v>20703</v>
      </c>
      <c r="C1044" s="15" t="s">
        <v>1118</v>
      </c>
      <c r="D1044" s="282"/>
    </row>
    <row r="1045" spans="1:4" s="12" customFormat="1" x14ac:dyDescent="0.25">
      <c r="A1045" s="15"/>
      <c r="B1045" s="16"/>
      <c r="C1045" s="17" t="s">
        <v>1119</v>
      </c>
      <c r="D1045" s="281"/>
    </row>
    <row r="1046" spans="1:4" s="12" customFormat="1" x14ac:dyDescent="0.25">
      <c r="A1046" s="15"/>
      <c r="B1046" s="16"/>
      <c r="C1046" s="17" t="s">
        <v>1120</v>
      </c>
      <c r="D1046" s="281"/>
    </row>
    <row r="1047" spans="1:4" s="12" customFormat="1" x14ac:dyDescent="0.25">
      <c r="A1047" s="15"/>
      <c r="B1047" s="16"/>
      <c r="C1047" s="17" t="s">
        <v>110</v>
      </c>
      <c r="D1047" s="281" t="s">
        <v>1121</v>
      </c>
    </row>
    <row r="1048" spans="1:4" s="12" customFormat="1" x14ac:dyDescent="0.25">
      <c r="A1048" s="15"/>
      <c r="B1048" s="16"/>
      <c r="C1048" s="17" t="s">
        <v>110</v>
      </c>
      <c r="D1048" s="281" t="s">
        <v>1122</v>
      </c>
    </row>
    <row r="1049" spans="1:4" s="12" customFormat="1" x14ac:dyDescent="0.25">
      <c r="A1049" s="15"/>
      <c r="B1049" s="16"/>
      <c r="C1049" s="17" t="s">
        <v>110</v>
      </c>
      <c r="D1049" s="281" t="s">
        <v>1123</v>
      </c>
    </row>
    <row r="1050" spans="1:4" s="12" customFormat="1" x14ac:dyDescent="0.25">
      <c r="A1050" s="15"/>
      <c r="B1050" s="16"/>
      <c r="C1050" s="17" t="s">
        <v>110</v>
      </c>
      <c r="D1050" s="281" t="s">
        <v>1124</v>
      </c>
    </row>
    <row r="1051" spans="1:4" s="12" customFormat="1" x14ac:dyDescent="0.25">
      <c r="A1051" s="15"/>
      <c r="B1051" s="16"/>
      <c r="C1051" s="17" t="s">
        <v>110</v>
      </c>
      <c r="D1051" s="281" t="s">
        <v>1125</v>
      </c>
    </row>
    <row r="1052" spans="1:4" s="12" customFormat="1" x14ac:dyDescent="0.25">
      <c r="A1052" s="15"/>
      <c r="B1052" s="16"/>
      <c r="C1052" s="17" t="s">
        <v>110</v>
      </c>
      <c r="D1052" s="281" t="s">
        <v>1126</v>
      </c>
    </row>
    <row r="1053" spans="1:4" s="12" customFormat="1" x14ac:dyDescent="0.25">
      <c r="A1053" s="15"/>
      <c r="B1053" s="16"/>
      <c r="C1053" s="17" t="s">
        <v>110</v>
      </c>
      <c r="D1053" s="281" t="s">
        <v>1127</v>
      </c>
    </row>
    <row r="1054" spans="1:4" s="12" customFormat="1" x14ac:dyDescent="0.25">
      <c r="A1054" s="15"/>
      <c r="B1054" s="16"/>
      <c r="C1054" s="17" t="s">
        <v>110</v>
      </c>
      <c r="D1054" s="281" t="s">
        <v>1128</v>
      </c>
    </row>
    <row r="1055" spans="1:4" s="12" customFormat="1" x14ac:dyDescent="0.25">
      <c r="A1055" s="15"/>
      <c r="B1055" s="16"/>
      <c r="C1055" s="17" t="s">
        <v>110</v>
      </c>
      <c r="D1055" s="281" t="s">
        <v>1129</v>
      </c>
    </row>
    <row r="1056" spans="1:4" s="12" customFormat="1" x14ac:dyDescent="0.25">
      <c r="A1056" s="15"/>
      <c r="B1056" s="16"/>
      <c r="C1056" s="17" t="s">
        <v>110</v>
      </c>
      <c r="D1056" s="281" t="s">
        <v>1130</v>
      </c>
    </row>
    <row r="1057" spans="1:4" s="12" customFormat="1" x14ac:dyDescent="0.25">
      <c r="A1057" s="15"/>
      <c r="B1057" s="16"/>
      <c r="C1057" s="17" t="s">
        <v>110</v>
      </c>
      <c r="D1057" s="281" t="s">
        <v>1131</v>
      </c>
    </row>
    <row r="1058" spans="1:4" s="12" customFormat="1" x14ac:dyDescent="0.25">
      <c r="A1058" s="15"/>
      <c r="B1058" s="16"/>
      <c r="C1058" s="17" t="s">
        <v>110</v>
      </c>
      <c r="D1058" s="281" t="s">
        <v>1132</v>
      </c>
    </row>
    <row r="1059" spans="1:4" s="12" customFormat="1" x14ac:dyDescent="0.25">
      <c r="A1059" s="15"/>
      <c r="B1059" s="16"/>
      <c r="C1059" s="17" t="s">
        <v>110</v>
      </c>
      <c r="D1059" s="281" t="s">
        <v>1133</v>
      </c>
    </row>
    <row r="1060" spans="1:4" s="12" customFormat="1" x14ac:dyDescent="0.25">
      <c r="A1060" s="15"/>
      <c r="B1060" s="16"/>
      <c r="C1060" s="17" t="s">
        <v>110</v>
      </c>
      <c r="D1060" s="281" t="s">
        <v>1134</v>
      </c>
    </row>
    <row r="1061" spans="1:4" s="12" customFormat="1" x14ac:dyDescent="0.25">
      <c r="A1061" s="15"/>
      <c r="B1061" s="16"/>
      <c r="C1061" s="17" t="s">
        <v>110</v>
      </c>
      <c r="D1061" s="281" t="s">
        <v>1135</v>
      </c>
    </row>
    <row r="1062" spans="1:4" s="12" customFormat="1" x14ac:dyDescent="0.25">
      <c r="A1062" s="15"/>
      <c r="B1062" s="16"/>
      <c r="C1062" s="17" t="s">
        <v>110</v>
      </c>
      <c r="D1062" s="281" t="s">
        <v>1136</v>
      </c>
    </row>
    <row r="1063" spans="1:4" s="12" customFormat="1" x14ac:dyDescent="0.25">
      <c r="A1063" s="15"/>
      <c r="B1063" s="16"/>
      <c r="C1063" s="17" t="s">
        <v>110</v>
      </c>
      <c r="D1063" s="281" t="s">
        <v>1137</v>
      </c>
    </row>
    <row r="1064" spans="1:4" s="12" customFormat="1" x14ac:dyDescent="0.25">
      <c r="A1064" s="15"/>
      <c r="B1064" s="16"/>
      <c r="C1064" s="17" t="s">
        <v>110</v>
      </c>
      <c r="D1064" s="281" t="s">
        <v>1138</v>
      </c>
    </row>
    <row r="1065" spans="1:4" s="12" customFormat="1" x14ac:dyDescent="0.25">
      <c r="A1065" s="15"/>
      <c r="B1065" s="16"/>
      <c r="C1065" s="17"/>
      <c r="D1065" s="291" t="s">
        <v>735</v>
      </c>
    </row>
    <row r="1066" spans="1:4" s="12" customFormat="1" x14ac:dyDescent="0.25">
      <c r="A1066" s="15"/>
      <c r="B1066" s="16"/>
      <c r="C1066" s="17" t="s">
        <v>110</v>
      </c>
      <c r="D1066" s="286" t="s">
        <v>1139</v>
      </c>
    </row>
    <row r="1067" spans="1:4" s="12" customFormat="1" x14ac:dyDescent="0.25">
      <c r="A1067" s="15" t="s">
        <v>1140</v>
      </c>
      <c r="B1067" s="24" t="s">
        <v>20704</v>
      </c>
      <c r="C1067" s="15" t="s">
        <v>1141</v>
      </c>
      <c r="D1067" s="282"/>
    </row>
    <row r="1068" spans="1:4" s="12" customFormat="1" x14ac:dyDescent="0.25">
      <c r="A1068" s="15"/>
      <c r="B1068" s="16"/>
      <c r="C1068" s="17" t="s">
        <v>1142</v>
      </c>
      <c r="D1068" s="281"/>
    </row>
    <row r="1069" spans="1:4" s="12" customFormat="1" x14ac:dyDescent="0.25">
      <c r="A1069" s="15"/>
      <c r="B1069" s="16"/>
      <c r="C1069" s="17" t="s">
        <v>1143</v>
      </c>
      <c r="D1069" s="281"/>
    </row>
    <row r="1070" spans="1:4" s="12" customFormat="1" x14ac:dyDescent="0.25">
      <c r="A1070" s="15"/>
      <c r="B1070" s="16"/>
      <c r="C1070" s="17" t="s">
        <v>110</v>
      </c>
      <c r="D1070" s="281" t="s">
        <v>1144</v>
      </c>
    </row>
    <row r="1071" spans="1:4" s="12" customFormat="1" x14ac:dyDescent="0.25">
      <c r="A1071" s="15"/>
      <c r="B1071" s="16"/>
      <c r="C1071" s="17" t="s">
        <v>110</v>
      </c>
      <c r="D1071" s="281" t="s">
        <v>1145</v>
      </c>
    </row>
    <row r="1072" spans="1:4" s="12" customFormat="1" x14ac:dyDescent="0.25">
      <c r="A1072" s="15"/>
      <c r="B1072" s="16"/>
      <c r="C1072" s="17" t="s">
        <v>110</v>
      </c>
      <c r="D1072" s="281" t="s">
        <v>1146</v>
      </c>
    </row>
    <row r="1073" spans="1:4" s="12" customFormat="1" x14ac:dyDescent="0.25">
      <c r="A1073" s="15"/>
      <c r="B1073" s="16"/>
      <c r="C1073" s="17" t="s">
        <v>110</v>
      </c>
      <c r="D1073" s="281" t="s">
        <v>1147</v>
      </c>
    </row>
    <row r="1074" spans="1:4" s="12" customFormat="1" x14ac:dyDescent="0.25">
      <c r="A1074" s="15"/>
      <c r="B1074" s="16"/>
      <c r="C1074" s="17" t="s">
        <v>110</v>
      </c>
      <c r="D1074" s="281" t="s">
        <v>1148</v>
      </c>
    </row>
    <row r="1075" spans="1:4" s="12" customFormat="1" x14ac:dyDescent="0.25">
      <c r="A1075" s="15"/>
      <c r="B1075" s="16"/>
      <c r="C1075" s="17" t="s">
        <v>226</v>
      </c>
      <c r="D1075" s="281"/>
    </row>
    <row r="1076" spans="1:4" s="12" customFormat="1" x14ac:dyDescent="0.25">
      <c r="A1076" s="15"/>
      <c r="B1076" s="16"/>
      <c r="C1076" s="17" t="s">
        <v>110</v>
      </c>
      <c r="D1076" s="281" t="s">
        <v>1149</v>
      </c>
    </row>
    <row r="1077" spans="1:4" s="12" customFormat="1" x14ac:dyDescent="0.25">
      <c r="A1077" s="15" t="s">
        <v>1150</v>
      </c>
      <c r="B1077" s="16"/>
      <c r="C1077" s="15" t="s">
        <v>1151</v>
      </c>
      <c r="D1077" s="281"/>
    </row>
    <row r="1078" spans="1:4" s="12" customFormat="1" x14ac:dyDescent="0.25">
      <c r="A1078" s="15"/>
      <c r="B1078" s="16"/>
      <c r="C1078" s="17" t="s">
        <v>1152</v>
      </c>
      <c r="D1078" s="281"/>
    </row>
    <row r="1079" spans="1:4" s="12" customFormat="1" x14ac:dyDescent="0.25">
      <c r="A1079" s="15"/>
      <c r="B1079" s="24" t="s">
        <v>20705</v>
      </c>
      <c r="C1079" s="15" t="s">
        <v>1153</v>
      </c>
      <c r="D1079" s="282"/>
    </row>
    <row r="1080" spans="1:4" s="12" customFormat="1" x14ac:dyDescent="0.25">
      <c r="A1080" s="15"/>
      <c r="B1080" s="16"/>
      <c r="C1080" s="17" t="s">
        <v>1154</v>
      </c>
      <c r="D1080" s="281"/>
    </row>
    <row r="1081" spans="1:4" s="12" customFormat="1" x14ac:dyDescent="0.25">
      <c r="A1081" s="15"/>
      <c r="B1081" s="16"/>
      <c r="C1081" s="17" t="s">
        <v>110</v>
      </c>
      <c r="D1081" s="281" t="s">
        <v>1155</v>
      </c>
    </row>
    <row r="1082" spans="1:4" s="12" customFormat="1" x14ac:dyDescent="0.25">
      <c r="A1082" s="15"/>
      <c r="B1082" s="16"/>
      <c r="C1082" s="17" t="s">
        <v>110</v>
      </c>
      <c r="D1082" s="281" t="s">
        <v>1156</v>
      </c>
    </row>
    <row r="1083" spans="1:4" s="12" customFormat="1" x14ac:dyDescent="0.25">
      <c r="A1083" s="15"/>
      <c r="B1083" s="16"/>
      <c r="C1083" s="17" t="s">
        <v>110</v>
      </c>
      <c r="D1083" s="281" t="s">
        <v>1157</v>
      </c>
    </row>
    <row r="1084" spans="1:4" s="12" customFormat="1" x14ac:dyDescent="0.25">
      <c r="A1084" s="15"/>
      <c r="B1084" s="16"/>
      <c r="C1084" s="17" t="s">
        <v>110</v>
      </c>
      <c r="D1084" s="281" t="s">
        <v>1158</v>
      </c>
    </row>
    <row r="1085" spans="1:4" s="12" customFormat="1" x14ac:dyDescent="0.25">
      <c r="A1085" s="15"/>
      <c r="B1085" s="16"/>
      <c r="C1085" s="17" t="s">
        <v>226</v>
      </c>
      <c r="D1085" s="281"/>
    </row>
    <row r="1086" spans="1:4" s="12" customFormat="1" x14ac:dyDescent="0.25">
      <c r="A1086" s="15"/>
      <c r="B1086" s="16"/>
      <c r="C1086" s="17" t="s">
        <v>110</v>
      </c>
      <c r="D1086" s="281" t="s">
        <v>1159</v>
      </c>
    </row>
    <row r="1087" spans="1:4" s="12" customFormat="1" x14ac:dyDescent="0.25">
      <c r="A1087" s="15"/>
      <c r="B1087" s="24" t="s">
        <v>20706</v>
      </c>
      <c r="C1087" s="15" t="s">
        <v>1160</v>
      </c>
      <c r="D1087" s="282"/>
    </row>
    <row r="1088" spans="1:4" s="12" customFormat="1" x14ac:dyDescent="0.25">
      <c r="A1088" s="15"/>
      <c r="B1088" s="16"/>
      <c r="C1088" s="17" t="s">
        <v>1161</v>
      </c>
      <c r="D1088" s="281"/>
    </row>
    <row r="1089" spans="1:4" s="12" customFormat="1" x14ac:dyDescent="0.25">
      <c r="A1089" s="15"/>
      <c r="B1089" s="16"/>
      <c r="C1089" s="17" t="s">
        <v>1162</v>
      </c>
      <c r="D1089" s="281"/>
    </row>
    <row r="1090" spans="1:4" s="12" customFormat="1" x14ac:dyDescent="0.25">
      <c r="A1090" s="15"/>
      <c r="B1090" s="16"/>
      <c r="C1090" s="17" t="s">
        <v>110</v>
      </c>
      <c r="D1090" s="281" t="s">
        <v>1163</v>
      </c>
    </row>
    <row r="1091" spans="1:4" s="12" customFormat="1" x14ac:dyDescent="0.25">
      <c r="A1091" s="15"/>
      <c r="B1091" s="16"/>
      <c r="C1091" s="17" t="s">
        <v>110</v>
      </c>
      <c r="D1091" s="281" t="s">
        <v>1164</v>
      </c>
    </row>
    <row r="1092" spans="1:4" s="12" customFormat="1" x14ac:dyDescent="0.25">
      <c r="A1092" s="15"/>
      <c r="B1092" s="16"/>
      <c r="C1092" s="17" t="s">
        <v>110</v>
      </c>
      <c r="D1092" s="281" t="s">
        <v>1165</v>
      </c>
    </row>
    <row r="1093" spans="1:4" s="12" customFormat="1" x14ac:dyDescent="0.25">
      <c r="A1093" s="15"/>
      <c r="B1093" s="16"/>
      <c r="C1093" s="17" t="s">
        <v>110</v>
      </c>
      <c r="D1093" s="281" t="s">
        <v>1166</v>
      </c>
    </row>
    <row r="1094" spans="1:4" s="12" customFormat="1" x14ac:dyDescent="0.25">
      <c r="A1094" s="15"/>
      <c r="B1094" s="16"/>
      <c r="C1094" s="17" t="s">
        <v>110</v>
      </c>
      <c r="D1094" s="281" t="s">
        <v>1167</v>
      </c>
    </row>
    <row r="1095" spans="1:4" s="12" customFormat="1" x14ac:dyDescent="0.25">
      <c r="A1095" s="15"/>
      <c r="B1095" s="24" t="s">
        <v>20707</v>
      </c>
      <c r="C1095" s="15" t="s">
        <v>1168</v>
      </c>
      <c r="D1095" s="282"/>
    </row>
    <row r="1096" spans="1:4" s="12" customFormat="1" x14ac:dyDescent="0.25">
      <c r="A1096" s="15"/>
      <c r="B1096" s="16"/>
      <c r="C1096" s="17" t="s">
        <v>1169</v>
      </c>
      <c r="D1096" s="281"/>
    </row>
    <row r="1097" spans="1:4" s="12" customFormat="1" x14ac:dyDescent="0.25">
      <c r="A1097" s="15"/>
      <c r="B1097" s="16"/>
      <c r="C1097" s="17" t="s">
        <v>1170</v>
      </c>
      <c r="D1097" s="281"/>
    </row>
    <row r="1098" spans="1:4" s="12" customFormat="1" x14ac:dyDescent="0.25">
      <c r="A1098" s="15"/>
      <c r="B1098" s="16"/>
      <c r="C1098" s="17" t="s">
        <v>110</v>
      </c>
      <c r="D1098" s="281" t="s">
        <v>1171</v>
      </c>
    </row>
    <row r="1099" spans="1:4" s="12" customFormat="1" x14ac:dyDescent="0.25">
      <c r="A1099" s="15"/>
      <c r="B1099" s="16"/>
      <c r="C1099" s="17" t="s">
        <v>110</v>
      </c>
      <c r="D1099" s="281" t="s">
        <v>1172</v>
      </c>
    </row>
    <row r="1100" spans="1:4" s="12" customFormat="1" x14ac:dyDescent="0.25">
      <c r="A1100" s="15"/>
      <c r="B1100" s="16"/>
      <c r="C1100" s="17" t="s">
        <v>110</v>
      </c>
      <c r="D1100" s="281" t="s">
        <v>1173</v>
      </c>
    </row>
    <row r="1101" spans="1:4" s="12" customFormat="1" x14ac:dyDescent="0.25">
      <c r="A1101" s="15"/>
      <c r="B1101" s="16"/>
      <c r="C1101" s="17" t="s">
        <v>226</v>
      </c>
      <c r="D1101" s="281"/>
    </row>
    <row r="1102" spans="1:4" s="12" customFormat="1" x14ac:dyDescent="0.25">
      <c r="A1102" s="15"/>
      <c r="B1102" s="16"/>
      <c r="C1102" s="17" t="s">
        <v>110</v>
      </c>
      <c r="D1102" s="281" t="s">
        <v>1174</v>
      </c>
    </row>
    <row r="1103" spans="1:4" s="12" customFormat="1" x14ac:dyDescent="0.25">
      <c r="A1103" s="15"/>
      <c r="B1103" s="24" t="s">
        <v>20708</v>
      </c>
      <c r="C1103" s="15" t="s">
        <v>1175</v>
      </c>
      <c r="D1103" s="282"/>
    </row>
    <row r="1104" spans="1:4" s="12" customFormat="1" x14ac:dyDescent="0.25">
      <c r="A1104" s="15"/>
      <c r="B1104" s="16"/>
      <c r="C1104" s="17" t="s">
        <v>1176</v>
      </c>
      <c r="D1104" s="281"/>
    </row>
    <row r="1105" spans="1:4" s="12" customFormat="1" x14ac:dyDescent="0.25">
      <c r="A1105" s="15"/>
      <c r="B1105" s="16"/>
      <c r="C1105" s="17" t="s">
        <v>110</v>
      </c>
      <c r="D1105" s="281" t="s">
        <v>1177</v>
      </c>
    </row>
    <row r="1106" spans="1:4" s="12" customFormat="1" x14ac:dyDescent="0.25">
      <c r="A1106" s="15"/>
      <c r="B1106" s="16"/>
      <c r="C1106" s="17" t="s">
        <v>110</v>
      </c>
      <c r="D1106" s="281" t="s">
        <v>1178</v>
      </c>
    </row>
    <row r="1107" spans="1:4" s="12" customFormat="1" x14ac:dyDescent="0.25">
      <c r="A1107" s="15"/>
      <c r="B1107" s="16"/>
      <c r="C1107" s="17" t="s">
        <v>110</v>
      </c>
      <c r="D1107" s="281" t="s">
        <v>1179</v>
      </c>
    </row>
    <row r="1108" spans="1:4" s="12" customFormat="1" x14ac:dyDescent="0.25">
      <c r="A1108" s="15"/>
      <c r="B1108" s="16"/>
      <c r="C1108" s="17" t="s">
        <v>110</v>
      </c>
      <c r="D1108" s="281" t="s">
        <v>1180</v>
      </c>
    </row>
    <row r="1109" spans="1:4" s="12" customFormat="1" x14ac:dyDescent="0.25">
      <c r="A1109" s="15"/>
      <c r="B1109" s="16"/>
      <c r="C1109" s="17" t="s">
        <v>110</v>
      </c>
      <c r="D1109" s="281" t="s">
        <v>1181</v>
      </c>
    </row>
    <row r="1110" spans="1:4" s="12" customFormat="1" x14ac:dyDescent="0.25">
      <c r="A1110" s="15"/>
      <c r="B1110" s="16"/>
      <c r="C1110" s="17" t="s">
        <v>226</v>
      </c>
      <c r="D1110" s="281"/>
    </row>
    <row r="1111" spans="1:4" s="12" customFormat="1" x14ac:dyDescent="0.25">
      <c r="A1111" s="15"/>
      <c r="B1111" s="16"/>
      <c r="C1111" s="17" t="s">
        <v>110</v>
      </c>
      <c r="D1111" s="281" t="s">
        <v>1182</v>
      </c>
    </row>
    <row r="1112" spans="1:4" s="12" customFormat="1" ht="15.6" x14ac:dyDescent="0.25">
      <c r="A1112" s="20" t="s">
        <v>1183</v>
      </c>
      <c r="B1112" s="19"/>
      <c r="C1112" s="20" t="s">
        <v>1184</v>
      </c>
      <c r="D1112" s="281"/>
    </row>
    <row r="1113" spans="1:4" s="12" customFormat="1" x14ac:dyDescent="0.25">
      <c r="A1113" s="15"/>
      <c r="B1113" s="16"/>
      <c r="C1113" s="17" t="s">
        <v>1185</v>
      </c>
      <c r="D1113" s="281"/>
    </row>
    <row r="1114" spans="1:4" s="12" customFormat="1" x14ac:dyDescent="0.25">
      <c r="A1114" s="15" t="s">
        <v>1186</v>
      </c>
      <c r="B1114" s="24" t="s">
        <v>20709</v>
      </c>
      <c r="C1114" s="15" t="s">
        <v>1187</v>
      </c>
      <c r="D1114" s="282"/>
    </row>
    <row r="1115" spans="1:4" s="12" customFormat="1" x14ac:dyDescent="0.25">
      <c r="A1115" s="15"/>
      <c r="B1115" s="16"/>
      <c r="C1115" s="17" t="s">
        <v>1188</v>
      </c>
      <c r="D1115" s="281"/>
    </row>
    <row r="1116" spans="1:4" s="12" customFormat="1" x14ac:dyDescent="0.25">
      <c r="A1116" s="15"/>
      <c r="B1116" s="16"/>
      <c r="C1116" s="17" t="s">
        <v>110</v>
      </c>
      <c r="D1116" s="281" t="s">
        <v>1189</v>
      </c>
    </row>
    <row r="1117" spans="1:4" s="12" customFormat="1" x14ac:dyDescent="0.25">
      <c r="A1117" s="15"/>
      <c r="B1117" s="16"/>
      <c r="C1117" s="17" t="s">
        <v>110</v>
      </c>
      <c r="D1117" s="281" t="s">
        <v>1190</v>
      </c>
    </row>
    <row r="1118" spans="1:4" s="12" customFormat="1" x14ac:dyDescent="0.25">
      <c r="A1118" s="15"/>
      <c r="B1118" s="16"/>
      <c r="C1118" s="17" t="s">
        <v>110</v>
      </c>
      <c r="D1118" s="281" t="s">
        <v>1191</v>
      </c>
    </row>
    <row r="1119" spans="1:4" s="12" customFormat="1" x14ac:dyDescent="0.25">
      <c r="A1119" s="15"/>
      <c r="B1119" s="16"/>
      <c r="C1119" s="17" t="s">
        <v>226</v>
      </c>
      <c r="D1119" s="281"/>
    </row>
    <row r="1120" spans="1:4" s="12" customFormat="1" x14ac:dyDescent="0.25">
      <c r="A1120" s="15"/>
      <c r="B1120" s="16"/>
      <c r="C1120" s="17" t="s">
        <v>110</v>
      </c>
      <c r="D1120" s="281" t="s">
        <v>1192</v>
      </c>
    </row>
    <row r="1121" spans="1:4" s="12" customFormat="1" x14ac:dyDescent="0.25">
      <c r="A1121" s="15"/>
      <c r="B1121" s="16"/>
      <c r="C1121" s="17" t="s">
        <v>110</v>
      </c>
      <c r="D1121" s="281" t="s">
        <v>1193</v>
      </c>
    </row>
    <row r="1122" spans="1:4" s="12" customFormat="1" x14ac:dyDescent="0.25">
      <c r="A1122" s="15"/>
      <c r="B1122" s="16"/>
      <c r="C1122" s="17" t="s">
        <v>110</v>
      </c>
      <c r="D1122" s="281" t="s">
        <v>1194</v>
      </c>
    </row>
    <row r="1123" spans="1:4" s="12" customFormat="1" x14ac:dyDescent="0.25">
      <c r="A1123" s="15" t="s">
        <v>1195</v>
      </c>
      <c r="B1123" s="24" t="s">
        <v>20710</v>
      </c>
      <c r="C1123" s="15" t="s">
        <v>1196</v>
      </c>
      <c r="D1123" s="282"/>
    </row>
    <row r="1124" spans="1:4" s="12" customFormat="1" x14ac:dyDescent="0.25">
      <c r="A1124" s="15"/>
      <c r="B1124" s="16"/>
      <c r="C1124" s="17" t="s">
        <v>1197</v>
      </c>
      <c r="D1124" s="281"/>
    </row>
    <row r="1125" spans="1:4" s="12" customFormat="1" x14ac:dyDescent="0.25">
      <c r="A1125" s="15"/>
      <c r="B1125" s="16"/>
      <c r="C1125" s="17" t="s">
        <v>110</v>
      </c>
      <c r="D1125" s="281" t="s">
        <v>1198</v>
      </c>
    </row>
    <row r="1126" spans="1:4" s="12" customFormat="1" x14ac:dyDescent="0.25">
      <c r="A1126" s="15"/>
      <c r="B1126" s="16"/>
      <c r="C1126" s="17" t="s">
        <v>110</v>
      </c>
      <c r="D1126" s="281" t="s">
        <v>1199</v>
      </c>
    </row>
    <row r="1127" spans="1:4" s="12" customFormat="1" x14ac:dyDescent="0.25">
      <c r="A1127" s="15"/>
      <c r="B1127" s="16"/>
      <c r="C1127" s="17" t="s">
        <v>110</v>
      </c>
      <c r="D1127" s="281" t="s">
        <v>1200</v>
      </c>
    </row>
    <row r="1128" spans="1:4" s="12" customFormat="1" x14ac:dyDescent="0.25">
      <c r="A1128" s="15"/>
      <c r="B1128" s="16"/>
      <c r="C1128" s="17" t="s">
        <v>110</v>
      </c>
      <c r="D1128" s="281" t="s">
        <v>1201</v>
      </c>
    </row>
    <row r="1129" spans="1:4" s="12" customFormat="1" x14ac:dyDescent="0.25">
      <c r="A1129" s="15"/>
      <c r="B1129" s="16"/>
      <c r="C1129" s="17" t="s">
        <v>226</v>
      </c>
      <c r="D1129" s="281"/>
    </row>
    <row r="1130" spans="1:4" s="12" customFormat="1" x14ac:dyDescent="0.25">
      <c r="A1130" s="15"/>
      <c r="B1130" s="16"/>
      <c r="C1130" s="17" t="s">
        <v>110</v>
      </c>
      <c r="D1130" s="281" t="s">
        <v>1202</v>
      </c>
    </row>
    <row r="1131" spans="1:4" s="12" customFormat="1" x14ac:dyDescent="0.25">
      <c r="A1131" s="15"/>
      <c r="B1131" s="16"/>
      <c r="C1131" s="17" t="s">
        <v>110</v>
      </c>
      <c r="D1131" s="281" t="s">
        <v>1203</v>
      </c>
    </row>
    <row r="1132" spans="1:4" s="12" customFormat="1" x14ac:dyDescent="0.25">
      <c r="A1132" s="15"/>
      <c r="B1132" s="16"/>
      <c r="C1132" s="17" t="s">
        <v>110</v>
      </c>
      <c r="D1132" s="281" t="s">
        <v>899</v>
      </c>
    </row>
    <row r="1133" spans="1:4" s="12" customFormat="1" x14ac:dyDescent="0.25">
      <c r="A1133" s="15"/>
      <c r="B1133" s="16"/>
      <c r="C1133" s="17" t="s">
        <v>110</v>
      </c>
      <c r="D1133" s="281" t="s">
        <v>1204</v>
      </c>
    </row>
    <row r="1134" spans="1:4" s="12" customFormat="1" x14ac:dyDescent="0.25">
      <c r="A1134" s="15"/>
      <c r="B1134" s="16"/>
      <c r="C1134" s="17" t="s">
        <v>110</v>
      </c>
      <c r="D1134" s="281" t="s">
        <v>1205</v>
      </c>
    </row>
    <row r="1135" spans="1:4" s="12" customFormat="1" x14ac:dyDescent="0.25">
      <c r="A1135" s="15" t="s">
        <v>1206</v>
      </c>
      <c r="B1135" s="24" t="s">
        <v>20711</v>
      </c>
      <c r="C1135" s="15" t="s">
        <v>1207</v>
      </c>
      <c r="D1135" s="282"/>
    </row>
    <row r="1136" spans="1:4" s="12" customFormat="1" x14ac:dyDescent="0.25">
      <c r="A1136" s="15"/>
      <c r="B1136" s="16"/>
      <c r="C1136" s="17" t="s">
        <v>1208</v>
      </c>
      <c r="D1136" s="281"/>
    </row>
    <row r="1137" spans="1:4" s="12" customFormat="1" x14ac:dyDescent="0.25">
      <c r="A1137" s="15"/>
      <c r="B1137" s="16"/>
      <c r="C1137" s="17" t="s">
        <v>110</v>
      </c>
      <c r="D1137" s="281" t="s">
        <v>1209</v>
      </c>
    </row>
    <row r="1138" spans="1:4" s="12" customFormat="1" x14ac:dyDescent="0.25">
      <c r="A1138" s="15"/>
      <c r="B1138" s="16"/>
      <c r="C1138" s="17" t="s">
        <v>110</v>
      </c>
      <c r="D1138" s="281" t="s">
        <v>1210</v>
      </c>
    </row>
    <row r="1139" spans="1:4" s="12" customFormat="1" x14ac:dyDescent="0.25">
      <c r="A1139" s="15"/>
      <c r="B1139" s="16"/>
      <c r="C1139" s="17" t="s">
        <v>110</v>
      </c>
      <c r="D1139" s="281" t="s">
        <v>1211</v>
      </c>
    </row>
    <row r="1140" spans="1:4" s="12" customFormat="1" x14ac:dyDescent="0.25">
      <c r="A1140" s="15"/>
      <c r="B1140" s="16"/>
      <c r="C1140" s="17" t="s">
        <v>226</v>
      </c>
      <c r="D1140" s="281"/>
    </row>
    <row r="1141" spans="1:4" s="12" customFormat="1" x14ac:dyDescent="0.25">
      <c r="A1141" s="15"/>
      <c r="B1141" s="16"/>
      <c r="C1141" s="17" t="s">
        <v>110</v>
      </c>
      <c r="D1141" s="281" t="s">
        <v>1212</v>
      </c>
    </row>
    <row r="1142" spans="1:4" s="12" customFormat="1" x14ac:dyDescent="0.25">
      <c r="A1142" s="15"/>
      <c r="B1142" s="16"/>
      <c r="C1142" s="17" t="s">
        <v>110</v>
      </c>
      <c r="D1142" s="281" t="s">
        <v>1193</v>
      </c>
    </row>
    <row r="1143" spans="1:4" s="12" customFormat="1" x14ac:dyDescent="0.25">
      <c r="A1143" s="15"/>
      <c r="B1143" s="16"/>
      <c r="C1143" s="17" t="s">
        <v>110</v>
      </c>
      <c r="D1143" s="281" t="s">
        <v>1213</v>
      </c>
    </row>
    <row r="1144" spans="1:4" s="12" customFormat="1" x14ac:dyDescent="0.25">
      <c r="A1144" s="15"/>
      <c r="B1144" s="16"/>
      <c r="C1144" s="17" t="s">
        <v>110</v>
      </c>
      <c r="D1144" s="281" t="s">
        <v>1192</v>
      </c>
    </row>
    <row r="1145" spans="1:4" s="12" customFormat="1" x14ac:dyDescent="0.25">
      <c r="A1145" s="15"/>
      <c r="B1145" s="16"/>
      <c r="C1145" s="17" t="s">
        <v>110</v>
      </c>
      <c r="D1145" s="281" t="s">
        <v>1193</v>
      </c>
    </row>
    <row r="1146" spans="1:4" s="12" customFormat="1" x14ac:dyDescent="0.25">
      <c r="A1146" s="15"/>
      <c r="B1146" s="16"/>
      <c r="C1146" s="17" t="s">
        <v>110</v>
      </c>
      <c r="D1146" s="281" t="s">
        <v>1194</v>
      </c>
    </row>
    <row r="1147" spans="1:4" s="12" customFormat="1" ht="15.6" x14ac:dyDescent="0.25">
      <c r="A1147" s="20" t="s">
        <v>1214</v>
      </c>
      <c r="B1147" s="19"/>
      <c r="C1147" s="20" t="s">
        <v>1215</v>
      </c>
      <c r="D1147" s="281"/>
    </row>
    <row r="1148" spans="1:4" s="12" customFormat="1" x14ac:dyDescent="0.25">
      <c r="A1148" s="15" t="s">
        <v>1216</v>
      </c>
      <c r="B1148" s="24" t="s">
        <v>20712</v>
      </c>
      <c r="C1148" s="15" t="s">
        <v>1215</v>
      </c>
      <c r="D1148" s="282"/>
    </row>
    <row r="1149" spans="1:4" s="12" customFormat="1" x14ac:dyDescent="0.25">
      <c r="A1149" s="15"/>
      <c r="B1149" s="16"/>
      <c r="C1149" s="17" t="s">
        <v>1217</v>
      </c>
      <c r="D1149" s="281"/>
    </row>
    <row r="1150" spans="1:4" s="12" customFormat="1" x14ac:dyDescent="0.25">
      <c r="A1150" s="15"/>
      <c r="B1150" s="16"/>
      <c r="C1150" s="17" t="s">
        <v>1218</v>
      </c>
      <c r="D1150" s="281"/>
    </row>
    <row r="1151" spans="1:4" s="12" customFormat="1" x14ac:dyDescent="0.25">
      <c r="A1151" s="15"/>
      <c r="B1151" s="16"/>
      <c r="C1151" s="17" t="s">
        <v>110</v>
      </c>
      <c r="D1151" s="281" t="s">
        <v>1219</v>
      </c>
    </row>
    <row r="1152" spans="1:4" s="12" customFormat="1" x14ac:dyDescent="0.25">
      <c r="A1152" s="15"/>
      <c r="B1152" s="16"/>
      <c r="C1152" s="17" t="s">
        <v>110</v>
      </c>
      <c r="D1152" s="281" t="s">
        <v>1220</v>
      </c>
    </row>
    <row r="1153" spans="1:4" s="12" customFormat="1" x14ac:dyDescent="0.25">
      <c r="A1153" s="15"/>
      <c r="B1153" s="16"/>
      <c r="C1153" s="17" t="s">
        <v>110</v>
      </c>
      <c r="D1153" s="281" t="s">
        <v>1221</v>
      </c>
    </row>
    <row r="1154" spans="1:4" s="12" customFormat="1" x14ac:dyDescent="0.25">
      <c r="A1154" s="15"/>
      <c r="B1154" s="16"/>
      <c r="C1154" s="17"/>
      <c r="D1154" s="291" t="s">
        <v>735</v>
      </c>
    </row>
    <row r="1155" spans="1:4" s="12" customFormat="1" x14ac:dyDescent="0.25">
      <c r="A1155" s="15"/>
      <c r="B1155" s="16"/>
      <c r="C1155" s="17" t="s">
        <v>110</v>
      </c>
      <c r="D1155" s="286" t="s">
        <v>1222</v>
      </c>
    </row>
    <row r="1156" spans="1:4" s="12" customFormat="1" x14ac:dyDescent="0.25">
      <c r="A1156" s="15"/>
      <c r="B1156" s="16"/>
      <c r="C1156" s="17" t="s">
        <v>226</v>
      </c>
      <c r="D1156" s="281"/>
    </row>
    <row r="1157" spans="1:4" s="12" customFormat="1" x14ac:dyDescent="0.25">
      <c r="A1157" s="15"/>
      <c r="B1157" s="16"/>
      <c r="C1157" s="17" t="s">
        <v>110</v>
      </c>
      <c r="D1157" s="281" t="s">
        <v>1223</v>
      </c>
    </row>
    <row r="1158" spans="1:4" s="12" customFormat="1" x14ac:dyDescent="0.25">
      <c r="A1158" s="15"/>
      <c r="B1158" s="16"/>
      <c r="C1158" s="17" t="s">
        <v>110</v>
      </c>
      <c r="D1158" s="281" t="s">
        <v>1224</v>
      </c>
    </row>
    <row r="1159" spans="1:4" s="12" customFormat="1" ht="15.6" x14ac:dyDescent="0.25">
      <c r="A1159" s="13" t="s">
        <v>1225</v>
      </c>
      <c r="B1159" s="14"/>
      <c r="C1159" s="13" t="s">
        <v>1226</v>
      </c>
      <c r="D1159" s="281"/>
    </row>
    <row r="1160" spans="1:4" s="12" customFormat="1" x14ac:dyDescent="0.25">
      <c r="A1160" s="15"/>
      <c r="B1160" s="16"/>
      <c r="C1160" s="17" t="s">
        <v>1227</v>
      </c>
      <c r="D1160" s="281"/>
    </row>
    <row r="1161" spans="1:4" s="12" customFormat="1" ht="15.6" x14ac:dyDescent="0.25">
      <c r="A1161" s="20" t="s">
        <v>1228</v>
      </c>
      <c r="B1161" s="19"/>
      <c r="C1161" s="15" t="s">
        <v>1229</v>
      </c>
      <c r="D1161" s="289"/>
    </row>
    <row r="1162" spans="1:4" s="12" customFormat="1" x14ac:dyDescent="0.25">
      <c r="A1162" s="15"/>
      <c r="B1162" s="16"/>
      <c r="C1162" s="17" t="s">
        <v>1230</v>
      </c>
      <c r="D1162" s="281"/>
    </row>
    <row r="1163" spans="1:4" s="12" customFormat="1" x14ac:dyDescent="0.25">
      <c r="A1163" s="15">
        <v>131</v>
      </c>
      <c r="B1163" s="28"/>
      <c r="C1163" s="15" t="s">
        <v>1231</v>
      </c>
      <c r="D1163" s="281"/>
    </row>
    <row r="1164" spans="1:4" s="12" customFormat="1" x14ac:dyDescent="0.25">
      <c r="A1164" s="15"/>
      <c r="B1164" s="28"/>
      <c r="C1164" s="17" t="s">
        <v>1232</v>
      </c>
      <c r="D1164" s="281"/>
    </row>
    <row r="1165" spans="1:4" s="12" customFormat="1" x14ac:dyDescent="0.25">
      <c r="A1165" s="15"/>
      <c r="B1165" s="24" t="s">
        <v>20713</v>
      </c>
      <c r="C1165" s="23" t="s">
        <v>1233</v>
      </c>
      <c r="D1165" s="284"/>
    </row>
    <row r="1166" spans="1:4" s="12" customFormat="1" x14ac:dyDescent="0.25">
      <c r="A1166" s="17"/>
      <c r="B1166" s="24"/>
      <c r="C1166" s="22" t="s">
        <v>1234</v>
      </c>
      <c r="D1166" s="285"/>
    </row>
    <row r="1167" spans="1:4" s="12" customFormat="1" x14ac:dyDescent="0.25">
      <c r="A1167" s="17"/>
      <c r="B1167" s="24"/>
      <c r="C1167" s="22" t="s">
        <v>1235</v>
      </c>
      <c r="D1167" s="285"/>
    </row>
    <row r="1168" spans="1:4" s="12" customFormat="1" x14ac:dyDescent="0.25">
      <c r="A1168" s="17"/>
      <c r="B1168" s="24"/>
      <c r="C1168" s="22" t="s">
        <v>110</v>
      </c>
      <c r="D1168" s="285" t="s">
        <v>1236</v>
      </c>
    </row>
    <row r="1169" spans="1:4" s="12" customFormat="1" x14ac:dyDescent="0.25">
      <c r="A1169" s="17"/>
      <c r="B1169" s="24"/>
      <c r="C1169" s="22" t="s">
        <v>110</v>
      </c>
      <c r="D1169" s="285" t="s">
        <v>1237</v>
      </c>
    </row>
    <row r="1170" spans="1:4" s="12" customFormat="1" x14ac:dyDescent="0.25">
      <c r="A1170" s="17"/>
      <c r="B1170" s="24"/>
      <c r="C1170" s="22" t="s">
        <v>110</v>
      </c>
      <c r="D1170" s="285" t="s">
        <v>1238</v>
      </c>
    </row>
    <row r="1171" spans="1:4" s="12" customFormat="1" x14ac:dyDescent="0.25">
      <c r="A1171" s="17"/>
      <c r="B1171" s="24"/>
      <c r="C1171" s="22" t="s">
        <v>110</v>
      </c>
      <c r="D1171" s="285" t="s">
        <v>1239</v>
      </c>
    </row>
    <row r="1172" spans="1:4" s="12" customFormat="1" x14ac:dyDescent="0.25">
      <c r="A1172" s="17"/>
      <c r="B1172" s="24"/>
      <c r="C1172" s="22" t="s">
        <v>110</v>
      </c>
      <c r="D1172" s="285" t="s">
        <v>1240</v>
      </c>
    </row>
    <row r="1173" spans="1:4" s="12" customFormat="1" x14ac:dyDescent="0.25">
      <c r="A1173" s="17"/>
      <c r="B1173" s="24"/>
      <c r="C1173" s="22" t="s">
        <v>226</v>
      </c>
      <c r="D1173" s="285"/>
    </row>
    <row r="1174" spans="1:4" s="12" customFormat="1" x14ac:dyDescent="0.25">
      <c r="A1174" s="17"/>
      <c r="B1174" s="24"/>
      <c r="C1174" s="22" t="s">
        <v>110</v>
      </c>
      <c r="D1174" s="285" t="s">
        <v>1241</v>
      </c>
    </row>
    <row r="1175" spans="1:4" s="12" customFormat="1" x14ac:dyDescent="0.25">
      <c r="A1175" s="15"/>
      <c r="B1175" s="24" t="s">
        <v>20714</v>
      </c>
      <c r="C1175" s="23" t="s">
        <v>1242</v>
      </c>
      <c r="D1175" s="284"/>
    </row>
    <row r="1176" spans="1:4" s="12" customFormat="1" x14ac:dyDescent="0.25">
      <c r="A1176" s="17"/>
      <c r="B1176" s="24"/>
      <c r="C1176" s="22" t="s">
        <v>1243</v>
      </c>
      <c r="D1176" s="285"/>
    </row>
    <row r="1177" spans="1:4" s="12" customFormat="1" x14ac:dyDescent="0.25">
      <c r="A1177" s="17"/>
      <c r="B1177" s="24"/>
      <c r="C1177" s="22" t="s">
        <v>1244</v>
      </c>
      <c r="D1177" s="285"/>
    </row>
    <row r="1178" spans="1:4" s="12" customFormat="1" x14ac:dyDescent="0.25">
      <c r="A1178" s="17"/>
      <c r="B1178" s="24"/>
      <c r="C1178" s="22" t="s">
        <v>110</v>
      </c>
      <c r="D1178" s="285" t="s">
        <v>1245</v>
      </c>
    </row>
    <row r="1179" spans="1:4" s="12" customFormat="1" x14ac:dyDescent="0.25">
      <c r="A1179" s="17"/>
      <c r="B1179" s="24"/>
      <c r="C1179" s="22" t="s">
        <v>110</v>
      </c>
      <c r="D1179" s="285" t="s">
        <v>1246</v>
      </c>
    </row>
    <row r="1180" spans="1:4" s="12" customFormat="1" x14ac:dyDescent="0.25">
      <c r="A1180" s="17"/>
      <c r="B1180" s="24"/>
      <c r="C1180" s="22" t="s">
        <v>110</v>
      </c>
      <c r="D1180" s="285" t="s">
        <v>1247</v>
      </c>
    </row>
    <row r="1181" spans="1:4" s="12" customFormat="1" x14ac:dyDescent="0.25">
      <c r="A1181" s="17"/>
      <c r="B1181" s="24"/>
      <c r="C1181" s="22" t="s">
        <v>226</v>
      </c>
      <c r="D1181" s="285"/>
    </row>
    <row r="1182" spans="1:4" s="12" customFormat="1" x14ac:dyDescent="0.25">
      <c r="A1182" s="17"/>
      <c r="B1182" s="24"/>
      <c r="C1182" s="22" t="s">
        <v>110</v>
      </c>
      <c r="D1182" s="285" t="s">
        <v>1248</v>
      </c>
    </row>
    <row r="1183" spans="1:4" s="12" customFormat="1" x14ac:dyDescent="0.25">
      <c r="A1183" s="15"/>
      <c r="B1183" s="24" t="s">
        <v>20715</v>
      </c>
      <c r="C1183" s="23" t="s">
        <v>1249</v>
      </c>
      <c r="D1183" s="284"/>
    </row>
    <row r="1184" spans="1:4" s="12" customFormat="1" x14ac:dyDescent="0.25">
      <c r="A1184" s="17"/>
      <c r="B1184" s="24"/>
      <c r="C1184" s="22" t="s">
        <v>1250</v>
      </c>
      <c r="D1184" s="285"/>
    </row>
    <row r="1185" spans="1:4" s="12" customFormat="1" x14ac:dyDescent="0.25">
      <c r="A1185" s="17"/>
      <c r="B1185" s="24"/>
      <c r="C1185" s="22" t="s">
        <v>1251</v>
      </c>
      <c r="D1185" s="285"/>
    </row>
    <row r="1186" spans="1:4" s="12" customFormat="1" x14ac:dyDescent="0.25">
      <c r="A1186" s="17"/>
      <c r="B1186" s="24"/>
      <c r="C1186" s="22" t="s">
        <v>110</v>
      </c>
      <c r="D1186" s="285" t="s">
        <v>1252</v>
      </c>
    </row>
    <row r="1187" spans="1:4" s="12" customFormat="1" x14ac:dyDescent="0.25">
      <c r="A1187" s="17"/>
      <c r="B1187" s="24"/>
      <c r="C1187" s="22" t="s">
        <v>110</v>
      </c>
      <c r="D1187" s="285" t="s">
        <v>1253</v>
      </c>
    </row>
    <row r="1188" spans="1:4" s="12" customFormat="1" x14ac:dyDescent="0.25">
      <c r="A1188" s="17"/>
      <c r="B1188" s="24"/>
      <c r="C1188" s="22" t="s">
        <v>110</v>
      </c>
      <c r="D1188" s="281" t="s">
        <v>1254</v>
      </c>
    </row>
    <row r="1189" spans="1:4" s="12" customFormat="1" x14ac:dyDescent="0.25">
      <c r="A1189" s="17"/>
      <c r="B1189" s="24"/>
      <c r="C1189" s="22" t="s">
        <v>110</v>
      </c>
      <c r="D1189" s="285" t="s">
        <v>1255</v>
      </c>
    </row>
    <row r="1190" spans="1:4" s="12" customFormat="1" x14ac:dyDescent="0.25">
      <c r="A1190" s="17"/>
      <c r="B1190" s="24"/>
      <c r="C1190" s="22" t="s">
        <v>226</v>
      </c>
      <c r="D1190" s="285"/>
    </row>
    <row r="1191" spans="1:4" s="12" customFormat="1" x14ac:dyDescent="0.25">
      <c r="A1191" s="17"/>
      <c r="B1191" s="24"/>
      <c r="C1191" s="22" t="s">
        <v>110</v>
      </c>
      <c r="D1191" s="285" t="s">
        <v>1256</v>
      </c>
    </row>
    <row r="1192" spans="1:4" s="12" customFormat="1" x14ac:dyDescent="0.25">
      <c r="A1192" s="15"/>
      <c r="B1192" s="24" t="s">
        <v>20716</v>
      </c>
      <c r="C1192" s="23" t="s">
        <v>1257</v>
      </c>
      <c r="D1192" s="284"/>
    </row>
    <row r="1193" spans="1:4" s="12" customFormat="1" x14ac:dyDescent="0.25">
      <c r="A1193" s="17"/>
      <c r="B1193" s="24"/>
      <c r="C1193" s="22" t="s">
        <v>1258</v>
      </c>
      <c r="D1193" s="285"/>
    </row>
    <row r="1194" spans="1:4" s="12" customFormat="1" x14ac:dyDescent="0.25">
      <c r="A1194" s="17"/>
      <c r="B1194" s="24"/>
      <c r="C1194" s="22" t="s">
        <v>1259</v>
      </c>
      <c r="D1194" s="285"/>
    </row>
    <row r="1195" spans="1:4" s="12" customFormat="1" x14ac:dyDescent="0.25">
      <c r="A1195" s="17"/>
      <c r="B1195" s="24"/>
      <c r="C1195" s="22" t="s">
        <v>110</v>
      </c>
      <c r="D1195" s="281" t="s">
        <v>1260</v>
      </c>
    </row>
    <row r="1196" spans="1:4" s="12" customFormat="1" x14ac:dyDescent="0.25">
      <c r="A1196" s="17"/>
      <c r="B1196" s="24"/>
      <c r="C1196" s="22" t="s">
        <v>110</v>
      </c>
      <c r="D1196" s="281" t="s">
        <v>1261</v>
      </c>
    </row>
    <row r="1197" spans="1:4" s="12" customFormat="1" x14ac:dyDescent="0.25">
      <c r="A1197" s="17"/>
      <c r="B1197" s="24"/>
      <c r="C1197" s="22" t="s">
        <v>110</v>
      </c>
      <c r="D1197" s="281" t="s">
        <v>1262</v>
      </c>
    </row>
    <row r="1198" spans="1:4" s="12" customFormat="1" x14ac:dyDescent="0.25">
      <c r="A1198" s="17"/>
      <c r="B1198" s="24"/>
      <c r="C1198" s="22" t="s">
        <v>110</v>
      </c>
      <c r="D1198" s="281" t="s">
        <v>1263</v>
      </c>
    </row>
    <row r="1199" spans="1:4" s="12" customFormat="1" x14ac:dyDescent="0.25">
      <c r="A1199" s="17"/>
      <c r="B1199" s="24"/>
      <c r="C1199" s="22" t="s">
        <v>110</v>
      </c>
      <c r="D1199" s="281" t="s">
        <v>1264</v>
      </c>
    </row>
    <row r="1200" spans="1:4" s="12" customFormat="1" x14ac:dyDescent="0.25">
      <c r="A1200" s="17"/>
      <c r="B1200" s="24"/>
      <c r="C1200" s="22" t="s">
        <v>110</v>
      </c>
      <c r="D1200" s="281" t="s">
        <v>1265</v>
      </c>
    </row>
    <row r="1201" spans="1:4" s="12" customFormat="1" x14ac:dyDescent="0.25">
      <c r="A1201" s="17"/>
      <c r="B1201" s="24"/>
      <c r="C1201" s="22" t="s">
        <v>110</v>
      </c>
      <c r="D1201" s="281" t="s">
        <v>1266</v>
      </c>
    </row>
    <row r="1202" spans="1:4" s="12" customFormat="1" x14ac:dyDescent="0.25">
      <c r="A1202" s="17"/>
      <c r="B1202" s="16"/>
      <c r="C1202" s="22" t="s">
        <v>226</v>
      </c>
      <c r="D1202" s="281"/>
    </row>
    <row r="1203" spans="1:4" s="12" customFormat="1" x14ac:dyDescent="0.25">
      <c r="A1203" s="17"/>
      <c r="B1203" s="16"/>
      <c r="C1203" s="22" t="s">
        <v>110</v>
      </c>
      <c r="D1203" s="281" t="s">
        <v>1267</v>
      </c>
    </row>
    <row r="1204" spans="1:4" s="12" customFormat="1" x14ac:dyDescent="0.25">
      <c r="A1204" s="17"/>
      <c r="B1204" s="16"/>
      <c r="C1204" s="22" t="s">
        <v>110</v>
      </c>
      <c r="D1204" s="285" t="s">
        <v>1268</v>
      </c>
    </row>
    <row r="1205" spans="1:4" s="12" customFormat="1" x14ac:dyDescent="0.25">
      <c r="A1205" s="17"/>
      <c r="B1205" s="16"/>
      <c r="C1205" s="22" t="s">
        <v>110</v>
      </c>
      <c r="D1205" s="281" t="s">
        <v>1256</v>
      </c>
    </row>
    <row r="1206" spans="1:4" s="12" customFormat="1" x14ac:dyDescent="0.25">
      <c r="A1206" s="15"/>
      <c r="B1206" s="24" t="s">
        <v>20717</v>
      </c>
      <c r="C1206" s="23" t="s">
        <v>1269</v>
      </c>
      <c r="D1206" s="284"/>
    </row>
    <row r="1207" spans="1:4" s="12" customFormat="1" x14ac:dyDescent="0.25">
      <c r="A1207" s="17"/>
      <c r="B1207" s="24"/>
      <c r="C1207" s="22" t="s">
        <v>1270</v>
      </c>
      <c r="D1207" s="285"/>
    </row>
    <row r="1208" spans="1:4" s="12" customFormat="1" x14ac:dyDescent="0.25">
      <c r="A1208" s="17"/>
      <c r="B1208" s="24"/>
      <c r="C1208" s="22" t="s">
        <v>110</v>
      </c>
      <c r="D1208" s="285" t="s">
        <v>1271</v>
      </c>
    </row>
    <row r="1209" spans="1:4" s="12" customFormat="1" x14ac:dyDescent="0.25">
      <c r="A1209" s="17"/>
      <c r="B1209" s="24"/>
      <c r="C1209" s="22" t="s">
        <v>110</v>
      </c>
      <c r="D1209" s="285" t="s">
        <v>1272</v>
      </c>
    </row>
    <row r="1210" spans="1:4" s="12" customFormat="1" x14ac:dyDescent="0.25">
      <c r="A1210" s="17"/>
      <c r="B1210" s="24"/>
      <c r="C1210" s="22" t="s">
        <v>110</v>
      </c>
      <c r="D1210" s="285" t="s">
        <v>1273</v>
      </c>
    </row>
    <row r="1211" spans="1:4" s="12" customFormat="1" x14ac:dyDescent="0.25">
      <c r="A1211" s="17"/>
      <c r="B1211" s="16"/>
      <c r="C1211" s="22" t="s">
        <v>226</v>
      </c>
      <c r="D1211" s="281"/>
    </row>
    <row r="1212" spans="1:4" s="12" customFormat="1" x14ac:dyDescent="0.25">
      <c r="A1212" s="17"/>
      <c r="B1212" s="16"/>
      <c r="C1212" s="22" t="s">
        <v>110</v>
      </c>
      <c r="D1212" s="281" t="s">
        <v>1274</v>
      </c>
    </row>
    <row r="1213" spans="1:4" s="12" customFormat="1" x14ac:dyDescent="0.25">
      <c r="A1213" s="17"/>
      <c r="B1213" s="16"/>
      <c r="C1213" s="22" t="s">
        <v>110</v>
      </c>
      <c r="D1213" s="281" t="s">
        <v>1256</v>
      </c>
    </row>
    <row r="1214" spans="1:4" s="12" customFormat="1" x14ac:dyDescent="0.25">
      <c r="A1214" s="15">
        <v>132</v>
      </c>
      <c r="B1214" s="28"/>
      <c r="C1214" s="23" t="s">
        <v>1275</v>
      </c>
      <c r="D1214" s="281"/>
    </row>
    <row r="1215" spans="1:4" s="12" customFormat="1" x14ac:dyDescent="0.25">
      <c r="A1215" s="15"/>
      <c r="B1215" s="24" t="s">
        <v>20718</v>
      </c>
      <c r="C1215" s="23" t="s">
        <v>1276</v>
      </c>
      <c r="D1215" s="284"/>
    </row>
    <row r="1216" spans="1:4" s="12" customFormat="1" x14ac:dyDescent="0.25">
      <c r="A1216" s="17"/>
      <c r="B1216" s="24"/>
      <c r="C1216" s="22" t="s">
        <v>1277</v>
      </c>
      <c r="D1216" s="285"/>
    </row>
    <row r="1217" spans="1:4" s="12" customFormat="1" x14ac:dyDescent="0.25">
      <c r="A1217" s="17"/>
      <c r="B1217" s="24"/>
      <c r="C1217" s="22" t="s">
        <v>1278</v>
      </c>
      <c r="D1217" s="285"/>
    </row>
    <row r="1218" spans="1:4" s="12" customFormat="1" x14ac:dyDescent="0.25">
      <c r="A1218" s="17"/>
      <c r="B1218" s="24"/>
      <c r="C1218" s="22"/>
      <c r="D1218" s="292" t="s">
        <v>1279</v>
      </c>
    </row>
    <row r="1219" spans="1:4" s="12" customFormat="1" x14ac:dyDescent="0.25">
      <c r="A1219" s="17"/>
      <c r="B1219" s="24"/>
      <c r="C1219" s="22" t="s">
        <v>110</v>
      </c>
      <c r="D1219" s="285" t="s">
        <v>1280</v>
      </c>
    </row>
    <row r="1220" spans="1:4" s="12" customFormat="1" x14ac:dyDescent="0.25">
      <c r="A1220" s="17"/>
      <c r="B1220" s="24"/>
      <c r="C1220" s="22" t="s">
        <v>110</v>
      </c>
      <c r="D1220" s="285" t="s">
        <v>1281</v>
      </c>
    </row>
    <row r="1221" spans="1:4" s="12" customFormat="1" x14ac:dyDescent="0.25">
      <c r="A1221" s="17"/>
      <c r="B1221" s="24"/>
      <c r="C1221" s="22" t="s">
        <v>110</v>
      </c>
      <c r="D1221" s="285" t="s">
        <v>1282</v>
      </c>
    </row>
    <row r="1222" spans="1:4" s="12" customFormat="1" x14ac:dyDescent="0.25">
      <c r="A1222" s="17"/>
      <c r="B1222" s="24"/>
      <c r="C1222" s="22" t="s">
        <v>110</v>
      </c>
      <c r="D1222" s="281" t="s">
        <v>1283</v>
      </c>
    </row>
    <row r="1223" spans="1:4" s="12" customFormat="1" x14ac:dyDescent="0.25">
      <c r="A1223" s="17"/>
      <c r="B1223" s="24"/>
      <c r="C1223" s="22"/>
      <c r="D1223" s="291" t="s">
        <v>1284</v>
      </c>
    </row>
    <row r="1224" spans="1:4" s="12" customFormat="1" x14ac:dyDescent="0.25">
      <c r="A1224" s="17"/>
      <c r="B1224" s="24"/>
      <c r="C1224" s="22" t="s">
        <v>110</v>
      </c>
      <c r="D1224" s="285" t="s">
        <v>1285</v>
      </c>
    </row>
    <row r="1225" spans="1:4" s="12" customFormat="1" x14ac:dyDescent="0.25">
      <c r="A1225" s="17"/>
      <c r="B1225" s="24"/>
      <c r="C1225" s="22" t="s">
        <v>110</v>
      </c>
      <c r="D1225" s="285" t="s">
        <v>1286</v>
      </c>
    </row>
    <row r="1226" spans="1:4" s="12" customFormat="1" x14ac:dyDescent="0.25">
      <c r="A1226" s="17"/>
      <c r="B1226" s="24"/>
      <c r="C1226" s="22" t="s">
        <v>110</v>
      </c>
      <c r="D1226" s="285" t="s">
        <v>1287</v>
      </c>
    </row>
    <row r="1227" spans="1:4" s="12" customFormat="1" x14ac:dyDescent="0.25">
      <c r="A1227" s="17"/>
      <c r="B1227" s="24"/>
      <c r="C1227" s="22" t="s">
        <v>110</v>
      </c>
      <c r="D1227" s="285" t="s">
        <v>1288</v>
      </c>
    </row>
    <row r="1228" spans="1:4" s="12" customFormat="1" x14ac:dyDescent="0.25">
      <c r="A1228" s="17"/>
      <c r="B1228" s="24"/>
      <c r="C1228" s="22" t="s">
        <v>110</v>
      </c>
      <c r="D1228" s="281" t="s">
        <v>1289</v>
      </c>
    </row>
    <row r="1229" spans="1:4" s="12" customFormat="1" x14ac:dyDescent="0.25">
      <c r="A1229" s="17"/>
      <c r="B1229" s="24"/>
      <c r="C1229" s="22" t="s">
        <v>226</v>
      </c>
      <c r="D1229" s="285"/>
    </row>
    <row r="1230" spans="1:4" s="12" customFormat="1" x14ac:dyDescent="0.25">
      <c r="A1230" s="17"/>
      <c r="B1230" s="24"/>
      <c r="C1230" s="22" t="s">
        <v>110</v>
      </c>
      <c r="D1230" s="285" t="s">
        <v>1290</v>
      </c>
    </row>
    <row r="1231" spans="1:4" s="12" customFormat="1" x14ac:dyDescent="0.25">
      <c r="A1231" s="15"/>
      <c r="B1231" s="24" t="s">
        <v>20719</v>
      </c>
      <c r="C1231" s="23" t="s">
        <v>1291</v>
      </c>
      <c r="D1231" s="284"/>
    </row>
    <row r="1232" spans="1:4" s="12" customFormat="1" x14ac:dyDescent="0.25">
      <c r="A1232" s="17"/>
      <c r="B1232" s="24"/>
      <c r="C1232" s="22" t="s">
        <v>1292</v>
      </c>
      <c r="D1232" s="285"/>
    </row>
    <row r="1233" spans="1:4" s="12" customFormat="1" x14ac:dyDescent="0.25">
      <c r="A1233" s="17"/>
      <c r="B1233" s="24"/>
      <c r="C1233" s="22" t="s">
        <v>1293</v>
      </c>
      <c r="D1233" s="285"/>
    </row>
    <row r="1234" spans="1:4" s="12" customFormat="1" x14ac:dyDescent="0.25">
      <c r="A1234" s="17"/>
      <c r="B1234" s="24"/>
      <c r="C1234" s="22" t="s">
        <v>110</v>
      </c>
      <c r="D1234" s="281" t="s">
        <v>1294</v>
      </c>
    </row>
    <row r="1235" spans="1:4" s="12" customFormat="1" x14ac:dyDescent="0.25">
      <c r="A1235" s="17"/>
      <c r="B1235" s="24"/>
      <c r="C1235" s="22" t="s">
        <v>110</v>
      </c>
      <c r="D1235" s="281" t="s">
        <v>1295</v>
      </c>
    </row>
    <row r="1236" spans="1:4" s="12" customFormat="1" x14ac:dyDescent="0.25">
      <c r="A1236" s="17"/>
      <c r="B1236" s="24"/>
      <c r="C1236" s="22" t="s">
        <v>110</v>
      </c>
      <c r="D1236" s="285" t="s">
        <v>1296</v>
      </c>
    </row>
    <row r="1237" spans="1:4" s="12" customFormat="1" x14ac:dyDescent="0.25">
      <c r="A1237" s="17"/>
      <c r="B1237" s="24"/>
      <c r="C1237" s="22" t="s">
        <v>110</v>
      </c>
      <c r="D1237" s="281" t="s">
        <v>1297</v>
      </c>
    </row>
    <row r="1238" spans="1:4" s="12" customFormat="1" x14ac:dyDescent="0.25">
      <c r="A1238" s="17"/>
      <c r="B1238" s="24"/>
      <c r="C1238" s="22" t="s">
        <v>110</v>
      </c>
      <c r="D1238" s="285" t="s">
        <v>1298</v>
      </c>
    </row>
    <row r="1239" spans="1:4" s="12" customFormat="1" x14ac:dyDescent="0.25">
      <c r="A1239" s="17"/>
      <c r="B1239" s="24"/>
      <c r="C1239" s="22" t="s">
        <v>110</v>
      </c>
      <c r="D1239" s="285" t="s">
        <v>1299</v>
      </c>
    </row>
    <row r="1240" spans="1:4" s="12" customFormat="1" x14ac:dyDescent="0.25">
      <c r="A1240" s="17"/>
      <c r="B1240" s="24"/>
      <c r="C1240" s="22" t="s">
        <v>110</v>
      </c>
      <c r="D1240" s="285" t="s">
        <v>1300</v>
      </c>
    </row>
    <row r="1241" spans="1:4" s="12" customFormat="1" x14ac:dyDescent="0.15">
      <c r="A1241" s="17"/>
      <c r="B1241" s="16"/>
      <c r="C1241" s="22" t="s">
        <v>110</v>
      </c>
      <c r="D1241" s="295" t="s">
        <v>1301</v>
      </c>
    </row>
    <row r="1242" spans="1:4" s="12" customFormat="1" x14ac:dyDescent="0.25">
      <c r="A1242" s="17"/>
      <c r="B1242" s="24"/>
      <c r="C1242" s="22" t="s">
        <v>110</v>
      </c>
      <c r="D1242" s="281" t="s">
        <v>1302</v>
      </c>
    </row>
    <row r="1243" spans="1:4" s="12" customFormat="1" x14ac:dyDescent="0.25">
      <c r="A1243" s="17"/>
      <c r="B1243" s="24"/>
      <c r="C1243" s="22"/>
      <c r="D1243" s="291" t="s">
        <v>1303</v>
      </c>
    </row>
    <row r="1244" spans="1:4" s="12" customFormat="1" x14ac:dyDescent="0.25">
      <c r="A1244" s="17"/>
      <c r="B1244" s="24"/>
      <c r="C1244" s="22" t="s">
        <v>110</v>
      </c>
      <c r="D1244" s="286" t="s">
        <v>1304</v>
      </c>
    </row>
    <row r="1245" spans="1:4" s="12" customFormat="1" x14ac:dyDescent="0.25">
      <c r="A1245" s="17"/>
      <c r="B1245" s="24"/>
      <c r="C1245" s="22" t="s">
        <v>110</v>
      </c>
      <c r="D1245" s="286" t="s">
        <v>1305</v>
      </c>
    </row>
    <row r="1246" spans="1:4" s="12" customFormat="1" x14ac:dyDescent="0.25">
      <c r="A1246" s="17"/>
      <c r="B1246" s="24"/>
      <c r="C1246" s="22" t="s">
        <v>110</v>
      </c>
      <c r="D1246" s="286" t="s">
        <v>1306</v>
      </c>
    </row>
    <row r="1247" spans="1:4" s="12" customFormat="1" x14ac:dyDescent="0.25">
      <c r="A1247" s="17"/>
      <c r="B1247" s="24"/>
      <c r="C1247" s="22" t="s">
        <v>110</v>
      </c>
      <c r="D1247" s="286" t="s">
        <v>1307</v>
      </c>
    </row>
    <row r="1248" spans="1:4" s="12" customFormat="1" x14ac:dyDescent="0.25">
      <c r="A1248" s="17"/>
      <c r="B1248" s="24"/>
      <c r="C1248" s="22" t="s">
        <v>110</v>
      </c>
      <c r="D1248" s="286" t="s">
        <v>1308</v>
      </c>
    </row>
    <row r="1249" spans="1:4" s="12" customFormat="1" x14ac:dyDescent="0.25">
      <c r="A1249" s="17"/>
      <c r="B1249" s="24"/>
      <c r="C1249" s="22" t="s">
        <v>226</v>
      </c>
      <c r="D1249" s="285"/>
    </row>
    <row r="1250" spans="1:4" s="12" customFormat="1" x14ac:dyDescent="0.25">
      <c r="A1250" s="17"/>
      <c r="B1250" s="24"/>
      <c r="C1250" s="22" t="s">
        <v>110</v>
      </c>
      <c r="D1250" s="285" t="s">
        <v>1290</v>
      </c>
    </row>
    <row r="1251" spans="1:4" s="12" customFormat="1" x14ac:dyDescent="0.25">
      <c r="A1251" s="15" t="s">
        <v>1309</v>
      </c>
      <c r="B1251" s="16"/>
      <c r="C1251" s="15" t="s">
        <v>1310</v>
      </c>
      <c r="D1251" s="281"/>
    </row>
    <row r="1252" spans="1:4" s="12" customFormat="1" x14ac:dyDescent="0.25">
      <c r="A1252" s="15"/>
      <c r="B1252" s="24" t="s">
        <v>20720</v>
      </c>
      <c r="C1252" s="15" t="s">
        <v>1311</v>
      </c>
      <c r="D1252" s="282"/>
    </row>
    <row r="1253" spans="1:4" s="12" customFormat="1" x14ac:dyDescent="0.25">
      <c r="A1253" s="15"/>
      <c r="B1253" s="16"/>
      <c r="C1253" s="17" t="s">
        <v>1312</v>
      </c>
      <c r="D1253" s="281"/>
    </row>
    <row r="1254" spans="1:4" s="12" customFormat="1" x14ac:dyDescent="0.25">
      <c r="A1254" s="15"/>
      <c r="B1254" s="16"/>
      <c r="C1254" s="17" t="s">
        <v>1313</v>
      </c>
      <c r="D1254" s="281"/>
    </row>
    <row r="1255" spans="1:4" s="12" customFormat="1" x14ac:dyDescent="0.25">
      <c r="A1255" s="15"/>
      <c r="B1255" s="16"/>
      <c r="C1255" s="17" t="s">
        <v>110</v>
      </c>
      <c r="D1255" s="281" t="s">
        <v>1314</v>
      </c>
    </row>
    <row r="1256" spans="1:4" s="12" customFormat="1" x14ac:dyDescent="0.25">
      <c r="A1256" s="15"/>
      <c r="B1256" s="16"/>
      <c r="C1256" s="17" t="s">
        <v>110</v>
      </c>
      <c r="D1256" s="281" t="s">
        <v>1315</v>
      </c>
    </row>
    <row r="1257" spans="1:4" s="12" customFormat="1" x14ac:dyDescent="0.25">
      <c r="A1257" s="15"/>
      <c r="B1257" s="16"/>
      <c r="C1257" s="17" t="s">
        <v>110</v>
      </c>
      <c r="D1257" s="281" t="s">
        <v>1316</v>
      </c>
    </row>
    <row r="1258" spans="1:4" s="12" customFormat="1" x14ac:dyDescent="0.25">
      <c r="A1258" s="15"/>
      <c r="B1258" s="16"/>
      <c r="C1258" s="17" t="s">
        <v>110</v>
      </c>
      <c r="D1258" s="281" t="s">
        <v>1317</v>
      </c>
    </row>
    <row r="1259" spans="1:4" s="12" customFormat="1" x14ac:dyDescent="0.25">
      <c r="A1259" s="15"/>
      <c r="B1259" s="16"/>
      <c r="C1259" s="17" t="s">
        <v>110</v>
      </c>
      <c r="D1259" s="281" t="s">
        <v>1318</v>
      </c>
    </row>
    <row r="1260" spans="1:4" s="12" customFormat="1" x14ac:dyDescent="0.25">
      <c r="A1260" s="15"/>
      <c r="B1260" s="16"/>
      <c r="C1260" s="17" t="s">
        <v>110</v>
      </c>
      <c r="D1260" s="281" t="s">
        <v>1319</v>
      </c>
    </row>
    <row r="1261" spans="1:4" s="12" customFormat="1" x14ac:dyDescent="0.25">
      <c r="A1261" s="15"/>
      <c r="B1261" s="16"/>
      <c r="C1261" s="17" t="s">
        <v>226</v>
      </c>
      <c r="D1261" s="281"/>
    </row>
    <row r="1262" spans="1:4" s="12" customFormat="1" x14ac:dyDescent="0.25">
      <c r="A1262" s="15"/>
      <c r="B1262" s="16"/>
      <c r="C1262" s="17" t="s">
        <v>110</v>
      </c>
      <c r="D1262" s="281" t="s">
        <v>1320</v>
      </c>
    </row>
    <row r="1263" spans="1:4" s="12" customFormat="1" x14ac:dyDescent="0.25">
      <c r="A1263" s="15"/>
      <c r="B1263" s="16"/>
      <c r="C1263" s="17" t="s">
        <v>110</v>
      </c>
      <c r="D1263" s="281" t="s">
        <v>1321</v>
      </c>
    </row>
    <row r="1264" spans="1:4" s="12" customFormat="1" x14ac:dyDescent="0.25">
      <c r="A1264" s="15"/>
      <c r="B1264" s="16"/>
      <c r="C1264" s="17" t="s">
        <v>110</v>
      </c>
      <c r="D1264" s="281" t="s">
        <v>1322</v>
      </c>
    </row>
    <row r="1265" spans="1:4" s="12" customFormat="1" x14ac:dyDescent="0.25">
      <c r="A1265" s="15"/>
      <c r="B1265" s="24" t="s">
        <v>20721</v>
      </c>
      <c r="C1265" s="15" t="s">
        <v>1323</v>
      </c>
      <c r="D1265" s="282"/>
    </row>
    <row r="1266" spans="1:4" s="12" customFormat="1" x14ac:dyDescent="0.25">
      <c r="A1266" s="15"/>
      <c r="B1266" s="16"/>
      <c r="C1266" s="17" t="s">
        <v>1324</v>
      </c>
      <c r="D1266" s="281"/>
    </row>
    <row r="1267" spans="1:4" s="12" customFormat="1" x14ac:dyDescent="0.25">
      <c r="A1267" s="15"/>
      <c r="B1267" s="16"/>
      <c r="C1267" s="17" t="s">
        <v>1325</v>
      </c>
      <c r="D1267" s="281"/>
    </row>
    <row r="1268" spans="1:4" s="12" customFormat="1" x14ac:dyDescent="0.25">
      <c r="A1268" s="15"/>
      <c r="B1268" s="16"/>
      <c r="C1268" s="17" t="s">
        <v>110</v>
      </c>
      <c r="D1268" s="281" t="s">
        <v>1326</v>
      </c>
    </row>
    <row r="1269" spans="1:4" s="12" customFormat="1" x14ac:dyDescent="0.25">
      <c r="A1269" s="15"/>
      <c r="B1269" s="16"/>
      <c r="C1269" s="17" t="s">
        <v>110</v>
      </c>
      <c r="D1269" s="281" t="s">
        <v>1327</v>
      </c>
    </row>
    <row r="1270" spans="1:4" s="12" customFormat="1" x14ac:dyDescent="0.25">
      <c r="A1270" s="15"/>
      <c r="B1270" s="16"/>
      <c r="C1270" s="17" t="s">
        <v>110</v>
      </c>
      <c r="D1270" s="281" t="s">
        <v>1328</v>
      </c>
    </row>
    <row r="1271" spans="1:4" s="12" customFormat="1" x14ac:dyDescent="0.25">
      <c r="A1271" s="15"/>
      <c r="B1271" s="16"/>
      <c r="C1271" s="17" t="s">
        <v>110</v>
      </c>
      <c r="D1271" s="281" t="s">
        <v>1329</v>
      </c>
    </row>
    <row r="1272" spans="1:4" s="12" customFormat="1" x14ac:dyDescent="0.25">
      <c r="A1272" s="15"/>
      <c r="B1272" s="16"/>
      <c r="C1272" s="17" t="s">
        <v>226</v>
      </c>
      <c r="D1272" s="281"/>
    </row>
    <row r="1273" spans="1:4" s="12" customFormat="1" x14ac:dyDescent="0.25">
      <c r="A1273" s="15"/>
      <c r="B1273" s="16"/>
      <c r="C1273" s="17" t="s">
        <v>110</v>
      </c>
      <c r="D1273" s="281" t="s">
        <v>1330</v>
      </c>
    </row>
    <row r="1274" spans="1:4" s="12" customFormat="1" x14ac:dyDescent="0.25">
      <c r="A1274" s="15"/>
      <c r="B1274" s="16"/>
      <c r="C1274" s="17" t="s">
        <v>110</v>
      </c>
      <c r="D1274" s="281" t="s">
        <v>1331</v>
      </c>
    </row>
    <row r="1275" spans="1:4" s="12" customFormat="1" x14ac:dyDescent="0.25">
      <c r="A1275" s="15"/>
      <c r="B1275" s="16"/>
      <c r="C1275" s="17" t="s">
        <v>110</v>
      </c>
      <c r="D1275" s="281" t="s">
        <v>1332</v>
      </c>
    </row>
    <row r="1276" spans="1:4" s="12" customFormat="1" x14ac:dyDescent="0.25">
      <c r="A1276" s="15" t="s">
        <v>1333</v>
      </c>
      <c r="B1276" s="24" t="s">
        <v>20722</v>
      </c>
      <c r="C1276" s="15" t="s">
        <v>1334</v>
      </c>
      <c r="D1276" s="282"/>
    </row>
    <row r="1277" spans="1:4" s="12" customFormat="1" x14ac:dyDescent="0.25">
      <c r="A1277" s="15"/>
      <c r="B1277" s="16"/>
      <c r="C1277" s="17" t="s">
        <v>1335</v>
      </c>
      <c r="D1277" s="281"/>
    </row>
    <row r="1278" spans="1:4" s="12" customFormat="1" x14ac:dyDescent="0.25">
      <c r="A1278" s="15"/>
      <c r="B1278" s="16"/>
      <c r="C1278" s="17" t="s">
        <v>1336</v>
      </c>
      <c r="D1278" s="281"/>
    </row>
    <row r="1279" spans="1:4" s="12" customFormat="1" x14ac:dyDescent="0.25">
      <c r="A1279" s="15"/>
      <c r="B1279" s="16"/>
      <c r="C1279" s="17" t="s">
        <v>110</v>
      </c>
      <c r="D1279" s="281" t="s">
        <v>1337</v>
      </c>
    </row>
    <row r="1280" spans="1:4" s="12" customFormat="1" x14ac:dyDescent="0.25">
      <c r="A1280" s="15"/>
      <c r="B1280" s="16"/>
      <c r="C1280" s="17" t="s">
        <v>110</v>
      </c>
      <c r="D1280" s="281" t="s">
        <v>1338</v>
      </c>
    </row>
    <row r="1281" spans="1:4" s="12" customFormat="1" x14ac:dyDescent="0.25">
      <c r="A1281" s="15"/>
      <c r="B1281" s="16"/>
      <c r="C1281" s="17" t="s">
        <v>110</v>
      </c>
      <c r="D1281" s="281" t="s">
        <v>1339</v>
      </c>
    </row>
    <row r="1282" spans="1:4" s="12" customFormat="1" x14ac:dyDescent="0.25">
      <c r="A1282" s="15"/>
      <c r="B1282" s="16"/>
      <c r="C1282" s="17" t="s">
        <v>110</v>
      </c>
      <c r="D1282" s="281" t="s">
        <v>1340</v>
      </c>
    </row>
    <row r="1283" spans="1:4" s="12" customFormat="1" x14ac:dyDescent="0.25">
      <c r="A1283" s="15"/>
      <c r="B1283" s="16"/>
      <c r="C1283" s="17" t="s">
        <v>110</v>
      </c>
      <c r="D1283" s="281" t="s">
        <v>1341</v>
      </c>
    </row>
    <row r="1284" spans="1:4" s="12" customFormat="1" x14ac:dyDescent="0.25">
      <c r="A1284" s="15"/>
      <c r="B1284" s="16"/>
      <c r="C1284" s="17" t="s">
        <v>226</v>
      </c>
      <c r="D1284" s="281"/>
    </row>
    <row r="1285" spans="1:4" s="12" customFormat="1" x14ac:dyDescent="0.25">
      <c r="A1285" s="15"/>
      <c r="B1285" s="16"/>
      <c r="C1285" s="17" t="s">
        <v>110</v>
      </c>
      <c r="D1285" s="281" t="s">
        <v>1342</v>
      </c>
    </row>
    <row r="1286" spans="1:4" s="12" customFormat="1" x14ac:dyDescent="0.25">
      <c r="A1286" s="15"/>
      <c r="B1286" s="16"/>
      <c r="C1286" s="17" t="s">
        <v>110</v>
      </c>
      <c r="D1286" s="281" t="s">
        <v>1343</v>
      </c>
    </row>
    <row r="1287" spans="1:4" s="12" customFormat="1" x14ac:dyDescent="0.25">
      <c r="A1287" s="15"/>
      <c r="B1287" s="16"/>
      <c r="C1287" s="17" t="s">
        <v>110</v>
      </c>
      <c r="D1287" s="281" t="s">
        <v>1344</v>
      </c>
    </row>
    <row r="1288" spans="1:4" s="12" customFormat="1" x14ac:dyDescent="0.25">
      <c r="A1288" s="15" t="s">
        <v>1345</v>
      </c>
      <c r="B1288" s="16"/>
      <c r="C1288" s="15" t="s">
        <v>1346</v>
      </c>
      <c r="D1288" s="281"/>
    </row>
    <row r="1289" spans="1:4" s="12" customFormat="1" x14ac:dyDescent="0.25">
      <c r="A1289" s="15"/>
      <c r="B1289" s="24" t="s">
        <v>20723</v>
      </c>
      <c r="C1289" s="15" t="s">
        <v>1347</v>
      </c>
      <c r="D1289" s="282"/>
    </row>
    <row r="1290" spans="1:4" s="12" customFormat="1" x14ac:dyDescent="0.25">
      <c r="A1290" s="15"/>
      <c r="B1290" s="16"/>
      <c r="C1290" s="17" t="s">
        <v>1348</v>
      </c>
      <c r="D1290" s="281"/>
    </row>
    <row r="1291" spans="1:4" s="12" customFormat="1" x14ac:dyDescent="0.25">
      <c r="A1291" s="15"/>
      <c r="B1291" s="16"/>
      <c r="C1291" s="17" t="s">
        <v>1349</v>
      </c>
      <c r="D1291" s="281"/>
    </row>
    <row r="1292" spans="1:4" s="12" customFormat="1" x14ac:dyDescent="0.25">
      <c r="A1292" s="15"/>
      <c r="B1292" s="16"/>
      <c r="C1292" s="17" t="s">
        <v>110</v>
      </c>
      <c r="D1292" s="281" t="s">
        <v>1350</v>
      </c>
    </row>
    <row r="1293" spans="1:4" s="12" customFormat="1" x14ac:dyDescent="0.25">
      <c r="A1293" s="15"/>
      <c r="B1293" s="16"/>
      <c r="C1293" s="17" t="s">
        <v>110</v>
      </c>
      <c r="D1293" s="281" t="s">
        <v>1351</v>
      </c>
    </row>
    <row r="1294" spans="1:4" s="12" customFormat="1" x14ac:dyDescent="0.25">
      <c r="A1294" s="15"/>
      <c r="B1294" s="16"/>
      <c r="C1294" s="17" t="s">
        <v>110</v>
      </c>
      <c r="D1294" s="281" t="s">
        <v>1352</v>
      </c>
    </row>
    <row r="1295" spans="1:4" s="12" customFormat="1" x14ac:dyDescent="0.25">
      <c r="A1295" s="15"/>
      <c r="B1295" s="16"/>
      <c r="C1295" s="17" t="s">
        <v>110</v>
      </c>
      <c r="D1295" s="281" t="s">
        <v>1353</v>
      </c>
    </row>
    <row r="1296" spans="1:4" s="12" customFormat="1" x14ac:dyDescent="0.25">
      <c r="A1296" s="15"/>
      <c r="B1296" s="16"/>
      <c r="C1296" s="17" t="s">
        <v>110</v>
      </c>
      <c r="D1296" s="281" t="s">
        <v>1354</v>
      </c>
    </row>
    <row r="1297" spans="1:4" s="12" customFormat="1" x14ac:dyDescent="0.25">
      <c r="A1297" s="15"/>
      <c r="B1297" s="16"/>
      <c r="C1297" s="17" t="s">
        <v>110</v>
      </c>
      <c r="D1297" s="281" t="s">
        <v>1355</v>
      </c>
    </row>
    <row r="1298" spans="1:4" s="12" customFormat="1" x14ac:dyDescent="0.25">
      <c r="A1298" s="15"/>
      <c r="B1298" s="16"/>
      <c r="C1298" s="17" t="s">
        <v>110</v>
      </c>
      <c r="D1298" s="281" t="s">
        <v>1356</v>
      </c>
    </row>
    <row r="1299" spans="1:4" s="12" customFormat="1" x14ac:dyDescent="0.25">
      <c r="A1299" s="15"/>
      <c r="B1299" s="16"/>
      <c r="C1299" s="17" t="s">
        <v>110</v>
      </c>
      <c r="D1299" s="281" t="s">
        <v>1357</v>
      </c>
    </row>
    <row r="1300" spans="1:4" s="12" customFormat="1" x14ac:dyDescent="0.25">
      <c r="A1300" s="15"/>
      <c r="B1300" s="16"/>
      <c r="C1300" s="17" t="s">
        <v>110</v>
      </c>
      <c r="D1300" s="281" t="s">
        <v>1358</v>
      </c>
    </row>
    <row r="1301" spans="1:4" s="12" customFormat="1" x14ac:dyDescent="0.25">
      <c r="A1301" s="15"/>
      <c r="B1301" s="16"/>
      <c r="C1301" s="17" t="s">
        <v>110</v>
      </c>
      <c r="D1301" s="281" t="s">
        <v>1359</v>
      </c>
    </row>
    <row r="1302" spans="1:4" s="12" customFormat="1" x14ac:dyDescent="0.25">
      <c r="A1302" s="15"/>
      <c r="B1302" s="16"/>
      <c r="C1302" s="17" t="s">
        <v>110</v>
      </c>
      <c r="D1302" s="281" t="s">
        <v>1360</v>
      </c>
    </row>
    <row r="1303" spans="1:4" s="12" customFormat="1" x14ac:dyDescent="0.25">
      <c r="A1303" s="15"/>
      <c r="B1303" s="16"/>
      <c r="C1303" s="17" t="s">
        <v>110</v>
      </c>
      <c r="D1303" s="281" t="s">
        <v>1361</v>
      </c>
    </row>
    <row r="1304" spans="1:4" s="12" customFormat="1" x14ac:dyDescent="0.25">
      <c r="A1304" s="15"/>
      <c r="B1304" s="16"/>
      <c r="C1304" s="17" t="s">
        <v>110</v>
      </c>
      <c r="D1304" s="281" t="s">
        <v>1362</v>
      </c>
    </row>
    <row r="1305" spans="1:4" s="12" customFormat="1" x14ac:dyDescent="0.25">
      <c r="A1305" s="15"/>
      <c r="B1305" s="16"/>
      <c r="C1305" s="17" t="s">
        <v>110</v>
      </c>
      <c r="D1305" s="281" t="s">
        <v>1363</v>
      </c>
    </row>
    <row r="1306" spans="1:4" s="12" customFormat="1" x14ac:dyDescent="0.25">
      <c r="A1306" s="15"/>
      <c r="B1306" s="16"/>
      <c r="C1306" s="17" t="s">
        <v>110</v>
      </c>
      <c r="D1306" s="281" t="s">
        <v>1364</v>
      </c>
    </row>
    <row r="1307" spans="1:4" s="12" customFormat="1" x14ac:dyDescent="0.25">
      <c r="A1307" s="15"/>
      <c r="B1307" s="16"/>
      <c r="C1307" s="17" t="s">
        <v>110</v>
      </c>
      <c r="D1307" s="281" t="s">
        <v>1365</v>
      </c>
    </row>
    <row r="1308" spans="1:4" s="12" customFormat="1" x14ac:dyDescent="0.25">
      <c r="A1308" s="15"/>
      <c r="B1308" s="16"/>
      <c r="C1308" s="17" t="s">
        <v>110</v>
      </c>
      <c r="D1308" s="281" t="s">
        <v>1366</v>
      </c>
    </row>
    <row r="1309" spans="1:4" s="12" customFormat="1" x14ac:dyDescent="0.25">
      <c r="A1309" s="15"/>
      <c r="B1309" s="16"/>
      <c r="C1309" s="17" t="s">
        <v>110</v>
      </c>
      <c r="D1309" s="281" t="s">
        <v>1367</v>
      </c>
    </row>
    <row r="1310" spans="1:4" s="12" customFormat="1" x14ac:dyDescent="0.25">
      <c r="A1310" s="15"/>
      <c r="B1310" s="16"/>
      <c r="C1310" s="17" t="s">
        <v>226</v>
      </c>
      <c r="D1310" s="281"/>
    </row>
    <row r="1311" spans="1:4" s="12" customFormat="1" x14ac:dyDescent="0.25">
      <c r="A1311" s="15"/>
      <c r="B1311" s="16"/>
      <c r="C1311" s="17" t="s">
        <v>110</v>
      </c>
      <c r="D1311" s="281" t="s">
        <v>1368</v>
      </c>
    </row>
    <row r="1312" spans="1:4" s="12" customFormat="1" x14ac:dyDescent="0.25">
      <c r="A1312" s="15"/>
      <c r="B1312" s="16"/>
      <c r="C1312" s="17" t="s">
        <v>110</v>
      </c>
      <c r="D1312" s="281" t="s">
        <v>1369</v>
      </c>
    </row>
    <row r="1313" spans="1:4" s="12" customFormat="1" x14ac:dyDescent="0.25">
      <c r="A1313" s="15"/>
      <c r="B1313" s="16"/>
      <c r="C1313" s="17" t="s">
        <v>110</v>
      </c>
      <c r="D1313" s="281" t="s">
        <v>1370</v>
      </c>
    </row>
    <row r="1314" spans="1:4" s="12" customFormat="1" x14ac:dyDescent="0.25">
      <c r="A1314" s="15"/>
      <c r="B1314" s="24" t="s">
        <v>20724</v>
      </c>
      <c r="C1314" s="15" t="s">
        <v>1371</v>
      </c>
      <c r="D1314" s="282"/>
    </row>
    <row r="1315" spans="1:4" s="12" customFormat="1" x14ac:dyDescent="0.25">
      <c r="A1315" s="15"/>
      <c r="B1315" s="16"/>
      <c r="C1315" s="17" t="s">
        <v>1372</v>
      </c>
      <c r="D1315" s="281"/>
    </row>
    <row r="1316" spans="1:4" s="12" customFormat="1" x14ac:dyDescent="0.25">
      <c r="A1316" s="15"/>
      <c r="B1316" s="16"/>
      <c r="C1316" s="17" t="s">
        <v>1373</v>
      </c>
      <c r="D1316" s="281"/>
    </row>
    <row r="1317" spans="1:4" s="12" customFormat="1" x14ac:dyDescent="0.25">
      <c r="A1317" s="15"/>
      <c r="B1317" s="16"/>
      <c r="C1317" s="17" t="s">
        <v>110</v>
      </c>
      <c r="D1317" s="281" t="s">
        <v>1374</v>
      </c>
    </row>
    <row r="1318" spans="1:4" s="12" customFormat="1" x14ac:dyDescent="0.25">
      <c r="A1318" s="15"/>
      <c r="B1318" s="16"/>
      <c r="C1318" s="17" t="s">
        <v>110</v>
      </c>
      <c r="D1318" s="281" t="s">
        <v>1375</v>
      </c>
    </row>
    <row r="1319" spans="1:4" s="12" customFormat="1" x14ac:dyDescent="0.25">
      <c r="A1319" s="15"/>
      <c r="B1319" s="16"/>
      <c r="C1319" s="17" t="s">
        <v>110</v>
      </c>
      <c r="D1319" s="281" t="s">
        <v>1376</v>
      </c>
    </row>
    <row r="1320" spans="1:4" s="12" customFormat="1" x14ac:dyDescent="0.25">
      <c r="A1320" s="15"/>
      <c r="B1320" s="16"/>
      <c r="C1320" s="17" t="s">
        <v>110</v>
      </c>
      <c r="D1320" s="281" t="s">
        <v>1377</v>
      </c>
    </row>
    <row r="1321" spans="1:4" s="12" customFormat="1" x14ac:dyDescent="0.25">
      <c r="A1321" s="15"/>
      <c r="B1321" s="16"/>
      <c r="C1321" s="17" t="s">
        <v>110</v>
      </c>
      <c r="D1321" s="281" t="s">
        <v>1378</v>
      </c>
    </row>
    <row r="1322" spans="1:4" s="12" customFormat="1" x14ac:dyDescent="0.25">
      <c r="A1322" s="15"/>
      <c r="B1322" s="16"/>
      <c r="C1322" s="17" t="s">
        <v>110</v>
      </c>
      <c r="D1322" s="281" t="s">
        <v>1379</v>
      </c>
    </row>
    <row r="1323" spans="1:4" s="12" customFormat="1" x14ac:dyDescent="0.25">
      <c r="A1323" s="15"/>
      <c r="B1323" s="16"/>
      <c r="C1323" s="17" t="s">
        <v>110</v>
      </c>
      <c r="D1323" s="281" t="s">
        <v>1380</v>
      </c>
    </row>
    <row r="1324" spans="1:4" s="12" customFormat="1" x14ac:dyDescent="0.25">
      <c r="A1324" s="15"/>
      <c r="B1324" s="16"/>
      <c r="C1324" s="17" t="s">
        <v>110</v>
      </c>
      <c r="D1324" s="281" t="s">
        <v>1381</v>
      </c>
    </row>
    <row r="1325" spans="1:4" s="12" customFormat="1" x14ac:dyDescent="0.25">
      <c r="A1325" s="15"/>
      <c r="B1325" s="16"/>
      <c r="C1325" s="17" t="s">
        <v>110</v>
      </c>
      <c r="D1325" s="281" t="s">
        <v>1382</v>
      </c>
    </row>
    <row r="1326" spans="1:4" s="12" customFormat="1" x14ac:dyDescent="0.25">
      <c r="A1326" s="15"/>
      <c r="B1326" s="16"/>
      <c r="C1326" s="17" t="s">
        <v>110</v>
      </c>
      <c r="D1326" s="281" t="s">
        <v>1383</v>
      </c>
    </row>
    <row r="1327" spans="1:4" s="12" customFormat="1" x14ac:dyDescent="0.25">
      <c r="A1327" s="15"/>
      <c r="B1327" s="16"/>
      <c r="C1327" s="17" t="s">
        <v>110</v>
      </c>
      <c r="D1327" s="281" t="s">
        <v>1384</v>
      </c>
    </row>
    <row r="1328" spans="1:4" s="12" customFormat="1" x14ac:dyDescent="0.25">
      <c r="A1328" s="15"/>
      <c r="B1328" s="16"/>
      <c r="C1328" s="17" t="s">
        <v>110</v>
      </c>
      <c r="D1328" s="281" t="s">
        <v>1385</v>
      </c>
    </row>
    <row r="1329" spans="1:4" s="12" customFormat="1" x14ac:dyDescent="0.25">
      <c r="A1329" s="15"/>
      <c r="B1329" s="16"/>
      <c r="C1329" s="17" t="s">
        <v>110</v>
      </c>
      <c r="D1329" s="281" t="s">
        <v>1386</v>
      </c>
    </row>
    <row r="1330" spans="1:4" s="12" customFormat="1" x14ac:dyDescent="0.25">
      <c r="A1330" s="15"/>
      <c r="B1330" s="16"/>
      <c r="C1330" s="17" t="s">
        <v>110</v>
      </c>
      <c r="D1330" s="281" t="s">
        <v>1387</v>
      </c>
    </row>
    <row r="1331" spans="1:4" s="12" customFormat="1" x14ac:dyDescent="0.25">
      <c r="A1331" s="15"/>
      <c r="B1331" s="16"/>
      <c r="C1331" s="17" t="s">
        <v>110</v>
      </c>
      <c r="D1331" s="281" t="s">
        <v>1388</v>
      </c>
    </row>
    <row r="1332" spans="1:4" s="12" customFormat="1" x14ac:dyDescent="0.25">
      <c r="A1332" s="15"/>
      <c r="B1332" s="16"/>
      <c r="C1332" s="17" t="s">
        <v>110</v>
      </c>
      <c r="D1332" s="281" t="s">
        <v>1389</v>
      </c>
    </row>
    <row r="1333" spans="1:4" s="12" customFormat="1" x14ac:dyDescent="0.25">
      <c r="A1333" s="15"/>
      <c r="B1333" s="16"/>
      <c r="C1333" s="17" t="s">
        <v>110</v>
      </c>
      <c r="D1333" s="281" t="s">
        <v>1390</v>
      </c>
    </row>
    <row r="1334" spans="1:4" s="12" customFormat="1" x14ac:dyDescent="0.25">
      <c r="A1334" s="15"/>
      <c r="B1334" s="16"/>
      <c r="C1334" s="17" t="s">
        <v>110</v>
      </c>
      <c r="D1334" s="281" t="s">
        <v>1391</v>
      </c>
    </row>
    <row r="1335" spans="1:4" s="12" customFormat="1" x14ac:dyDescent="0.25">
      <c r="A1335" s="15"/>
      <c r="B1335" s="16"/>
      <c r="C1335" s="17" t="s">
        <v>110</v>
      </c>
      <c r="D1335" s="281" t="s">
        <v>1392</v>
      </c>
    </row>
    <row r="1336" spans="1:4" s="12" customFormat="1" x14ac:dyDescent="0.25">
      <c r="A1336" s="15"/>
      <c r="B1336" s="16"/>
      <c r="C1336" s="17" t="s">
        <v>110</v>
      </c>
      <c r="D1336" s="281" t="s">
        <v>1393</v>
      </c>
    </row>
    <row r="1337" spans="1:4" s="12" customFormat="1" x14ac:dyDescent="0.25">
      <c r="A1337" s="15"/>
      <c r="B1337" s="16"/>
      <c r="C1337" s="17" t="s">
        <v>226</v>
      </c>
      <c r="D1337" s="281"/>
    </row>
    <row r="1338" spans="1:4" s="12" customFormat="1" x14ac:dyDescent="0.25">
      <c r="A1338" s="15"/>
      <c r="B1338" s="16"/>
      <c r="C1338" s="17" t="s">
        <v>110</v>
      </c>
      <c r="D1338" s="281" t="s">
        <v>1394</v>
      </c>
    </row>
    <row r="1339" spans="1:4" s="12" customFormat="1" x14ac:dyDescent="0.25">
      <c r="A1339" s="15"/>
      <c r="B1339" s="16"/>
      <c r="C1339" s="17" t="s">
        <v>110</v>
      </c>
      <c r="D1339" s="281" t="s">
        <v>1395</v>
      </c>
    </row>
    <row r="1340" spans="1:4" s="12" customFormat="1" x14ac:dyDescent="0.25">
      <c r="A1340" s="15"/>
      <c r="B1340" s="16"/>
      <c r="C1340" s="17" t="s">
        <v>110</v>
      </c>
      <c r="D1340" s="281" t="s">
        <v>1396</v>
      </c>
    </row>
    <row r="1341" spans="1:4" s="12" customFormat="1" x14ac:dyDescent="0.25">
      <c r="A1341" s="15"/>
      <c r="B1341" s="24" t="s">
        <v>20725</v>
      </c>
      <c r="C1341" s="15" t="s">
        <v>1397</v>
      </c>
      <c r="D1341" s="282"/>
    </row>
    <row r="1342" spans="1:4" s="12" customFormat="1" x14ac:dyDescent="0.25">
      <c r="A1342" s="15"/>
      <c r="B1342" s="16"/>
      <c r="C1342" s="17" t="s">
        <v>1398</v>
      </c>
      <c r="D1342" s="281"/>
    </row>
    <row r="1343" spans="1:4" s="12" customFormat="1" x14ac:dyDescent="0.25">
      <c r="A1343" s="15"/>
      <c r="B1343" s="16"/>
      <c r="C1343" s="17" t="s">
        <v>1399</v>
      </c>
      <c r="D1343" s="281"/>
    </row>
    <row r="1344" spans="1:4" s="12" customFormat="1" x14ac:dyDescent="0.25">
      <c r="A1344" s="15"/>
      <c r="B1344" s="16"/>
      <c r="C1344" s="17" t="s">
        <v>110</v>
      </c>
      <c r="D1344" s="281" t="s">
        <v>1400</v>
      </c>
    </row>
    <row r="1345" spans="1:4" s="12" customFormat="1" x14ac:dyDescent="0.25">
      <c r="A1345" s="15"/>
      <c r="B1345" s="16"/>
      <c r="C1345" s="17" t="s">
        <v>110</v>
      </c>
      <c r="D1345" s="281" t="s">
        <v>1401</v>
      </c>
    </row>
    <row r="1346" spans="1:4" s="12" customFormat="1" x14ac:dyDescent="0.25">
      <c r="A1346" s="15"/>
      <c r="B1346" s="16"/>
      <c r="C1346" s="17" t="s">
        <v>110</v>
      </c>
      <c r="D1346" s="281" t="s">
        <v>1402</v>
      </c>
    </row>
    <row r="1347" spans="1:4" s="12" customFormat="1" x14ac:dyDescent="0.25">
      <c r="A1347" s="15"/>
      <c r="B1347" s="16"/>
      <c r="C1347" s="17" t="s">
        <v>110</v>
      </c>
      <c r="D1347" s="281" t="s">
        <v>1403</v>
      </c>
    </row>
    <row r="1348" spans="1:4" s="12" customFormat="1" x14ac:dyDescent="0.25">
      <c r="A1348" s="15"/>
      <c r="B1348" s="16"/>
      <c r="C1348" s="17" t="s">
        <v>110</v>
      </c>
      <c r="D1348" s="281" t="s">
        <v>1404</v>
      </c>
    </row>
    <row r="1349" spans="1:4" s="12" customFormat="1" x14ac:dyDescent="0.25">
      <c r="A1349" s="15"/>
      <c r="B1349" s="16"/>
      <c r="C1349" s="17" t="s">
        <v>110</v>
      </c>
      <c r="D1349" s="281" t="s">
        <v>1405</v>
      </c>
    </row>
    <row r="1350" spans="1:4" s="12" customFormat="1" x14ac:dyDescent="0.25">
      <c r="A1350" s="15"/>
      <c r="B1350" s="16"/>
      <c r="C1350" s="17" t="s">
        <v>110</v>
      </c>
      <c r="D1350" s="281" t="s">
        <v>1406</v>
      </c>
    </row>
    <row r="1351" spans="1:4" s="12" customFormat="1" x14ac:dyDescent="0.25">
      <c r="A1351" s="15"/>
      <c r="B1351" s="16"/>
      <c r="C1351" s="17" t="s">
        <v>110</v>
      </c>
      <c r="D1351" s="281" t="s">
        <v>1407</v>
      </c>
    </row>
    <row r="1352" spans="1:4" s="12" customFormat="1" x14ac:dyDescent="0.25">
      <c r="A1352" s="15"/>
      <c r="B1352" s="16"/>
      <c r="C1352" s="17" t="s">
        <v>110</v>
      </c>
      <c r="D1352" s="281" t="s">
        <v>1408</v>
      </c>
    </row>
    <row r="1353" spans="1:4" s="12" customFormat="1" x14ac:dyDescent="0.25">
      <c r="A1353" s="15"/>
      <c r="B1353" s="16"/>
      <c r="C1353" s="17" t="s">
        <v>110</v>
      </c>
      <c r="D1353" s="281" t="s">
        <v>1409</v>
      </c>
    </row>
    <row r="1354" spans="1:4" s="12" customFormat="1" x14ac:dyDescent="0.25">
      <c r="A1354" s="15"/>
      <c r="B1354" s="16"/>
      <c r="C1354" s="17" t="s">
        <v>110</v>
      </c>
      <c r="D1354" s="281" t="s">
        <v>1410</v>
      </c>
    </row>
    <row r="1355" spans="1:4" s="12" customFormat="1" x14ac:dyDescent="0.25">
      <c r="A1355" s="15"/>
      <c r="B1355" s="16"/>
      <c r="C1355" s="17" t="s">
        <v>110</v>
      </c>
      <c r="D1355" s="281" t="s">
        <v>1411</v>
      </c>
    </row>
    <row r="1356" spans="1:4" s="12" customFormat="1" x14ac:dyDescent="0.25">
      <c r="A1356" s="15"/>
      <c r="B1356" s="16"/>
      <c r="C1356" s="17" t="s">
        <v>226</v>
      </c>
      <c r="D1356" s="281"/>
    </row>
    <row r="1357" spans="1:4" s="12" customFormat="1" x14ac:dyDescent="0.25">
      <c r="A1357" s="15"/>
      <c r="B1357" s="16"/>
      <c r="C1357" s="17" t="s">
        <v>110</v>
      </c>
      <c r="D1357" s="281" t="s">
        <v>1412</v>
      </c>
    </row>
    <row r="1358" spans="1:4" s="12" customFormat="1" x14ac:dyDescent="0.25">
      <c r="A1358" s="15"/>
      <c r="B1358" s="16"/>
      <c r="C1358" s="17" t="s">
        <v>110</v>
      </c>
      <c r="D1358" s="281" t="s">
        <v>1369</v>
      </c>
    </row>
    <row r="1359" spans="1:4" s="12" customFormat="1" x14ac:dyDescent="0.25">
      <c r="A1359" s="15"/>
      <c r="B1359" s="16"/>
      <c r="C1359" s="17" t="s">
        <v>110</v>
      </c>
      <c r="D1359" s="281" t="s">
        <v>1413</v>
      </c>
    </row>
    <row r="1360" spans="1:4" s="12" customFormat="1" x14ac:dyDescent="0.25">
      <c r="A1360" s="15"/>
      <c r="B1360" s="16"/>
      <c r="C1360" s="17" t="s">
        <v>110</v>
      </c>
      <c r="D1360" s="281" t="s">
        <v>1414</v>
      </c>
    </row>
    <row r="1361" spans="1:4" s="12" customFormat="1" x14ac:dyDescent="0.25">
      <c r="A1361" s="15" t="s">
        <v>1415</v>
      </c>
      <c r="B1361" s="16"/>
      <c r="C1361" s="15" t="s">
        <v>1416</v>
      </c>
      <c r="D1361" s="281"/>
    </row>
    <row r="1362" spans="1:4" s="12" customFormat="1" x14ac:dyDescent="0.25">
      <c r="A1362" s="15"/>
      <c r="B1362" s="24" t="s">
        <v>20726</v>
      </c>
      <c r="C1362" s="15" t="s">
        <v>1417</v>
      </c>
      <c r="D1362" s="282"/>
    </row>
    <row r="1363" spans="1:4" s="12" customFormat="1" x14ac:dyDescent="0.25">
      <c r="A1363" s="15"/>
      <c r="B1363" s="16"/>
      <c r="C1363" s="17" t="s">
        <v>1418</v>
      </c>
      <c r="D1363" s="281"/>
    </row>
    <row r="1364" spans="1:4" s="12" customFormat="1" x14ac:dyDescent="0.25">
      <c r="A1364" s="15"/>
      <c r="B1364" s="16"/>
      <c r="C1364" s="17" t="s">
        <v>1419</v>
      </c>
      <c r="D1364" s="281"/>
    </row>
    <row r="1365" spans="1:4" s="12" customFormat="1" x14ac:dyDescent="0.25">
      <c r="A1365" s="15"/>
      <c r="B1365" s="16"/>
      <c r="C1365" s="17" t="s">
        <v>110</v>
      </c>
      <c r="D1365" s="281" t="s">
        <v>1420</v>
      </c>
    </row>
    <row r="1366" spans="1:4" s="12" customFormat="1" x14ac:dyDescent="0.25">
      <c r="A1366" s="15"/>
      <c r="B1366" s="16"/>
      <c r="C1366" s="17" t="s">
        <v>110</v>
      </c>
      <c r="D1366" s="281" t="s">
        <v>1421</v>
      </c>
    </row>
    <row r="1367" spans="1:4" s="12" customFormat="1" x14ac:dyDescent="0.25">
      <c r="A1367" s="15"/>
      <c r="B1367" s="16"/>
      <c r="C1367" s="17" t="s">
        <v>110</v>
      </c>
      <c r="D1367" s="281" t="s">
        <v>1422</v>
      </c>
    </row>
    <row r="1368" spans="1:4" s="12" customFormat="1" x14ac:dyDescent="0.25">
      <c r="A1368" s="15"/>
      <c r="B1368" s="16"/>
      <c r="C1368" s="17" t="s">
        <v>110</v>
      </c>
      <c r="D1368" s="281" t="s">
        <v>1423</v>
      </c>
    </row>
    <row r="1369" spans="1:4" s="12" customFormat="1" x14ac:dyDescent="0.25">
      <c r="A1369" s="15"/>
      <c r="B1369" s="16"/>
      <c r="C1369" s="17" t="s">
        <v>110</v>
      </c>
      <c r="D1369" s="281" t="s">
        <v>1424</v>
      </c>
    </row>
    <row r="1370" spans="1:4" s="12" customFormat="1" x14ac:dyDescent="0.25">
      <c r="A1370" s="15"/>
      <c r="B1370" s="16"/>
      <c r="C1370" s="17" t="s">
        <v>110</v>
      </c>
      <c r="D1370" s="281" t="s">
        <v>1425</v>
      </c>
    </row>
    <row r="1371" spans="1:4" s="12" customFormat="1" x14ac:dyDescent="0.25">
      <c r="A1371" s="15"/>
      <c r="B1371" s="16"/>
      <c r="C1371" s="17" t="s">
        <v>110</v>
      </c>
      <c r="D1371" s="281" t="s">
        <v>1426</v>
      </c>
    </row>
    <row r="1372" spans="1:4" s="12" customFormat="1" x14ac:dyDescent="0.25">
      <c r="A1372" s="15"/>
      <c r="B1372" s="16"/>
      <c r="C1372" s="17" t="s">
        <v>226</v>
      </c>
      <c r="D1372" s="281"/>
    </row>
    <row r="1373" spans="1:4" s="12" customFormat="1" x14ac:dyDescent="0.25">
      <c r="A1373" s="15"/>
      <c r="B1373" s="16"/>
      <c r="C1373" s="17" t="s">
        <v>110</v>
      </c>
      <c r="D1373" s="281" t="s">
        <v>1427</v>
      </c>
    </row>
    <row r="1374" spans="1:4" s="12" customFormat="1" x14ac:dyDescent="0.25">
      <c r="A1374" s="15"/>
      <c r="B1374" s="16"/>
      <c r="C1374" s="17" t="s">
        <v>110</v>
      </c>
      <c r="D1374" s="281" t="s">
        <v>1428</v>
      </c>
    </row>
    <row r="1375" spans="1:4" s="12" customFormat="1" x14ac:dyDescent="0.25">
      <c r="A1375" s="15"/>
      <c r="B1375" s="16"/>
      <c r="C1375" s="17" t="s">
        <v>110</v>
      </c>
      <c r="D1375" s="281" t="s">
        <v>1429</v>
      </c>
    </row>
    <row r="1376" spans="1:4" s="12" customFormat="1" x14ac:dyDescent="0.25">
      <c r="A1376" s="15"/>
      <c r="B1376" s="16"/>
      <c r="C1376" s="17" t="s">
        <v>110</v>
      </c>
      <c r="D1376" s="281" t="s">
        <v>1430</v>
      </c>
    </row>
    <row r="1377" spans="1:4" s="12" customFormat="1" x14ac:dyDescent="0.25">
      <c r="A1377" s="15"/>
      <c r="B1377" s="24" t="s">
        <v>20727</v>
      </c>
      <c r="C1377" s="15" t="s">
        <v>1431</v>
      </c>
      <c r="D1377" s="282"/>
    </row>
    <row r="1378" spans="1:4" s="12" customFormat="1" x14ac:dyDescent="0.25">
      <c r="A1378" s="15"/>
      <c r="B1378" s="16"/>
      <c r="C1378" s="17" t="s">
        <v>1432</v>
      </c>
      <c r="D1378" s="281"/>
    </row>
    <row r="1379" spans="1:4" s="12" customFormat="1" x14ac:dyDescent="0.25">
      <c r="A1379" s="15"/>
      <c r="B1379" s="16"/>
      <c r="C1379" s="17" t="s">
        <v>1433</v>
      </c>
      <c r="D1379" s="281"/>
    </row>
    <row r="1380" spans="1:4" s="12" customFormat="1" x14ac:dyDescent="0.25">
      <c r="A1380" s="15"/>
      <c r="B1380" s="16"/>
      <c r="C1380" s="17" t="s">
        <v>110</v>
      </c>
      <c r="D1380" s="281" t="s">
        <v>1434</v>
      </c>
    </row>
    <row r="1381" spans="1:4" s="12" customFormat="1" x14ac:dyDescent="0.25">
      <c r="A1381" s="15"/>
      <c r="B1381" s="16"/>
      <c r="C1381" s="17" t="s">
        <v>110</v>
      </c>
      <c r="D1381" s="281" t="s">
        <v>1435</v>
      </c>
    </row>
    <row r="1382" spans="1:4" s="12" customFormat="1" x14ac:dyDescent="0.25">
      <c r="A1382" s="15"/>
      <c r="B1382" s="16"/>
      <c r="C1382" s="17" t="s">
        <v>110</v>
      </c>
      <c r="D1382" s="281" t="s">
        <v>1436</v>
      </c>
    </row>
    <row r="1383" spans="1:4" s="12" customFormat="1" x14ac:dyDescent="0.25">
      <c r="A1383" s="15"/>
      <c r="B1383" s="16"/>
      <c r="C1383" s="17" t="s">
        <v>110</v>
      </c>
      <c r="D1383" s="281" t="s">
        <v>1437</v>
      </c>
    </row>
    <row r="1384" spans="1:4" s="12" customFormat="1" x14ac:dyDescent="0.25">
      <c r="A1384" s="15"/>
      <c r="B1384" s="16"/>
      <c r="C1384" s="17" t="s">
        <v>110</v>
      </c>
      <c r="D1384" s="281" t="s">
        <v>1438</v>
      </c>
    </row>
    <row r="1385" spans="1:4" s="12" customFormat="1" x14ac:dyDescent="0.25">
      <c r="A1385" s="15"/>
      <c r="B1385" s="16"/>
      <c r="C1385" s="17" t="s">
        <v>110</v>
      </c>
      <c r="D1385" s="281" t="s">
        <v>1439</v>
      </c>
    </row>
    <row r="1386" spans="1:4" s="12" customFormat="1" x14ac:dyDescent="0.25">
      <c r="A1386" s="15"/>
      <c r="B1386" s="16"/>
      <c r="C1386" s="17" t="s">
        <v>110</v>
      </c>
      <c r="D1386" s="281" t="s">
        <v>1440</v>
      </c>
    </row>
    <row r="1387" spans="1:4" s="12" customFormat="1" x14ac:dyDescent="0.25">
      <c r="A1387" s="15"/>
      <c r="B1387" s="16"/>
      <c r="C1387" s="17" t="s">
        <v>226</v>
      </c>
      <c r="D1387" s="281"/>
    </row>
    <row r="1388" spans="1:4" s="12" customFormat="1" x14ac:dyDescent="0.25">
      <c r="A1388" s="15"/>
      <c r="B1388" s="16"/>
      <c r="C1388" s="17" t="s">
        <v>110</v>
      </c>
      <c r="D1388" s="281" t="s">
        <v>1441</v>
      </c>
    </row>
    <row r="1389" spans="1:4" s="12" customFormat="1" x14ac:dyDescent="0.25">
      <c r="A1389" s="15"/>
      <c r="B1389" s="24" t="s">
        <v>20728</v>
      </c>
      <c r="C1389" s="15" t="s">
        <v>1442</v>
      </c>
      <c r="D1389" s="282"/>
    </row>
    <row r="1390" spans="1:4" s="12" customFormat="1" x14ac:dyDescent="0.25">
      <c r="A1390" s="15"/>
      <c r="B1390" s="16"/>
      <c r="C1390" s="17" t="s">
        <v>1443</v>
      </c>
      <c r="D1390" s="281"/>
    </row>
    <row r="1391" spans="1:4" s="12" customFormat="1" x14ac:dyDescent="0.25">
      <c r="A1391" s="15"/>
      <c r="B1391" s="16"/>
      <c r="C1391" s="17" t="s">
        <v>1444</v>
      </c>
      <c r="D1391" s="281"/>
    </row>
    <row r="1392" spans="1:4" s="12" customFormat="1" x14ac:dyDescent="0.25">
      <c r="A1392" s="15"/>
      <c r="B1392" s="16"/>
      <c r="C1392" s="17" t="s">
        <v>110</v>
      </c>
      <c r="D1392" s="281" t="s">
        <v>1445</v>
      </c>
    </row>
    <row r="1393" spans="1:4" s="12" customFormat="1" x14ac:dyDescent="0.25">
      <c r="A1393" s="15"/>
      <c r="B1393" s="16"/>
      <c r="C1393" s="17" t="s">
        <v>110</v>
      </c>
      <c r="D1393" s="281" t="s">
        <v>1446</v>
      </c>
    </row>
    <row r="1394" spans="1:4" s="12" customFormat="1" x14ac:dyDescent="0.25">
      <c r="A1394" s="15"/>
      <c r="B1394" s="24" t="s">
        <v>20729</v>
      </c>
      <c r="C1394" s="15" t="s">
        <v>1447</v>
      </c>
      <c r="D1394" s="282"/>
    </row>
    <row r="1395" spans="1:4" s="12" customFormat="1" x14ac:dyDescent="0.25">
      <c r="A1395" s="15"/>
      <c r="B1395" s="16"/>
      <c r="C1395" s="17" t="s">
        <v>1448</v>
      </c>
      <c r="D1395" s="281"/>
    </row>
    <row r="1396" spans="1:4" s="12" customFormat="1" x14ac:dyDescent="0.25">
      <c r="A1396" s="15"/>
      <c r="B1396" s="16"/>
      <c r="C1396" s="17" t="s">
        <v>1449</v>
      </c>
      <c r="D1396" s="281"/>
    </row>
    <row r="1397" spans="1:4" s="12" customFormat="1" x14ac:dyDescent="0.25">
      <c r="A1397" s="15"/>
      <c r="B1397" s="16"/>
      <c r="C1397" s="17" t="s">
        <v>110</v>
      </c>
      <c r="D1397" s="281" t="s">
        <v>1450</v>
      </c>
    </row>
    <row r="1398" spans="1:4" s="12" customFormat="1" x14ac:dyDescent="0.25">
      <c r="A1398" s="15"/>
      <c r="B1398" s="16"/>
      <c r="C1398" s="17" t="s">
        <v>110</v>
      </c>
      <c r="D1398" s="281" t="s">
        <v>1451</v>
      </c>
    </row>
    <row r="1399" spans="1:4" s="12" customFormat="1" x14ac:dyDescent="0.25">
      <c r="A1399" s="15" t="s">
        <v>1452</v>
      </c>
      <c r="B1399" s="16"/>
      <c r="C1399" s="15" t="s">
        <v>1453</v>
      </c>
      <c r="D1399" s="281"/>
    </row>
    <row r="1400" spans="1:4" s="12" customFormat="1" x14ac:dyDescent="0.25">
      <c r="A1400" s="15"/>
      <c r="B1400" s="16"/>
      <c r="C1400" s="17" t="s">
        <v>1454</v>
      </c>
      <c r="D1400" s="281"/>
    </row>
    <row r="1401" spans="1:4" s="12" customFormat="1" x14ac:dyDescent="0.25">
      <c r="A1401" s="15"/>
      <c r="B1401" s="24" t="s">
        <v>20730</v>
      </c>
      <c r="C1401" s="23" t="s">
        <v>1455</v>
      </c>
      <c r="D1401" s="284"/>
    </row>
    <row r="1402" spans="1:4" s="12" customFormat="1" x14ac:dyDescent="0.25">
      <c r="A1402" s="17"/>
      <c r="B1402" s="24"/>
      <c r="C1402" s="22" t="s">
        <v>1456</v>
      </c>
      <c r="D1402" s="285"/>
    </row>
    <row r="1403" spans="1:4" s="12" customFormat="1" x14ac:dyDescent="0.25">
      <c r="A1403" s="17"/>
      <c r="B1403" s="24"/>
      <c r="C1403" s="22" t="s">
        <v>110</v>
      </c>
      <c r="D1403" s="281" t="s">
        <v>1457</v>
      </c>
    </row>
    <row r="1404" spans="1:4" s="12" customFormat="1" x14ac:dyDescent="0.25">
      <c r="A1404" s="17"/>
      <c r="B1404" s="24"/>
      <c r="C1404" s="22" t="s">
        <v>110</v>
      </c>
      <c r="D1404" s="281" t="s">
        <v>1458</v>
      </c>
    </row>
    <row r="1405" spans="1:4" s="12" customFormat="1" x14ac:dyDescent="0.25">
      <c r="A1405" s="17"/>
      <c r="B1405" s="24"/>
      <c r="C1405" s="22" t="s">
        <v>110</v>
      </c>
      <c r="D1405" s="281" t="s">
        <v>1459</v>
      </c>
    </row>
    <row r="1406" spans="1:4" s="12" customFormat="1" x14ac:dyDescent="0.25">
      <c r="A1406" s="17"/>
      <c r="B1406" s="24"/>
      <c r="C1406" s="22" t="s">
        <v>110</v>
      </c>
      <c r="D1406" s="281" t="s">
        <v>1460</v>
      </c>
    </row>
    <row r="1407" spans="1:4" s="12" customFormat="1" x14ac:dyDescent="0.25">
      <c r="A1407" s="17"/>
      <c r="B1407" s="24"/>
      <c r="C1407" s="22" t="s">
        <v>110</v>
      </c>
      <c r="D1407" s="281" t="s">
        <v>1461</v>
      </c>
    </row>
    <row r="1408" spans="1:4" s="12" customFormat="1" x14ac:dyDescent="0.25">
      <c r="A1408" s="17"/>
      <c r="B1408" s="24"/>
      <c r="C1408" s="22" t="s">
        <v>110</v>
      </c>
      <c r="D1408" s="281" t="s">
        <v>1462</v>
      </c>
    </row>
    <row r="1409" spans="1:4" s="12" customFormat="1" x14ac:dyDescent="0.25">
      <c r="A1409" s="17"/>
      <c r="B1409" s="24"/>
      <c r="C1409" s="22" t="s">
        <v>110</v>
      </c>
      <c r="D1409" s="281" t="s">
        <v>1463</v>
      </c>
    </row>
    <row r="1410" spans="1:4" s="12" customFormat="1" x14ac:dyDescent="0.25">
      <c r="A1410" s="17"/>
      <c r="B1410" s="24"/>
      <c r="C1410" s="39" t="s">
        <v>110</v>
      </c>
      <c r="D1410" s="281" t="s">
        <v>1464</v>
      </c>
    </row>
    <row r="1411" spans="1:4" s="12" customFormat="1" x14ac:dyDescent="0.25">
      <c r="A1411" s="17"/>
      <c r="B1411" s="24"/>
      <c r="C1411" s="22" t="s">
        <v>226</v>
      </c>
      <c r="D1411" s="285"/>
    </row>
    <row r="1412" spans="1:4" s="12" customFormat="1" x14ac:dyDescent="0.25">
      <c r="A1412" s="17"/>
      <c r="B1412" s="24"/>
      <c r="C1412" s="22" t="s">
        <v>110</v>
      </c>
      <c r="D1412" s="285" t="s">
        <v>1465</v>
      </c>
    </row>
    <row r="1413" spans="1:4" s="12" customFormat="1" x14ac:dyDescent="0.25">
      <c r="A1413" s="17"/>
      <c r="B1413" s="24"/>
      <c r="C1413" s="22" t="s">
        <v>110</v>
      </c>
      <c r="D1413" s="285" t="s">
        <v>1466</v>
      </c>
    </row>
    <row r="1414" spans="1:4" s="12" customFormat="1" x14ac:dyDescent="0.25">
      <c r="A1414" s="17"/>
      <c r="B1414" s="24"/>
      <c r="C1414" s="22" t="s">
        <v>110</v>
      </c>
      <c r="D1414" s="285" t="s">
        <v>1467</v>
      </c>
    </row>
    <row r="1415" spans="1:4" s="12" customFormat="1" x14ac:dyDescent="0.25">
      <c r="A1415" s="17"/>
      <c r="B1415" s="24"/>
      <c r="C1415" s="22" t="s">
        <v>110</v>
      </c>
      <c r="D1415" s="285" t="s">
        <v>1468</v>
      </c>
    </row>
    <row r="1416" spans="1:4" s="12" customFormat="1" x14ac:dyDescent="0.25">
      <c r="A1416" s="17"/>
      <c r="B1416" s="24"/>
      <c r="C1416" s="22" t="s">
        <v>110</v>
      </c>
      <c r="D1416" s="285" t="s">
        <v>1469</v>
      </c>
    </row>
    <row r="1417" spans="1:4" s="12" customFormat="1" x14ac:dyDescent="0.25">
      <c r="A1417" s="17"/>
      <c r="B1417" s="24"/>
      <c r="C1417" s="22" t="s">
        <v>110</v>
      </c>
      <c r="D1417" s="285" t="s">
        <v>1470</v>
      </c>
    </row>
    <row r="1418" spans="1:4" s="12" customFormat="1" x14ac:dyDescent="0.25">
      <c r="A1418" s="17"/>
      <c r="B1418" s="24"/>
      <c r="C1418" s="22" t="s">
        <v>110</v>
      </c>
      <c r="D1418" s="285" t="s">
        <v>1471</v>
      </c>
    </row>
    <row r="1419" spans="1:4" s="12" customFormat="1" x14ac:dyDescent="0.25">
      <c r="A1419" s="17"/>
      <c r="B1419" s="24" t="s">
        <v>20731</v>
      </c>
      <c r="C1419" s="15" t="s">
        <v>1472</v>
      </c>
      <c r="D1419" s="285"/>
    </row>
    <row r="1420" spans="1:4" s="12" customFormat="1" x14ac:dyDescent="0.25">
      <c r="A1420" s="17"/>
      <c r="B1420" s="16"/>
      <c r="C1420" s="22" t="s">
        <v>1473</v>
      </c>
      <c r="D1420" s="285"/>
    </row>
    <row r="1421" spans="1:4" s="12" customFormat="1" x14ac:dyDescent="0.25">
      <c r="A1421" s="17"/>
      <c r="B1421" s="16"/>
      <c r="C1421" s="22" t="s">
        <v>110</v>
      </c>
      <c r="D1421" s="285" t="s">
        <v>1474</v>
      </c>
    </row>
    <row r="1422" spans="1:4" s="12" customFormat="1" x14ac:dyDescent="0.25">
      <c r="A1422" s="17"/>
      <c r="B1422" s="16"/>
      <c r="C1422" s="22" t="s">
        <v>110</v>
      </c>
      <c r="D1422" s="285" t="s">
        <v>1475</v>
      </c>
    </row>
    <row r="1423" spans="1:4" s="12" customFormat="1" x14ac:dyDescent="0.25">
      <c r="A1423" s="17"/>
      <c r="B1423" s="16"/>
      <c r="C1423" s="22" t="s">
        <v>110</v>
      </c>
      <c r="D1423" s="285" t="s">
        <v>1476</v>
      </c>
    </row>
    <row r="1424" spans="1:4" s="12" customFormat="1" x14ac:dyDescent="0.25">
      <c r="A1424" s="17"/>
      <c r="B1424" s="16"/>
      <c r="C1424" s="22" t="s">
        <v>110</v>
      </c>
      <c r="D1424" s="285" t="s">
        <v>1477</v>
      </c>
    </row>
    <row r="1425" spans="1:4" s="12" customFormat="1" x14ac:dyDescent="0.25">
      <c r="A1425" s="15"/>
      <c r="B1425" s="16"/>
      <c r="C1425" s="17" t="s">
        <v>226</v>
      </c>
      <c r="D1425" s="281"/>
    </row>
    <row r="1426" spans="1:4" s="12" customFormat="1" x14ac:dyDescent="0.25">
      <c r="A1426" s="15"/>
      <c r="B1426" s="16"/>
      <c r="C1426" s="17" t="s">
        <v>110</v>
      </c>
      <c r="D1426" s="281" t="s">
        <v>1478</v>
      </c>
    </row>
    <row r="1427" spans="1:4" s="12" customFormat="1" x14ac:dyDescent="0.25">
      <c r="A1427" s="15"/>
      <c r="B1427" s="16"/>
      <c r="C1427" s="17" t="s">
        <v>110</v>
      </c>
      <c r="D1427" s="281" t="s">
        <v>1479</v>
      </c>
    </row>
    <row r="1428" spans="1:4" s="12" customFormat="1" x14ac:dyDescent="0.25">
      <c r="A1428" s="15"/>
      <c r="B1428" s="24" t="s">
        <v>20732</v>
      </c>
      <c r="C1428" s="15" t="s">
        <v>1480</v>
      </c>
      <c r="D1428" s="282"/>
    </row>
    <row r="1429" spans="1:4" s="12" customFormat="1" x14ac:dyDescent="0.25">
      <c r="A1429" s="15"/>
      <c r="B1429" s="16"/>
      <c r="C1429" s="17" t="s">
        <v>1481</v>
      </c>
      <c r="D1429" s="281"/>
    </row>
    <row r="1430" spans="1:4" s="12" customFormat="1" x14ac:dyDescent="0.25">
      <c r="A1430" s="15"/>
      <c r="B1430" s="16"/>
      <c r="C1430" s="17" t="s">
        <v>110</v>
      </c>
      <c r="D1430" s="281" t="s">
        <v>1482</v>
      </c>
    </row>
    <row r="1431" spans="1:4" s="12" customFormat="1" x14ac:dyDescent="0.25">
      <c r="A1431" s="15"/>
      <c r="B1431" s="16"/>
      <c r="C1431" s="17" t="s">
        <v>110</v>
      </c>
      <c r="D1431" s="281" t="s">
        <v>1483</v>
      </c>
    </row>
    <row r="1432" spans="1:4" s="12" customFormat="1" x14ac:dyDescent="0.25">
      <c r="A1432" s="15"/>
      <c r="B1432" s="16"/>
      <c r="C1432" s="17" t="s">
        <v>110</v>
      </c>
      <c r="D1432" s="281" t="s">
        <v>1484</v>
      </c>
    </row>
    <row r="1433" spans="1:4" s="12" customFormat="1" x14ac:dyDescent="0.25">
      <c r="A1433" s="15"/>
      <c r="B1433" s="16"/>
      <c r="C1433" s="17" t="s">
        <v>110</v>
      </c>
      <c r="D1433" s="281" t="s">
        <v>1485</v>
      </c>
    </row>
    <row r="1434" spans="1:4" s="12" customFormat="1" x14ac:dyDescent="0.25">
      <c r="A1434" s="15"/>
      <c r="B1434" s="16"/>
      <c r="C1434" s="17" t="s">
        <v>110</v>
      </c>
      <c r="D1434" s="281" t="s">
        <v>1486</v>
      </c>
    </row>
    <row r="1435" spans="1:4" s="12" customFormat="1" x14ac:dyDescent="0.25">
      <c r="A1435" s="15"/>
      <c r="B1435" s="16"/>
      <c r="C1435" s="17" t="s">
        <v>110</v>
      </c>
      <c r="D1435" s="281" t="s">
        <v>1487</v>
      </c>
    </row>
    <row r="1436" spans="1:4" s="12" customFormat="1" x14ac:dyDescent="0.25">
      <c r="A1436" s="15"/>
      <c r="B1436" s="16"/>
      <c r="C1436" s="17" t="s">
        <v>110</v>
      </c>
      <c r="D1436" s="281" t="s">
        <v>1488</v>
      </c>
    </row>
    <row r="1437" spans="1:4" s="12" customFormat="1" x14ac:dyDescent="0.25">
      <c r="A1437" s="15"/>
      <c r="B1437" s="16"/>
      <c r="C1437" s="17" t="s">
        <v>110</v>
      </c>
      <c r="D1437" s="281" t="s">
        <v>1489</v>
      </c>
    </row>
    <row r="1438" spans="1:4" s="12" customFormat="1" x14ac:dyDescent="0.25">
      <c r="A1438" s="15"/>
      <c r="B1438" s="16"/>
      <c r="C1438" s="17" t="s">
        <v>110</v>
      </c>
      <c r="D1438" s="281" t="s">
        <v>1490</v>
      </c>
    </row>
    <row r="1439" spans="1:4" s="12" customFormat="1" x14ac:dyDescent="0.25">
      <c r="A1439" s="15"/>
      <c r="B1439" s="16"/>
      <c r="C1439" s="17" t="s">
        <v>110</v>
      </c>
      <c r="D1439" s="281" t="s">
        <v>1491</v>
      </c>
    </row>
    <row r="1440" spans="1:4" s="12" customFormat="1" x14ac:dyDescent="0.25">
      <c r="A1440" s="15"/>
      <c r="B1440" s="16"/>
      <c r="C1440" s="17" t="s">
        <v>110</v>
      </c>
      <c r="D1440" s="281" t="s">
        <v>1492</v>
      </c>
    </row>
    <row r="1441" spans="1:4" s="12" customFormat="1" x14ac:dyDescent="0.25">
      <c r="A1441" s="15"/>
      <c r="B1441" s="16"/>
      <c r="C1441" s="17" t="s">
        <v>226</v>
      </c>
      <c r="D1441" s="281"/>
    </row>
    <row r="1442" spans="1:4" s="12" customFormat="1" x14ac:dyDescent="0.25">
      <c r="A1442" s="15"/>
      <c r="B1442" s="16"/>
      <c r="C1442" s="17" t="s">
        <v>110</v>
      </c>
      <c r="D1442" s="281" t="s">
        <v>1493</v>
      </c>
    </row>
    <row r="1443" spans="1:4" s="12" customFormat="1" x14ac:dyDescent="0.25">
      <c r="A1443" s="15"/>
      <c r="B1443" s="16"/>
      <c r="C1443" s="17" t="s">
        <v>110</v>
      </c>
      <c r="D1443" s="281" t="s">
        <v>1494</v>
      </c>
    </row>
    <row r="1444" spans="1:4" s="12" customFormat="1" x14ac:dyDescent="0.25">
      <c r="A1444" s="15"/>
      <c r="B1444" s="16"/>
      <c r="C1444" s="17" t="s">
        <v>110</v>
      </c>
      <c r="D1444" s="281" t="s">
        <v>1495</v>
      </c>
    </row>
    <row r="1445" spans="1:4" s="12" customFormat="1" x14ac:dyDescent="0.25">
      <c r="A1445" s="15"/>
      <c r="B1445" s="16"/>
      <c r="C1445" s="17" t="s">
        <v>110</v>
      </c>
      <c r="D1445" s="281" t="s">
        <v>1496</v>
      </c>
    </row>
    <row r="1446" spans="1:4" s="12" customFormat="1" x14ac:dyDescent="0.25">
      <c r="A1446" s="15" t="s">
        <v>1497</v>
      </c>
      <c r="B1446" s="16"/>
      <c r="C1446" s="15" t="s">
        <v>1498</v>
      </c>
      <c r="D1446" s="281"/>
    </row>
    <row r="1447" spans="1:4" s="12" customFormat="1" x14ac:dyDescent="0.25">
      <c r="A1447" s="15"/>
      <c r="B1447" s="24" t="s">
        <v>20733</v>
      </c>
      <c r="C1447" s="15" t="s">
        <v>1499</v>
      </c>
      <c r="D1447" s="282"/>
    </row>
    <row r="1448" spans="1:4" s="12" customFormat="1" x14ac:dyDescent="0.25">
      <c r="A1448" s="15"/>
      <c r="B1448" s="16"/>
      <c r="C1448" s="17" t="s">
        <v>1500</v>
      </c>
      <c r="D1448" s="281"/>
    </row>
    <row r="1449" spans="1:4" s="12" customFormat="1" x14ac:dyDescent="0.25">
      <c r="A1449" s="15"/>
      <c r="B1449" s="16"/>
      <c r="C1449" s="17" t="s">
        <v>1501</v>
      </c>
      <c r="D1449" s="281"/>
    </row>
    <row r="1450" spans="1:4" s="12" customFormat="1" x14ac:dyDescent="0.25">
      <c r="A1450" s="15"/>
      <c r="B1450" s="16"/>
      <c r="C1450" s="17" t="s">
        <v>110</v>
      </c>
      <c r="D1450" s="281" t="s">
        <v>1502</v>
      </c>
    </row>
    <row r="1451" spans="1:4" s="12" customFormat="1" x14ac:dyDescent="0.25">
      <c r="A1451" s="15"/>
      <c r="B1451" s="16"/>
      <c r="C1451" s="17" t="s">
        <v>110</v>
      </c>
      <c r="D1451" s="281" t="s">
        <v>1503</v>
      </c>
    </row>
    <row r="1452" spans="1:4" s="12" customFormat="1" x14ac:dyDescent="0.25">
      <c r="A1452" s="15"/>
      <c r="B1452" s="16"/>
      <c r="C1452" s="17" t="s">
        <v>110</v>
      </c>
      <c r="D1452" s="281" t="s">
        <v>1504</v>
      </c>
    </row>
    <row r="1453" spans="1:4" s="12" customFormat="1" x14ac:dyDescent="0.25">
      <c r="A1453" s="15"/>
      <c r="B1453" s="16"/>
      <c r="C1453" s="17" t="s">
        <v>110</v>
      </c>
      <c r="D1453" s="281" t="s">
        <v>1505</v>
      </c>
    </row>
    <row r="1454" spans="1:4" s="12" customFormat="1" x14ac:dyDescent="0.25">
      <c r="A1454" s="15"/>
      <c r="B1454" s="16"/>
      <c r="C1454" s="17" t="s">
        <v>110</v>
      </c>
      <c r="D1454" s="281" t="s">
        <v>1506</v>
      </c>
    </row>
    <row r="1455" spans="1:4" s="12" customFormat="1" x14ac:dyDescent="0.25">
      <c r="A1455" s="15"/>
      <c r="B1455" s="16"/>
      <c r="C1455" s="17" t="s">
        <v>110</v>
      </c>
      <c r="D1455" s="281" t="s">
        <v>1507</v>
      </c>
    </row>
    <row r="1456" spans="1:4" s="12" customFormat="1" x14ac:dyDescent="0.25">
      <c r="A1456" s="15"/>
      <c r="B1456" s="16"/>
      <c r="C1456" s="17" t="s">
        <v>110</v>
      </c>
      <c r="D1456" s="281" t="s">
        <v>1508</v>
      </c>
    </row>
    <row r="1457" spans="1:4" s="12" customFormat="1" x14ac:dyDescent="0.25">
      <c r="A1457" s="15"/>
      <c r="B1457" s="16"/>
      <c r="C1457" s="17" t="s">
        <v>110</v>
      </c>
      <c r="D1457" s="281" t="s">
        <v>1509</v>
      </c>
    </row>
    <row r="1458" spans="1:4" s="12" customFormat="1" x14ac:dyDescent="0.25">
      <c r="A1458" s="15"/>
      <c r="B1458" s="16"/>
      <c r="C1458" s="17" t="s">
        <v>226</v>
      </c>
      <c r="D1458" s="281"/>
    </row>
    <row r="1459" spans="1:4" s="12" customFormat="1" x14ac:dyDescent="0.25">
      <c r="A1459" s="15"/>
      <c r="B1459" s="16"/>
      <c r="C1459" s="17" t="s">
        <v>110</v>
      </c>
      <c r="D1459" s="281" t="s">
        <v>1510</v>
      </c>
    </row>
    <row r="1460" spans="1:4" s="12" customFormat="1" x14ac:dyDescent="0.25">
      <c r="A1460" s="15"/>
      <c r="B1460" s="16"/>
      <c r="C1460" s="17" t="s">
        <v>110</v>
      </c>
      <c r="D1460" s="281" t="s">
        <v>1511</v>
      </c>
    </row>
    <row r="1461" spans="1:4" s="12" customFormat="1" x14ac:dyDescent="0.25">
      <c r="A1461" s="15"/>
      <c r="B1461" s="24" t="s">
        <v>20734</v>
      </c>
      <c r="C1461" s="15" t="s">
        <v>1512</v>
      </c>
      <c r="D1461" s="282"/>
    </row>
    <row r="1462" spans="1:4" s="12" customFormat="1" x14ac:dyDescent="0.25">
      <c r="A1462" s="15"/>
      <c r="B1462" s="16"/>
      <c r="C1462" s="17" t="s">
        <v>1513</v>
      </c>
      <c r="D1462" s="281"/>
    </row>
    <row r="1463" spans="1:4" s="12" customFormat="1" x14ac:dyDescent="0.25">
      <c r="A1463" s="15"/>
      <c r="B1463" s="16"/>
      <c r="C1463" s="17" t="s">
        <v>1514</v>
      </c>
      <c r="D1463" s="281"/>
    </row>
    <row r="1464" spans="1:4" s="12" customFormat="1" x14ac:dyDescent="0.25">
      <c r="A1464" s="15"/>
      <c r="B1464" s="16"/>
      <c r="C1464" s="17" t="s">
        <v>110</v>
      </c>
      <c r="D1464" s="281" t="s">
        <v>1515</v>
      </c>
    </row>
    <row r="1465" spans="1:4" s="12" customFormat="1" x14ac:dyDescent="0.25">
      <c r="A1465" s="15"/>
      <c r="B1465" s="16"/>
      <c r="C1465" s="17" t="s">
        <v>110</v>
      </c>
      <c r="D1465" s="281" t="s">
        <v>1516</v>
      </c>
    </row>
    <row r="1466" spans="1:4" s="12" customFormat="1" x14ac:dyDescent="0.25">
      <c r="A1466" s="15"/>
      <c r="B1466" s="16"/>
      <c r="C1466" s="17" t="s">
        <v>110</v>
      </c>
      <c r="D1466" s="281" t="s">
        <v>1517</v>
      </c>
    </row>
    <row r="1467" spans="1:4" s="12" customFormat="1" x14ac:dyDescent="0.25">
      <c r="A1467" s="15"/>
      <c r="B1467" s="24" t="s">
        <v>20735</v>
      </c>
      <c r="C1467" s="15" t="s">
        <v>1518</v>
      </c>
      <c r="D1467" s="282"/>
    </row>
    <row r="1468" spans="1:4" s="12" customFormat="1" x14ac:dyDescent="0.25">
      <c r="A1468" s="15"/>
      <c r="B1468" s="16"/>
      <c r="C1468" s="17" t="s">
        <v>1519</v>
      </c>
      <c r="D1468" s="281"/>
    </row>
    <row r="1469" spans="1:4" s="12" customFormat="1" x14ac:dyDescent="0.25">
      <c r="A1469" s="15"/>
      <c r="B1469" s="16"/>
      <c r="C1469" s="17" t="s">
        <v>110</v>
      </c>
      <c r="D1469" s="281" t="s">
        <v>1520</v>
      </c>
    </row>
    <row r="1470" spans="1:4" s="12" customFormat="1" x14ac:dyDescent="0.25">
      <c r="A1470" s="15"/>
      <c r="B1470" s="16"/>
      <c r="C1470" s="17" t="s">
        <v>110</v>
      </c>
      <c r="D1470" s="281" t="s">
        <v>1521</v>
      </c>
    </row>
    <row r="1471" spans="1:4" s="12" customFormat="1" x14ac:dyDescent="0.25">
      <c r="A1471" s="15"/>
      <c r="B1471" s="16"/>
      <c r="C1471" s="17" t="s">
        <v>110</v>
      </c>
      <c r="D1471" s="281" t="s">
        <v>1522</v>
      </c>
    </row>
    <row r="1472" spans="1:4" s="12" customFormat="1" x14ac:dyDescent="0.25">
      <c r="A1472" s="15"/>
      <c r="B1472" s="16"/>
      <c r="C1472" s="17" t="s">
        <v>110</v>
      </c>
      <c r="D1472" s="281" t="s">
        <v>1523</v>
      </c>
    </row>
    <row r="1473" spans="1:4" s="12" customFormat="1" x14ac:dyDescent="0.25">
      <c r="A1473" s="15"/>
      <c r="B1473" s="24" t="s">
        <v>20736</v>
      </c>
      <c r="C1473" s="15" t="s">
        <v>1524</v>
      </c>
      <c r="D1473" s="282"/>
    </row>
    <row r="1474" spans="1:4" s="12" customFormat="1" x14ac:dyDescent="0.25">
      <c r="A1474" s="15"/>
      <c r="B1474" s="16"/>
      <c r="C1474" s="17" t="s">
        <v>1525</v>
      </c>
      <c r="D1474" s="281"/>
    </row>
    <row r="1475" spans="1:4" s="12" customFormat="1" x14ac:dyDescent="0.25">
      <c r="A1475" s="15"/>
      <c r="B1475" s="16"/>
      <c r="C1475" s="17" t="s">
        <v>110</v>
      </c>
      <c r="D1475" s="281" t="s">
        <v>1526</v>
      </c>
    </row>
    <row r="1476" spans="1:4" s="12" customFormat="1" ht="15.6" x14ac:dyDescent="0.25">
      <c r="A1476" s="20" t="s">
        <v>1527</v>
      </c>
      <c r="B1476" s="19"/>
      <c r="C1476" s="20" t="s">
        <v>1528</v>
      </c>
      <c r="D1476" s="281"/>
    </row>
    <row r="1477" spans="1:4" s="12" customFormat="1" x14ac:dyDescent="0.25">
      <c r="A1477" s="15" t="s">
        <v>1529</v>
      </c>
      <c r="B1477" s="16"/>
      <c r="C1477" s="15" t="s">
        <v>1530</v>
      </c>
      <c r="D1477" s="281"/>
    </row>
    <row r="1478" spans="1:4" s="12" customFormat="1" x14ac:dyDescent="0.25">
      <c r="A1478" s="15"/>
      <c r="B1478" s="24" t="s">
        <v>20737</v>
      </c>
      <c r="C1478" s="15" t="s">
        <v>1531</v>
      </c>
      <c r="D1478" s="282"/>
    </row>
    <row r="1479" spans="1:4" s="12" customFormat="1" x14ac:dyDescent="0.25">
      <c r="A1479" s="15"/>
      <c r="B1479" s="16"/>
      <c r="C1479" s="17" t="s">
        <v>1532</v>
      </c>
      <c r="D1479" s="281"/>
    </row>
    <row r="1480" spans="1:4" s="12" customFormat="1" x14ac:dyDescent="0.25">
      <c r="A1480" s="15"/>
      <c r="B1480" s="16"/>
      <c r="C1480" s="17" t="s">
        <v>1533</v>
      </c>
      <c r="D1480" s="281"/>
    </row>
    <row r="1481" spans="1:4" s="12" customFormat="1" x14ac:dyDescent="0.25">
      <c r="A1481" s="15"/>
      <c r="B1481" s="16"/>
      <c r="C1481" s="17" t="s">
        <v>110</v>
      </c>
      <c r="D1481" s="281" t="s">
        <v>1534</v>
      </c>
    </row>
    <row r="1482" spans="1:4" s="12" customFormat="1" x14ac:dyDescent="0.25">
      <c r="A1482" s="15"/>
      <c r="B1482" s="16"/>
      <c r="C1482" s="17" t="s">
        <v>110</v>
      </c>
      <c r="D1482" s="281" t="s">
        <v>1535</v>
      </c>
    </row>
    <row r="1483" spans="1:4" s="12" customFormat="1" x14ac:dyDescent="0.25">
      <c r="A1483" s="15"/>
      <c r="B1483" s="16"/>
      <c r="C1483" s="17" t="s">
        <v>110</v>
      </c>
      <c r="D1483" s="281" t="s">
        <v>1536</v>
      </c>
    </row>
    <row r="1484" spans="1:4" s="12" customFormat="1" x14ac:dyDescent="0.25">
      <c r="A1484" s="15"/>
      <c r="B1484" s="16"/>
      <c r="C1484" s="17" t="s">
        <v>110</v>
      </c>
      <c r="D1484" s="281" t="s">
        <v>1537</v>
      </c>
    </row>
    <row r="1485" spans="1:4" s="12" customFormat="1" x14ac:dyDescent="0.25">
      <c r="A1485" s="15"/>
      <c r="B1485" s="16"/>
      <c r="C1485" s="17" t="s">
        <v>110</v>
      </c>
      <c r="D1485" s="281" t="s">
        <v>1538</v>
      </c>
    </row>
    <row r="1486" spans="1:4" s="12" customFormat="1" x14ac:dyDescent="0.25">
      <c r="A1486" s="15"/>
      <c r="B1486" s="24" t="s">
        <v>20738</v>
      </c>
      <c r="C1486" s="15" t="s">
        <v>1539</v>
      </c>
      <c r="D1486" s="282"/>
    </row>
    <row r="1487" spans="1:4" s="12" customFormat="1" x14ac:dyDescent="0.25">
      <c r="A1487" s="15"/>
      <c r="B1487" s="16"/>
      <c r="C1487" s="17" t="s">
        <v>1540</v>
      </c>
      <c r="D1487" s="281"/>
    </row>
    <row r="1488" spans="1:4" s="12" customFormat="1" x14ac:dyDescent="0.25">
      <c r="A1488" s="15"/>
      <c r="B1488" s="16"/>
      <c r="C1488" s="17" t="s">
        <v>1541</v>
      </c>
      <c r="D1488" s="281"/>
    </row>
    <row r="1489" spans="1:4" s="12" customFormat="1" x14ac:dyDescent="0.25">
      <c r="A1489" s="15"/>
      <c r="B1489" s="16"/>
      <c r="C1489" s="17" t="s">
        <v>110</v>
      </c>
      <c r="D1489" s="281" t="s">
        <v>1542</v>
      </c>
    </row>
    <row r="1490" spans="1:4" s="12" customFormat="1" x14ac:dyDescent="0.25">
      <c r="A1490" s="15"/>
      <c r="B1490" s="16"/>
      <c r="C1490" s="17" t="s">
        <v>110</v>
      </c>
      <c r="D1490" s="281" t="s">
        <v>1543</v>
      </c>
    </row>
    <row r="1491" spans="1:4" s="12" customFormat="1" x14ac:dyDescent="0.25">
      <c r="A1491" s="15"/>
      <c r="B1491" s="16"/>
      <c r="C1491" s="17" t="s">
        <v>110</v>
      </c>
      <c r="D1491" s="281" t="s">
        <v>1544</v>
      </c>
    </row>
    <row r="1492" spans="1:4" s="12" customFormat="1" x14ac:dyDescent="0.25">
      <c r="A1492" s="15"/>
      <c r="B1492" s="16"/>
      <c r="C1492" s="17" t="s">
        <v>110</v>
      </c>
      <c r="D1492" s="281" t="s">
        <v>1545</v>
      </c>
    </row>
    <row r="1493" spans="1:4" s="12" customFormat="1" x14ac:dyDescent="0.25">
      <c r="A1493" s="15"/>
      <c r="B1493" s="16"/>
      <c r="C1493" s="17" t="s">
        <v>110</v>
      </c>
      <c r="D1493" s="281" t="s">
        <v>1546</v>
      </c>
    </row>
    <row r="1494" spans="1:4" s="12" customFormat="1" x14ac:dyDescent="0.25">
      <c r="A1494" s="15" t="s">
        <v>1547</v>
      </c>
      <c r="B1494" s="16"/>
      <c r="C1494" s="15" t="s">
        <v>1548</v>
      </c>
      <c r="D1494" s="281"/>
    </row>
    <row r="1495" spans="1:4" s="12" customFormat="1" x14ac:dyDescent="0.25">
      <c r="A1495" s="15"/>
      <c r="B1495" s="24" t="s">
        <v>20739</v>
      </c>
      <c r="C1495" s="15" t="s">
        <v>1549</v>
      </c>
      <c r="D1495" s="282"/>
    </row>
    <row r="1496" spans="1:4" s="12" customFormat="1" x14ac:dyDescent="0.25">
      <c r="A1496" s="15"/>
      <c r="B1496" s="16"/>
      <c r="C1496" s="17" t="s">
        <v>1550</v>
      </c>
      <c r="D1496" s="281"/>
    </row>
    <row r="1497" spans="1:4" s="12" customFormat="1" x14ac:dyDescent="0.25">
      <c r="A1497" s="15"/>
      <c r="B1497" s="16"/>
      <c r="C1497" s="17" t="s">
        <v>1551</v>
      </c>
      <c r="D1497" s="281"/>
    </row>
    <row r="1498" spans="1:4" s="12" customFormat="1" x14ac:dyDescent="0.25">
      <c r="A1498" s="15"/>
      <c r="B1498" s="16"/>
      <c r="C1498" s="17" t="s">
        <v>110</v>
      </c>
      <c r="D1498" s="281" t="s">
        <v>1552</v>
      </c>
    </row>
    <row r="1499" spans="1:4" s="12" customFormat="1" x14ac:dyDescent="0.25">
      <c r="A1499" s="15"/>
      <c r="B1499" s="16"/>
      <c r="C1499" s="17" t="s">
        <v>110</v>
      </c>
      <c r="D1499" s="281" t="s">
        <v>1553</v>
      </c>
    </row>
    <row r="1500" spans="1:4" s="12" customFormat="1" x14ac:dyDescent="0.25">
      <c r="A1500" s="15"/>
      <c r="B1500" s="16"/>
      <c r="C1500" s="17" t="s">
        <v>110</v>
      </c>
      <c r="D1500" s="281" t="s">
        <v>1554</v>
      </c>
    </row>
    <row r="1501" spans="1:4" s="12" customFormat="1" x14ac:dyDescent="0.25">
      <c r="A1501" s="15"/>
      <c r="B1501" s="16"/>
      <c r="C1501" s="17" t="s">
        <v>110</v>
      </c>
      <c r="D1501" s="281" t="s">
        <v>1555</v>
      </c>
    </row>
    <row r="1502" spans="1:4" s="12" customFormat="1" x14ac:dyDescent="0.25">
      <c r="A1502" s="15"/>
      <c r="B1502" s="16"/>
      <c r="C1502" s="17" t="s">
        <v>110</v>
      </c>
      <c r="D1502" s="281" t="s">
        <v>1556</v>
      </c>
    </row>
    <row r="1503" spans="1:4" s="12" customFormat="1" x14ac:dyDescent="0.25">
      <c r="A1503" s="15"/>
      <c r="B1503" s="16"/>
      <c r="C1503" s="17" t="s">
        <v>110</v>
      </c>
      <c r="D1503" s="281" t="s">
        <v>1557</v>
      </c>
    </row>
    <row r="1504" spans="1:4" s="12" customFormat="1" x14ac:dyDescent="0.25">
      <c r="A1504" s="15"/>
      <c r="B1504" s="16"/>
      <c r="C1504" s="17" t="s">
        <v>226</v>
      </c>
      <c r="D1504" s="281"/>
    </row>
    <row r="1505" spans="1:4" s="12" customFormat="1" x14ac:dyDescent="0.25">
      <c r="A1505" s="15"/>
      <c r="B1505" s="16"/>
      <c r="C1505" s="17" t="s">
        <v>110</v>
      </c>
      <c r="D1505" s="281" t="s">
        <v>1558</v>
      </c>
    </row>
    <row r="1506" spans="1:4" s="12" customFormat="1" x14ac:dyDescent="0.25">
      <c r="A1506" s="15"/>
      <c r="B1506" s="24" t="s">
        <v>20740</v>
      </c>
      <c r="C1506" s="15" t="s">
        <v>1559</v>
      </c>
      <c r="D1506" s="282"/>
    </row>
    <row r="1507" spans="1:4" s="12" customFormat="1" x14ac:dyDescent="0.25">
      <c r="A1507" s="15"/>
      <c r="B1507" s="16"/>
      <c r="C1507" s="17" t="s">
        <v>1560</v>
      </c>
      <c r="D1507" s="281"/>
    </row>
    <row r="1508" spans="1:4" s="12" customFormat="1" x14ac:dyDescent="0.25">
      <c r="A1508" s="15"/>
      <c r="B1508" s="16"/>
      <c r="C1508" s="17" t="s">
        <v>1561</v>
      </c>
      <c r="D1508" s="281"/>
    </row>
    <row r="1509" spans="1:4" s="12" customFormat="1" x14ac:dyDescent="0.25">
      <c r="A1509" s="15"/>
      <c r="B1509" s="16"/>
      <c r="C1509" s="17" t="s">
        <v>110</v>
      </c>
      <c r="D1509" s="281" t="s">
        <v>1562</v>
      </c>
    </row>
    <row r="1510" spans="1:4" s="12" customFormat="1" x14ac:dyDescent="0.25">
      <c r="A1510" s="15"/>
      <c r="B1510" s="16"/>
      <c r="C1510" s="17" t="s">
        <v>110</v>
      </c>
      <c r="D1510" s="281" t="s">
        <v>1563</v>
      </c>
    </row>
    <row r="1511" spans="1:4" s="12" customFormat="1" x14ac:dyDescent="0.25">
      <c r="A1511" s="15"/>
      <c r="B1511" s="16"/>
      <c r="C1511" s="17" t="s">
        <v>110</v>
      </c>
      <c r="D1511" s="281" t="s">
        <v>1564</v>
      </c>
    </row>
    <row r="1512" spans="1:4" s="12" customFormat="1" x14ac:dyDescent="0.25">
      <c r="A1512" s="15"/>
      <c r="B1512" s="16"/>
      <c r="C1512" s="17" t="s">
        <v>110</v>
      </c>
      <c r="D1512" s="281" t="s">
        <v>1565</v>
      </c>
    </row>
    <row r="1513" spans="1:4" s="12" customFormat="1" x14ac:dyDescent="0.25">
      <c r="A1513" s="15"/>
      <c r="B1513" s="16"/>
      <c r="C1513" s="17" t="s">
        <v>110</v>
      </c>
      <c r="D1513" s="281" t="s">
        <v>1566</v>
      </c>
    </row>
    <row r="1514" spans="1:4" s="12" customFormat="1" x14ac:dyDescent="0.25">
      <c r="A1514" s="15"/>
      <c r="B1514" s="16"/>
      <c r="C1514" s="17" t="s">
        <v>110</v>
      </c>
      <c r="D1514" s="281" t="s">
        <v>1567</v>
      </c>
    </row>
    <row r="1515" spans="1:4" s="12" customFormat="1" x14ac:dyDescent="0.25">
      <c r="A1515" s="15"/>
      <c r="B1515" s="16"/>
      <c r="C1515" s="17" t="s">
        <v>110</v>
      </c>
      <c r="D1515" s="281" t="s">
        <v>1568</v>
      </c>
    </row>
    <row r="1516" spans="1:4" s="12" customFormat="1" x14ac:dyDescent="0.25">
      <c r="A1516" s="15" t="s">
        <v>1569</v>
      </c>
      <c r="B1516" s="16"/>
      <c r="C1516" s="15" t="s">
        <v>1570</v>
      </c>
      <c r="D1516" s="281"/>
    </row>
    <row r="1517" spans="1:4" s="12" customFormat="1" x14ac:dyDescent="0.25">
      <c r="A1517" s="15"/>
      <c r="B1517" s="16"/>
      <c r="C1517" s="17" t="s">
        <v>1571</v>
      </c>
      <c r="D1517" s="281"/>
    </row>
    <row r="1518" spans="1:4" s="12" customFormat="1" x14ac:dyDescent="0.25">
      <c r="A1518" s="15"/>
      <c r="B1518" s="24" t="s">
        <v>20741</v>
      </c>
      <c r="C1518" s="15" t="s">
        <v>1572</v>
      </c>
      <c r="D1518" s="282"/>
    </row>
    <row r="1519" spans="1:4" s="12" customFormat="1" x14ac:dyDescent="0.25">
      <c r="A1519" s="15"/>
      <c r="B1519" s="16"/>
      <c r="C1519" s="17" t="s">
        <v>1573</v>
      </c>
      <c r="D1519" s="281"/>
    </row>
    <row r="1520" spans="1:4" s="12" customFormat="1" x14ac:dyDescent="0.25">
      <c r="A1520" s="15"/>
      <c r="B1520" s="16"/>
      <c r="C1520" s="17" t="s">
        <v>1574</v>
      </c>
      <c r="D1520" s="281"/>
    </row>
    <row r="1521" spans="1:4" s="12" customFormat="1" x14ac:dyDescent="0.25">
      <c r="A1521" s="15"/>
      <c r="B1521" s="16"/>
      <c r="C1521" s="17" t="s">
        <v>110</v>
      </c>
      <c r="D1521" s="281" t="s">
        <v>1575</v>
      </c>
    </row>
    <row r="1522" spans="1:4" s="12" customFormat="1" x14ac:dyDescent="0.25">
      <c r="A1522" s="15"/>
      <c r="B1522" s="16"/>
      <c r="C1522" s="17" t="s">
        <v>110</v>
      </c>
      <c r="D1522" s="281" t="s">
        <v>1576</v>
      </c>
    </row>
    <row r="1523" spans="1:4" s="12" customFormat="1" x14ac:dyDescent="0.25">
      <c r="A1523" s="15"/>
      <c r="B1523" s="16"/>
      <c r="C1523" s="17" t="s">
        <v>226</v>
      </c>
      <c r="D1523" s="281"/>
    </row>
    <row r="1524" spans="1:4" s="12" customFormat="1" x14ac:dyDescent="0.25">
      <c r="A1524" s="15"/>
      <c r="B1524" s="16"/>
      <c r="C1524" s="17" t="s">
        <v>110</v>
      </c>
      <c r="D1524" s="281" t="s">
        <v>1577</v>
      </c>
    </row>
    <row r="1525" spans="1:4" s="12" customFormat="1" x14ac:dyDescent="0.25">
      <c r="A1525" s="15"/>
      <c r="B1525" s="24" t="s">
        <v>20742</v>
      </c>
      <c r="C1525" s="15" t="s">
        <v>1578</v>
      </c>
      <c r="D1525" s="282"/>
    </row>
    <row r="1526" spans="1:4" s="12" customFormat="1" x14ac:dyDescent="0.25">
      <c r="A1526" s="15"/>
      <c r="B1526" s="16"/>
      <c r="C1526" s="17" t="s">
        <v>1579</v>
      </c>
      <c r="D1526" s="281"/>
    </row>
    <row r="1527" spans="1:4" s="12" customFormat="1" x14ac:dyDescent="0.25">
      <c r="A1527" s="15"/>
      <c r="B1527" s="16"/>
      <c r="C1527" s="17" t="s">
        <v>1580</v>
      </c>
      <c r="D1527" s="281"/>
    </row>
    <row r="1528" spans="1:4" s="12" customFormat="1" x14ac:dyDescent="0.25">
      <c r="A1528" s="15"/>
      <c r="B1528" s="16"/>
      <c r="C1528" s="17" t="s">
        <v>110</v>
      </c>
      <c r="D1528" s="281" t="s">
        <v>1581</v>
      </c>
    </row>
    <row r="1529" spans="1:4" s="12" customFormat="1" x14ac:dyDescent="0.25">
      <c r="A1529" s="15"/>
      <c r="B1529" s="16"/>
      <c r="C1529" s="17" t="s">
        <v>110</v>
      </c>
      <c r="D1529" s="281" t="s">
        <v>1582</v>
      </c>
    </row>
    <row r="1530" spans="1:4" s="12" customFormat="1" x14ac:dyDescent="0.25">
      <c r="A1530" s="15"/>
      <c r="B1530" s="16"/>
      <c r="C1530" s="17" t="s">
        <v>226</v>
      </c>
      <c r="D1530" s="281"/>
    </row>
    <row r="1531" spans="1:4" s="12" customFormat="1" x14ac:dyDescent="0.25">
      <c r="A1531" s="15"/>
      <c r="B1531" s="16"/>
      <c r="C1531" s="17" t="s">
        <v>110</v>
      </c>
      <c r="D1531" s="281" t="s">
        <v>1583</v>
      </c>
    </row>
    <row r="1532" spans="1:4" s="12" customFormat="1" x14ac:dyDescent="0.25">
      <c r="A1532" s="17"/>
      <c r="B1532" s="24" t="s">
        <v>20743</v>
      </c>
      <c r="C1532" s="23" t="s">
        <v>1584</v>
      </c>
      <c r="D1532" s="284"/>
    </row>
    <row r="1533" spans="1:4" s="12" customFormat="1" x14ac:dyDescent="0.25">
      <c r="A1533" s="17"/>
      <c r="B1533" s="24"/>
      <c r="C1533" s="22" t="s">
        <v>1585</v>
      </c>
      <c r="D1533" s="285"/>
    </row>
    <row r="1534" spans="1:4" s="12" customFormat="1" x14ac:dyDescent="0.25">
      <c r="A1534" s="17"/>
      <c r="B1534" s="24"/>
      <c r="C1534" s="22" t="s">
        <v>110</v>
      </c>
      <c r="D1534" s="285" t="s">
        <v>1586</v>
      </c>
    </row>
    <row r="1535" spans="1:4" s="12" customFormat="1" x14ac:dyDescent="0.25">
      <c r="A1535" s="17"/>
      <c r="B1535" s="24"/>
      <c r="C1535" s="22" t="s">
        <v>110</v>
      </c>
      <c r="D1535" s="285" t="s">
        <v>1587</v>
      </c>
    </row>
    <row r="1536" spans="1:4" s="12" customFormat="1" x14ac:dyDescent="0.25">
      <c r="A1536" s="17"/>
      <c r="B1536" s="24"/>
      <c r="C1536" s="22" t="s">
        <v>226</v>
      </c>
      <c r="D1536" s="285"/>
    </row>
    <row r="1537" spans="1:4" s="12" customFormat="1" x14ac:dyDescent="0.25">
      <c r="A1537" s="17"/>
      <c r="B1537" s="24"/>
      <c r="C1537" s="22" t="s">
        <v>110</v>
      </c>
      <c r="D1537" s="285" t="s">
        <v>1588</v>
      </c>
    </row>
    <row r="1538" spans="1:4" s="12" customFormat="1" x14ac:dyDescent="0.25">
      <c r="A1538" s="17"/>
      <c r="B1538" s="24" t="s">
        <v>20744</v>
      </c>
      <c r="C1538" s="23" t="s">
        <v>1589</v>
      </c>
      <c r="D1538" s="284"/>
    </row>
    <row r="1539" spans="1:4" s="12" customFormat="1" x14ac:dyDescent="0.25">
      <c r="A1539" s="17"/>
      <c r="B1539" s="24"/>
      <c r="C1539" s="22" t="s">
        <v>1590</v>
      </c>
      <c r="D1539" s="285"/>
    </row>
    <row r="1540" spans="1:4" s="12" customFormat="1" x14ac:dyDescent="0.25">
      <c r="A1540" s="17"/>
      <c r="B1540" s="24"/>
      <c r="C1540" s="22" t="s">
        <v>1591</v>
      </c>
      <c r="D1540" s="285"/>
    </row>
    <row r="1541" spans="1:4" s="12" customFormat="1" x14ac:dyDescent="0.25">
      <c r="A1541" s="17"/>
      <c r="B1541" s="24"/>
      <c r="C1541" s="22" t="s">
        <v>110</v>
      </c>
      <c r="D1541" s="281" t="s">
        <v>1592</v>
      </c>
    </row>
    <row r="1542" spans="1:4" s="12" customFormat="1" x14ac:dyDescent="0.25">
      <c r="A1542" s="17"/>
      <c r="B1542" s="24"/>
      <c r="C1542" s="22" t="s">
        <v>110</v>
      </c>
      <c r="D1542" s="281" t="s">
        <v>1593</v>
      </c>
    </row>
    <row r="1543" spans="1:4" s="12" customFormat="1" x14ac:dyDescent="0.25">
      <c r="A1543" s="17"/>
      <c r="B1543" s="24"/>
      <c r="C1543" s="22" t="s">
        <v>110</v>
      </c>
      <c r="D1543" s="281" t="s">
        <v>1594</v>
      </c>
    </row>
    <row r="1544" spans="1:4" s="12" customFormat="1" x14ac:dyDescent="0.25">
      <c r="A1544" s="17"/>
      <c r="B1544" s="24"/>
      <c r="C1544" s="22" t="s">
        <v>110</v>
      </c>
      <c r="D1544" s="281" t="s">
        <v>1595</v>
      </c>
    </row>
    <row r="1545" spans="1:4" s="12" customFormat="1" x14ac:dyDescent="0.25">
      <c r="A1545" s="17"/>
      <c r="B1545" s="24"/>
      <c r="C1545" s="22" t="s">
        <v>226</v>
      </c>
      <c r="D1545" s="285"/>
    </row>
    <row r="1546" spans="1:4" s="12" customFormat="1" x14ac:dyDescent="0.25">
      <c r="A1546" s="17"/>
      <c r="B1546" s="24"/>
      <c r="C1546" s="22" t="s">
        <v>110</v>
      </c>
      <c r="D1546" s="281" t="s">
        <v>1596</v>
      </c>
    </row>
    <row r="1547" spans="1:4" s="12" customFormat="1" x14ac:dyDescent="0.25">
      <c r="A1547" s="17"/>
      <c r="B1547" s="24"/>
      <c r="C1547" s="22" t="s">
        <v>110</v>
      </c>
      <c r="D1547" s="285" t="s">
        <v>1597</v>
      </c>
    </row>
    <row r="1548" spans="1:4" s="12" customFormat="1" x14ac:dyDescent="0.25">
      <c r="A1548" s="17"/>
      <c r="B1548" s="24"/>
      <c r="C1548" s="22" t="s">
        <v>110</v>
      </c>
      <c r="D1548" s="285" t="s">
        <v>1598</v>
      </c>
    </row>
    <row r="1549" spans="1:4" s="12" customFormat="1" x14ac:dyDescent="0.25">
      <c r="A1549" s="17"/>
      <c r="B1549" s="24"/>
      <c r="C1549" s="22" t="s">
        <v>110</v>
      </c>
      <c r="D1549" s="285" t="s">
        <v>1599</v>
      </c>
    </row>
    <row r="1550" spans="1:4" s="12" customFormat="1" x14ac:dyDescent="0.25">
      <c r="A1550" s="15">
        <v>144</v>
      </c>
      <c r="B1550" s="24"/>
      <c r="C1550" s="15" t="s">
        <v>1600</v>
      </c>
      <c r="D1550" s="285"/>
    </row>
    <row r="1551" spans="1:4" s="12" customFormat="1" x14ac:dyDescent="0.25">
      <c r="A1551" s="15"/>
      <c r="B1551" s="24"/>
      <c r="C1551" s="17" t="s">
        <v>1601</v>
      </c>
      <c r="D1551" s="285"/>
    </row>
    <row r="1552" spans="1:4" s="12" customFormat="1" ht="15.6" x14ac:dyDescent="0.25">
      <c r="A1552" s="33"/>
      <c r="B1552" s="24" t="s">
        <v>20745</v>
      </c>
      <c r="C1552" s="23" t="s">
        <v>1602</v>
      </c>
      <c r="D1552" s="284"/>
    </row>
    <row r="1553" spans="1:4" s="12" customFormat="1" ht="15.6" x14ac:dyDescent="0.25">
      <c r="A1553" s="33"/>
      <c r="B1553" s="24"/>
      <c r="C1553" s="22" t="s">
        <v>1603</v>
      </c>
      <c r="D1553" s="285"/>
    </row>
    <row r="1554" spans="1:4" s="12" customFormat="1" ht="15.6" x14ac:dyDescent="0.25">
      <c r="A1554" s="33"/>
      <c r="B1554" s="24"/>
      <c r="C1554" s="22" t="s">
        <v>110</v>
      </c>
      <c r="D1554" s="281" t="s">
        <v>1604</v>
      </c>
    </row>
    <row r="1555" spans="1:4" s="12" customFormat="1" x14ac:dyDescent="0.25">
      <c r="A1555" s="17"/>
      <c r="B1555" s="24"/>
      <c r="C1555" s="17" t="s">
        <v>110</v>
      </c>
      <c r="D1555" s="283" t="s">
        <v>1605</v>
      </c>
    </row>
    <row r="1556" spans="1:4" s="12" customFormat="1" x14ac:dyDescent="0.25">
      <c r="A1556" s="17"/>
      <c r="B1556" s="24"/>
      <c r="C1556" s="17" t="s">
        <v>110</v>
      </c>
      <c r="D1556" s="283" t="s">
        <v>1606</v>
      </c>
    </row>
    <row r="1557" spans="1:4" s="12" customFormat="1" x14ac:dyDescent="0.25">
      <c r="A1557" s="17"/>
      <c r="B1557" s="24"/>
      <c r="C1557" s="17" t="s">
        <v>110</v>
      </c>
      <c r="D1557" s="283" t="s">
        <v>1607</v>
      </c>
    </row>
    <row r="1558" spans="1:4" s="12" customFormat="1" x14ac:dyDescent="0.25">
      <c r="A1558" s="17"/>
      <c r="B1558" s="24"/>
      <c r="C1558" s="17" t="s">
        <v>110</v>
      </c>
      <c r="D1558" s="283" t="s">
        <v>1608</v>
      </c>
    </row>
    <row r="1559" spans="1:4" s="12" customFormat="1" x14ac:dyDescent="0.25">
      <c r="A1559" s="17"/>
      <c r="B1559" s="24"/>
      <c r="C1559" s="17" t="s">
        <v>110</v>
      </c>
      <c r="D1559" s="283" t="s">
        <v>1609</v>
      </c>
    </row>
    <row r="1560" spans="1:4" s="12" customFormat="1" ht="15.6" x14ac:dyDescent="0.25">
      <c r="A1560" s="33"/>
      <c r="B1560" s="24"/>
      <c r="C1560" s="22" t="s">
        <v>226</v>
      </c>
      <c r="D1560" s="285"/>
    </row>
    <row r="1561" spans="1:4" s="12" customFormat="1" ht="15.6" x14ac:dyDescent="0.25">
      <c r="A1561" s="33"/>
      <c r="B1561" s="24"/>
      <c r="C1561" s="22" t="s">
        <v>110</v>
      </c>
      <c r="D1561" s="285" t="s">
        <v>1610</v>
      </c>
    </row>
    <row r="1562" spans="1:4" s="12" customFormat="1" ht="15.6" x14ac:dyDescent="0.25">
      <c r="A1562" s="33"/>
      <c r="B1562" s="24"/>
      <c r="C1562" s="22" t="s">
        <v>110</v>
      </c>
      <c r="D1562" s="285" t="s">
        <v>1611</v>
      </c>
    </row>
    <row r="1563" spans="1:4" s="12" customFormat="1" x14ac:dyDescent="0.25">
      <c r="A1563" s="17"/>
      <c r="B1563" s="24" t="s">
        <v>20746</v>
      </c>
      <c r="C1563" s="23" t="s">
        <v>1612</v>
      </c>
      <c r="D1563" s="284"/>
    </row>
    <row r="1564" spans="1:4" s="12" customFormat="1" x14ac:dyDescent="0.25">
      <c r="A1564" s="17"/>
      <c r="B1564" s="24"/>
      <c r="C1564" s="22" t="s">
        <v>1613</v>
      </c>
      <c r="D1564" s="285"/>
    </row>
    <row r="1565" spans="1:4" s="12" customFormat="1" x14ac:dyDescent="0.25">
      <c r="A1565" s="17"/>
      <c r="B1565" s="24"/>
      <c r="C1565" s="22" t="s">
        <v>110</v>
      </c>
      <c r="D1565" s="285" t="s">
        <v>1614</v>
      </c>
    </row>
    <row r="1566" spans="1:4" s="12" customFormat="1" x14ac:dyDescent="0.25">
      <c r="A1566" s="17"/>
      <c r="B1566" s="24"/>
      <c r="C1566" s="22" t="s">
        <v>110</v>
      </c>
      <c r="D1566" s="285" t="s">
        <v>1615</v>
      </c>
    </row>
    <row r="1567" spans="1:4" s="12" customFormat="1" x14ac:dyDescent="0.25">
      <c r="A1567" s="17"/>
      <c r="B1567" s="24"/>
      <c r="C1567" s="22" t="s">
        <v>110</v>
      </c>
      <c r="D1567" s="285" t="s">
        <v>1616</v>
      </c>
    </row>
    <row r="1568" spans="1:4" s="12" customFormat="1" x14ac:dyDescent="0.25">
      <c r="A1568" s="17"/>
      <c r="B1568" s="24"/>
      <c r="C1568" s="22" t="s">
        <v>110</v>
      </c>
      <c r="D1568" s="285" t="s">
        <v>1617</v>
      </c>
    </row>
    <row r="1569" spans="1:4" s="12" customFormat="1" x14ac:dyDescent="0.25">
      <c r="A1569" s="17"/>
      <c r="B1569" s="24"/>
      <c r="C1569" s="22" t="s">
        <v>110</v>
      </c>
      <c r="D1569" s="285" t="s">
        <v>1618</v>
      </c>
    </row>
    <row r="1570" spans="1:4" s="12" customFormat="1" x14ac:dyDescent="0.25">
      <c r="A1570" s="17"/>
      <c r="B1570" s="24"/>
      <c r="C1570" s="22" t="s">
        <v>110</v>
      </c>
      <c r="D1570" s="285" t="s">
        <v>1619</v>
      </c>
    </row>
    <row r="1571" spans="1:4" s="12" customFormat="1" x14ac:dyDescent="0.25">
      <c r="A1571" s="17"/>
      <c r="B1571" s="24"/>
      <c r="C1571" s="22" t="s">
        <v>110</v>
      </c>
      <c r="D1571" s="285" t="s">
        <v>1620</v>
      </c>
    </row>
    <row r="1572" spans="1:4" s="12" customFormat="1" x14ac:dyDescent="0.25">
      <c r="A1572" s="17"/>
      <c r="B1572" s="24"/>
      <c r="C1572" s="22" t="s">
        <v>226</v>
      </c>
      <c r="D1572" s="285"/>
    </row>
    <row r="1573" spans="1:4" s="12" customFormat="1" x14ac:dyDescent="0.25">
      <c r="A1573" s="17"/>
      <c r="B1573" s="24"/>
      <c r="C1573" s="22" t="s">
        <v>110</v>
      </c>
      <c r="D1573" s="285" t="s">
        <v>1621</v>
      </c>
    </row>
    <row r="1574" spans="1:4" s="12" customFormat="1" x14ac:dyDescent="0.25">
      <c r="A1574" s="17"/>
      <c r="B1574" s="24" t="s">
        <v>20747</v>
      </c>
      <c r="C1574" s="23" t="s">
        <v>1622</v>
      </c>
      <c r="D1574" s="284"/>
    </row>
    <row r="1575" spans="1:4" s="12" customFormat="1" x14ac:dyDescent="0.25">
      <c r="A1575" s="17"/>
      <c r="B1575" s="24"/>
      <c r="C1575" s="22" t="s">
        <v>1623</v>
      </c>
      <c r="D1575" s="285"/>
    </row>
    <row r="1576" spans="1:4" s="12" customFormat="1" x14ac:dyDescent="0.25">
      <c r="A1576" s="17"/>
      <c r="B1576" s="24"/>
      <c r="C1576" s="22" t="s">
        <v>110</v>
      </c>
      <c r="D1576" s="281" t="s">
        <v>1624</v>
      </c>
    </row>
    <row r="1577" spans="1:4" s="12" customFormat="1" x14ac:dyDescent="0.25">
      <c r="A1577" s="17"/>
      <c r="B1577" s="24"/>
      <c r="C1577" s="22" t="s">
        <v>110</v>
      </c>
      <c r="D1577" s="281" t="s">
        <v>1625</v>
      </c>
    </row>
    <row r="1578" spans="1:4" s="12" customFormat="1" x14ac:dyDescent="0.25">
      <c r="A1578" s="17"/>
      <c r="B1578" s="24"/>
      <c r="C1578" s="22" t="s">
        <v>110</v>
      </c>
      <c r="D1578" s="281" t="s">
        <v>1626</v>
      </c>
    </row>
    <row r="1579" spans="1:4" s="12" customFormat="1" x14ac:dyDescent="0.25">
      <c r="A1579" s="17"/>
      <c r="B1579" s="24"/>
      <c r="C1579" s="22" t="s">
        <v>110</v>
      </c>
      <c r="D1579" s="281" t="s">
        <v>1627</v>
      </c>
    </row>
    <row r="1580" spans="1:4" s="12" customFormat="1" x14ac:dyDescent="0.25">
      <c r="A1580" s="17"/>
      <c r="B1580" s="24"/>
      <c r="C1580" s="22" t="s">
        <v>110</v>
      </c>
      <c r="D1580" s="281" t="s">
        <v>1628</v>
      </c>
    </row>
    <row r="1581" spans="1:4" s="12" customFormat="1" x14ac:dyDescent="0.25">
      <c r="A1581" s="17"/>
      <c r="B1581" s="24"/>
      <c r="C1581" s="22" t="s">
        <v>110</v>
      </c>
      <c r="D1581" s="281" t="s">
        <v>1629</v>
      </c>
    </row>
    <row r="1582" spans="1:4" s="12" customFormat="1" x14ac:dyDescent="0.25">
      <c r="A1582" s="17"/>
      <c r="B1582" s="24"/>
      <c r="C1582" s="22" t="s">
        <v>110</v>
      </c>
      <c r="D1582" s="281" t="s">
        <v>1630</v>
      </c>
    </row>
    <row r="1583" spans="1:4" s="12" customFormat="1" x14ac:dyDescent="0.25">
      <c r="A1583" s="17"/>
      <c r="B1583" s="24"/>
      <c r="C1583" s="22" t="s">
        <v>226</v>
      </c>
      <c r="D1583" s="285"/>
    </row>
    <row r="1584" spans="1:4" s="12" customFormat="1" x14ac:dyDescent="0.25">
      <c r="A1584" s="17"/>
      <c r="B1584" s="24"/>
      <c r="C1584" s="22" t="s">
        <v>110</v>
      </c>
      <c r="D1584" s="285" t="s">
        <v>1631</v>
      </c>
    </row>
    <row r="1585" spans="1:4" s="12" customFormat="1" x14ac:dyDescent="0.25">
      <c r="A1585" s="17"/>
      <c r="B1585" s="24"/>
      <c r="C1585" s="22" t="s">
        <v>110</v>
      </c>
      <c r="D1585" s="285" t="s">
        <v>1611</v>
      </c>
    </row>
    <row r="1586" spans="1:4" s="12" customFormat="1" x14ac:dyDescent="0.25">
      <c r="A1586" s="15" t="s">
        <v>1632</v>
      </c>
      <c r="B1586" s="16"/>
      <c r="C1586" s="15" t="s">
        <v>1633</v>
      </c>
      <c r="D1586" s="281"/>
    </row>
    <row r="1587" spans="1:4" s="12" customFormat="1" x14ac:dyDescent="0.25">
      <c r="A1587" s="15"/>
      <c r="B1587" s="16"/>
      <c r="C1587" s="17" t="s">
        <v>1634</v>
      </c>
      <c r="D1587" s="281"/>
    </row>
    <row r="1588" spans="1:4" s="12" customFormat="1" x14ac:dyDescent="0.25">
      <c r="A1588" s="15"/>
      <c r="B1588" s="16"/>
      <c r="C1588" s="17" t="s">
        <v>1635</v>
      </c>
      <c r="D1588" s="281"/>
    </row>
    <row r="1589" spans="1:4" s="12" customFormat="1" x14ac:dyDescent="0.25">
      <c r="A1589" s="15"/>
      <c r="B1589" s="16"/>
      <c r="C1589" s="17" t="s">
        <v>110</v>
      </c>
      <c r="D1589" s="281" t="s">
        <v>1636</v>
      </c>
    </row>
    <row r="1590" spans="1:4" s="12" customFormat="1" x14ac:dyDescent="0.25">
      <c r="A1590" s="15"/>
      <c r="B1590" s="16"/>
      <c r="C1590" s="17" t="s">
        <v>110</v>
      </c>
      <c r="D1590" s="281" t="s">
        <v>1637</v>
      </c>
    </row>
    <row r="1591" spans="1:4" s="12" customFormat="1" x14ac:dyDescent="0.25">
      <c r="A1591" s="15"/>
      <c r="B1591" s="24" t="s">
        <v>20748</v>
      </c>
      <c r="C1591" s="15" t="s">
        <v>1638</v>
      </c>
      <c r="D1591" s="282"/>
    </row>
    <row r="1592" spans="1:4" s="12" customFormat="1" x14ac:dyDescent="0.25">
      <c r="A1592" s="15"/>
      <c r="B1592" s="16"/>
      <c r="C1592" s="17" t="s">
        <v>1639</v>
      </c>
      <c r="D1592" s="281"/>
    </row>
    <row r="1593" spans="1:4" s="12" customFormat="1" x14ac:dyDescent="0.25">
      <c r="A1593" s="15"/>
      <c r="B1593" s="16"/>
      <c r="C1593" s="17" t="s">
        <v>110</v>
      </c>
      <c r="D1593" s="281" t="s">
        <v>1640</v>
      </c>
    </row>
    <row r="1594" spans="1:4" s="12" customFormat="1" x14ac:dyDescent="0.25">
      <c r="A1594" s="15"/>
      <c r="B1594" s="16"/>
      <c r="C1594" s="17" t="s">
        <v>110</v>
      </c>
      <c r="D1594" s="281" t="s">
        <v>1641</v>
      </c>
    </row>
    <row r="1595" spans="1:4" s="12" customFormat="1" x14ac:dyDescent="0.25">
      <c r="A1595" s="15"/>
      <c r="B1595" s="16"/>
      <c r="C1595" s="17" t="s">
        <v>110</v>
      </c>
      <c r="D1595" s="281" t="s">
        <v>1642</v>
      </c>
    </row>
    <row r="1596" spans="1:4" s="12" customFormat="1" x14ac:dyDescent="0.25">
      <c r="A1596" s="15"/>
      <c r="B1596" s="24" t="s">
        <v>20749</v>
      </c>
      <c r="C1596" s="15" t="s">
        <v>1643</v>
      </c>
      <c r="D1596" s="282"/>
    </row>
    <row r="1597" spans="1:4" s="12" customFormat="1" x14ac:dyDescent="0.25">
      <c r="A1597" s="15"/>
      <c r="B1597" s="16"/>
      <c r="C1597" s="17" t="s">
        <v>1644</v>
      </c>
      <c r="D1597" s="281"/>
    </row>
    <row r="1598" spans="1:4" s="12" customFormat="1" x14ac:dyDescent="0.25">
      <c r="A1598" s="15"/>
      <c r="B1598" s="16"/>
      <c r="C1598" s="17" t="s">
        <v>1645</v>
      </c>
      <c r="D1598" s="281"/>
    </row>
    <row r="1599" spans="1:4" s="12" customFormat="1" x14ac:dyDescent="0.25">
      <c r="A1599" s="15"/>
      <c r="B1599" s="16"/>
      <c r="C1599" s="17" t="s">
        <v>110</v>
      </c>
      <c r="D1599" s="281" t="s">
        <v>1646</v>
      </c>
    </row>
    <row r="1600" spans="1:4" s="12" customFormat="1" x14ac:dyDescent="0.25">
      <c r="A1600" s="15"/>
      <c r="B1600" s="16"/>
      <c r="C1600" s="17" t="s">
        <v>110</v>
      </c>
      <c r="D1600" s="281" t="s">
        <v>1647</v>
      </c>
    </row>
    <row r="1601" spans="1:4" s="12" customFormat="1" x14ac:dyDescent="0.25">
      <c r="A1601" s="15"/>
      <c r="B1601" s="16"/>
      <c r="C1601" s="17" t="s">
        <v>110</v>
      </c>
      <c r="D1601" s="281" t="s">
        <v>1648</v>
      </c>
    </row>
    <row r="1602" spans="1:4" s="12" customFormat="1" x14ac:dyDescent="0.25">
      <c r="A1602" s="15"/>
      <c r="B1602" s="16"/>
      <c r="C1602" s="17" t="s">
        <v>110</v>
      </c>
      <c r="D1602" s="281" t="s">
        <v>1649</v>
      </c>
    </row>
    <row r="1603" spans="1:4" s="12" customFormat="1" x14ac:dyDescent="0.25">
      <c r="A1603" s="15"/>
      <c r="B1603" s="24" t="s">
        <v>20750</v>
      </c>
      <c r="C1603" s="15" t="s">
        <v>1650</v>
      </c>
      <c r="D1603" s="282"/>
    </row>
    <row r="1604" spans="1:4" s="12" customFormat="1" x14ac:dyDescent="0.25">
      <c r="A1604" s="15"/>
      <c r="B1604" s="16"/>
      <c r="C1604" s="17" t="s">
        <v>1651</v>
      </c>
      <c r="D1604" s="281"/>
    </row>
    <row r="1605" spans="1:4" s="12" customFormat="1" x14ac:dyDescent="0.25">
      <c r="A1605" s="15"/>
      <c r="B1605" s="16"/>
      <c r="C1605" s="17" t="s">
        <v>110</v>
      </c>
      <c r="D1605" s="281" t="s">
        <v>1652</v>
      </c>
    </row>
    <row r="1606" spans="1:4" s="12" customFormat="1" x14ac:dyDescent="0.25">
      <c r="A1606" s="15"/>
      <c r="B1606" s="16"/>
      <c r="C1606" s="17" t="s">
        <v>110</v>
      </c>
      <c r="D1606" s="281" t="s">
        <v>1653</v>
      </c>
    </row>
    <row r="1607" spans="1:4" s="12" customFormat="1" x14ac:dyDescent="0.25">
      <c r="A1607" s="15"/>
      <c r="B1607" s="16"/>
      <c r="C1607" s="17" t="s">
        <v>110</v>
      </c>
      <c r="D1607" s="281" t="s">
        <v>1654</v>
      </c>
    </row>
    <row r="1608" spans="1:4" s="12" customFormat="1" x14ac:dyDescent="0.25">
      <c r="A1608" s="15"/>
      <c r="B1608" s="16"/>
      <c r="C1608" s="17" t="s">
        <v>110</v>
      </c>
      <c r="D1608" s="281" t="s">
        <v>1655</v>
      </c>
    </row>
    <row r="1609" spans="1:4" s="12" customFormat="1" x14ac:dyDescent="0.25">
      <c r="A1609" s="15"/>
      <c r="B1609" s="16"/>
      <c r="C1609" s="17" t="s">
        <v>110</v>
      </c>
      <c r="D1609" s="281" t="s">
        <v>1656</v>
      </c>
    </row>
    <row r="1610" spans="1:4" s="12" customFormat="1" x14ac:dyDescent="0.25">
      <c r="A1610" s="15"/>
      <c r="B1610" s="16"/>
      <c r="C1610" s="17" t="s">
        <v>110</v>
      </c>
      <c r="D1610" s="281" t="s">
        <v>1657</v>
      </c>
    </row>
    <row r="1611" spans="1:4" s="12" customFormat="1" x14ac:dyDescent="0.25">
      <c r="A1611" s="15"/>
      <c r="B1611" s="16"/>
      <c r="C1611" s="17" t="s">
        <v>110</v>
      </c>
      <c r="D1611" s="281" t="s">
        <v>1658</v>
      </c>
    </row>
    <row r="1612" spans="1:4" s="12" customFormat="1" x14ac:dyDescent="0.25">
      <c r="A1612" s="15"/>
      <c r="B1612" s="16"/>
      <c r="C1612" s="17" t="s">
        <v>110</v>
      </c>
      <c r="D1612" s="281" t="s">
        <v>1659</v>
      </c>
    </row>
    <row r="1613" spans="1:4" s="12" customFormat="1" x14ac:dyDescent="0.25">
      <c r="A1613" s="15"/>
      <c r="B1613" s="16"/>
      <c r="C1613" s="17" t="s">
        <v>110</v>
      </c>
      <c r="D1613" s="281" t="s">
        <v>1660</v>
      </c>
    </row>
    <row r="1614" spans="1:4" s="12" customFormat="1" x14ac:dyDescent="0.25">
      <c r="A1614" s="15"/>
      <c r="B1614" s="24" t="s">
        <v>20751</v>
      </c>
      <c r="C1614" s="15" t="s">
        <v>1661</v>
      </c>
      <c r="D1614" s="282"/>
    </row>
    <row r="1615" spans="1:4" s="12" customFormat="1" x14ac:dyDescent="0.25">
      <c r="A1615" s="15"/>
      <c r="B1615" s="16"/>
      <c r="C1615" s="17" t="s">
        <v>1662</v>
      </c>
      <c r="D1615" s="281"/>
    </row>
    <row r="1616" spans="1:4" s="12" customFormat="1" x14ac:dyDescent="0.25">
      <c r="A1616" s="15"/>
      <c r="B1616" s="16"/>
      <c r="C1616" s="17" t="s">
        <v>1663</v>
      </c>
      <c r="D1616" s="281"/>
    </row>
    <row r="1617" spans="1:4" s="12" customFormat="1" x14ac:dyDescent="0.25">
      <c r="A1617" s="15"/>
      <c r="B1617" s="16"/>
      <c r="C1617" s="17" t="s">
        <v>110</v>
      </c>
      <c r="D1617" s="281" t="s">
        <v>1664</v>
      </c>
    </row>
    <row r="1618" spans="1:4" s="12" customFormat="1" x14ac:dyDescent="0.25">
      <c r="A1618" s="15"/>
      <c r="B1618" s="16"/>
      <c r="C1618" s="17" t="s">
        <v>110</v>
      </c>
      <c r="D1618" s="281" t="s">
        <v>1665</v>
      </c>
    </row>
    <row r="1619" spans="1:4" s="12" customFormat="1" x14ac:dyDescent="0.25">
      <c r="A1619" s="15"/>
      <c r="B1619" s="16"/>
      <c r="C1619" s="17" t="s">
        <v>110</v>
      </c>
      <c r="D1619" s="281" t="s">
        <v>1666</v>
      </c>
    </row>
    <row r="1620" spans="1:4" s="12" customFormat="1" x14ac:dyDescent="0.25">
      <c r="A1620" s="15"/>
      <c r="B1620" s="16"/>
      <c r="C1620" s="17" t="s">
        <v>110</v>
      </c>
      <c r="D1620" s="281" t="s">
        <v>1667</v>
      </c>
    </row>
    <row r="1621" spans="1:4" s="12" customFormat="1" x14ac:dyDescent="0.25">
      <c r="A1621" s="15"/>
      <c r="B1621" s="16"/>
      <c r="C1621" s="17" t="s">
        <v>110</v>
      </c>
      <c r="D1621" s="281" t="s">
        <v>1668</v>
      </c>
    </row>
    <row r="1622" spans="1:4" s="12" customFormat="1" x14ac:dyDescent="0.25">
      <c r="A1622" s="15"/>
      <c r="B1622" s="16"/>
      <c r="C1622" s="17" t="s">
        <v>110</v>
      </c>
      <c r="D1622" s="281" t="s">
        <v>1669</v>
      </c>
    </row>
    <row r="1623" spans="1:4" s="12" customFormat="1" x14ac:dyDescent="0.25">
      <c r="A1623" s="15"/>
      <c r="B1623" s="16"/>
      <c r="C1623" s="17" t="s">
        <v>110</v>
      </c>
      <c r="D1623" s="281" t="s">
        <v>1670</v>
      </c>
    </row>
    <row r="1624" spans="1:4" s="12" customFormat="1" x14ac:dyDescent="0.25">
      <c r="A1624" s="15" t="s">
        <v>1671</v>
      </c>
      <c r="B1624" s="16"/>
      <c r="C1624" s="15" t="s">
        <v>1672</v>
      </c>
      <c r="D1624" s="281"/>
    </row>
    <row r="1625" spans="1:4" s="12" customFormat="1" x14ac:dyDescent="0.25">
      <c r="A1625" s="15"/>
      <c r="B1625" s="16"/>
      <c r="C1625" s="15"/>
      <c r="D1625" s="293" t="s">
        <v>735</v>
      </c>
    </row>
    <row r="1626" spans="1:4" s="12" customFormat="1" x14ac:dyDescent="0.25">
      <c r="A1626" s="15"/>
      <c r="B1626" s="16"/>
      <c r="C1626" s="17" t="s">
        <v>110</v>
      </c>
      <c r="D1626" s="296" t="s">
        <v>1673</v>
      </c>
    </row>
    <row r="1627" spans="1:4" s="12" customFormat="1" x14ac:dyDescent="0.25">
      <c r="A1627" s="15"/>
      <c r="B1627" s="16"/>
      <c r="C1627" s="17" t="s">
        <v>110</v>
      </c>
      <c r="D1627" s="287" t="s">
        <v>1674</v>
      </c>
    </row>
    <row r="1628" spans="1:4" s="12" customFormat="1" x14ac:dyDescent="0.25">
      <c r="A1628" s="15"/>
      <c r="B1628" s="24" t="s">
        <v>20752</v>
      </c>
      <c r="C1628" s="15" t="s">
        <v>1675</v>
      </c>
      <c r="D1628" s="282"/>
    </row>
    <row r="1629" spans="1:4" s="12" customFormat="1" x14ac:dyDescent="0.25">
      <c r="A1629" s="15"/>
      <c r="B1629" s="16"/>
      <c r="C1629" s="17" t="s">
        <v>1676</v>
      </c>
      <c r="D1629" s="281"/>
    </row>
    <row r="1630" spans="1:4" s="12" customFormat="1" x14ac:dyDescent="0.25">
      <c r="A1630" s="15"/>
      <c r="B1630" s="16"/>
      <c r="C1630" s="17" t="s">
        <v>1677</v>
      </c>
      <c r="D1630" s="281"/>
    </row>
    <row r="1631" spans="1:4" s="12" customFormat="1" x14ac:dyDescent="0.25">
      <c r="A1631" s="15"/>
      <c r="B1631" s="16"/>
      <c r="C1631" s="17" t="s">
        <v>110</v>
      </c>
      <c r="D1631" s="281" t="s">
        <v>1678</v>
      </c>
    </row>
    <row r="1632" spans="1:4" s="12" customFormat="1" x14ac:dyDescent="0.25">
      <c r="A1632" s="15"/>
      <c r="B1632" s="16"/>
      <c r="C1632" s="17" t="s">
        <v>110</v>
      </c>
      <c r="D1632" s="281" t="s">
        <v>1679</v>
      </c>
    </row>
    <row r="1633" spans="1:4" s="12" customFormat="1" x14ac:dyDescent="0.25">
      <c r="A1633" s="15"/>
      <c r="B1633" s="24" t="s">
        <v>20753</v>
      </c>
      <c r="C1633" s="15" t="s">
        <v>1680</v>
      </c>
      <c r="D1633" s="282"/>
    </row>
    <row r="1634" spans="1:4" s="12" customFormat="1" x14ac:dyDescent="0.25">
      <c r="A1634" s="15"/>
      <c r="B1634" s="16"/>
      <c r="C1634" s="17" t="s">
        <v>1681</v>
      </c>
      <c r="D1634" s="281"/>
    </row>
    <row r="1635" spans="1:4" s="12" customFormat="1" x14ac:dyDescent="0.25">
      <c r="A1635" s="15"/>
      <c r="B1635" s="16"/>
      <c r="C1635" s="17" t="s">
        <v>1682</v>
      </c>
      <c r="D1635" s="281"/>
    </row>
    <row r="1636" spans="1:4" s="12" customFormat="1" x14ac:dyDescent="0.25">
      <c r="A1636" s="15"/>
      <c r="B1636" s="16"/>
      <c r="C1636" s="17" t="s">
        <v>110</v>
      </c>
      <c r="D1636" s="281" t="s">
        <v>1683</v>
      </c>
    </row>
    <row r="1637" spans="1:4" s="12" customFormat="1" x14ac:dyDescent="0.25">
      <c r="A1637" s="15"/>
      <c r="B1637" s="16"/>
      <c r="C1637" s="17" t="s">
        <v>110</v>
      </c>
      <c r="D1637" s="281" t="s">
        <v>1684</v>
      </c>
    </row>
    <row r="1638" spans="1:4" s="12" customFormat="1" x14ac:dyDescent="0.25">
      <c r="A1638" s="15"/>
      <c r="B1638" s="16"/>
      <c r="C1638" s="17" t="s">
        <v>110</v>
      </c>
      <c r="D1638" s="281" t="s">
        <v>1685</v>
      </c>
    </row>
    <row r="1639" spans="1:4" s="12" customFormat="1" x14ac:dyDescent="0.25">
      <c r="A1639" s="15"/>
      <c r="B1639" s="16"/>
      <c r="C1639" s="17" t="s">
        <v>110</v>
      </c>
      <c r="D1639" s="281" t="s">
        <v>1686</v>
      </c>
    </row>
    <row r="1640" spans="1:4" s="12" customFormat="1" x14ac:dyDescent="0.25">
      <c r="A1640" s="15"/>
      <c r="B1640" s="16"/>
      <c r="C1640" s="17" t="s">
        <v>110</v>
      </c>
      <c r="D1640" s="281" t="s">
        <v>1687</v>
      </c>
    </row>
    <row r="1641" spans="1:4" s="12" customFormat="1" x14ac:dyDescent="0.25">
      <c r="A1641" s="15"/>
      <c r="B1641" s="24" t="s">
        <v>20754</v>
      </c>
      <c r="C1641" s="15" t="s">
        <v>1688</v>
      </c>
      <c r="D1641" s="282"/>
    </row>
    <row r="1642" spans="1:4" s="12" customFormat="1" x14ac:dyDescent="0.25">
      <c r="A1642" s="15"/>
      <c r="B1642" s="16"/>
      <c r="C1642" s="17" t="s">
        <v>1689</v>
      </c>
      <c r="D1642" s="281"/>
    </row>
    <row r="1643" spans="1:4" s="12" customFormat="1" x14ac:dyDescent="0.25">
      <c r="A1643" s="15"/>
      <c r="B1643" s="16"/>
      <c r="C1643" s="17" t="s">
        <v>110</v>
      </c>
      <c r="D1643" s="281" t="s">
        <v>1690</v>
      </c>
    </row>
    <row r="1644" spans="1:4" s="12" customFormat="1" x14ac:dyDescent="0.25">
      <c r="A1644" s="15"/>
      <c r="B1644" s="16"/>
      <c r="C1644" s="17" t="s">
        <v>110</v>
      </c>
      <c r="D1644" s="281" t="s">
        <v>1691</v>
      </c>
    </row>
    <row r="1645" spans="1:4" s="12" customFormat="1" x14ac:dyDescent="0.25">
      <c r="A1645" s="15"/>
      <c r="B1645" s="16"/>
      <c r="C1645" s="17" t="s">
        <v>110</v>
      </c>
      <c r="D1645" s="281" t="s">
        <v>1692</v>
      </c>
    </row>
    <row r="1646" spans="1:4" s="12" customFormat="1" x14ac:dyDescent="0.25">
      <c r="A1646" s="15"/>
      <c r="B1646" s="16"/>
      <c r="C1646" s="17" t="s">
        <v>110</v>
      </c>
      <c r="D1646" s="281" t="s">
        <v>1693</v>
      </c>
    </row>
    <row r="1647" spans="1:4" s="12" customFormat="1" x14ac:dyDescent="0.25">
      <c r="A1647" s="15"/>
      <c r="B1647" s="16"/>
      <c r="C1647" s="17" t="s">
        <v>110</v>
      </c>
      <c r="D1647" s="281" t="s">
        <v>1694</v>
      </c>
    </row>
    <row r="1648" spans="1:4" s="12" customFormat="1" x14ac:dyDescent="0.25">
      <c r="A1648" s="15"/>
      <c r="B1648" s="16"/>
      <c r="C1648" s="17" t="s">
        <v>110</v>
      </c>
      <c r="D1648" s="281" t="s">
        <v>1695</v>
      </c>
    </row>
    <row r="1649" spans="1:4" s="12" customFormat="1" x14ac:dyDescent="0.25">
      <c r="A1649" s="15"/>
      <c r="B1649" s="16"/>
      <c r="C1649" s="17" t="s">
        <v>110</v>
      </c>
      <c r="D1649" s="281" t="s">
        <v>1696</v>
      </c>
    </row>
    <row r="1650" spans="1:4" s="12" customFormat="1" x14ac:dyDescent="0.25">
      <c r="A1650" s="15"/>
      <c r="B1650" s="16"/>
      <c r="C1650" s="17"/>
      <c r="D1650" s="291" t="s">
        <v>1697</v>
      </c>
    </row>
    <row r="1651" spans="1:4" s="12" customFormat="1" x14ac:dyDescent="0.25">
      <c r="A1651" s="15"/>
      <c r="B1651" s="16"/>
      <c r="C1651" s="17" t="s">
        <v>110</v>
      </c>
      <c r="D1651" s="281" t="s">
        <v>1698</v>
      </c>
    </row>
    <row r="1652" spans="1:4" s="12" customFormat="1" x14ac:dyDescent="0.25">
      <c r="A1652" s="15"/>
      <c r="B1652" s="16"/>
      <c r="C1652" s="17" t="s">
        <v>110</v>
      </c>
      <c r="D1652" s="281" t="s">
        <v>1699</v>
      </c>
    </row>
    <row r="1653" spans="1:4" s="12" customFormat="1" x14ac:dyDescent="0.25">
      <c r="A1653" s="15"/>
      <c r="B1653" s="16"/>
      <c r="C1653" s="17" t="s">
        <v>110</v>
      </c>
      <c r="D1653" s="281" t="s">
        <v>1700</v>
      </c>
    </row>
    <row r="1654" spans="1:4" s="12" customFormat="1" x14ac:dyDescent="0.25">
      <c r="A1654" s="15"/>
      <c r="B1654" s="16"/>
      <c r="C1654" s="17" t="s">
        <v>110</v>
      </c>
      <c r="D1654" s="281" t="s">
        <v>1701</v>
      </c>
    </row>
    <row r="1655" spans="1:4" s="12" customFormat="1" x14ac:dyDescent="0.25">
      <c r="A1655" s="15"/>
      <c r="B1655" s="16"/>
      <c r="C1655" s="17" t="s">
        <v>110</v>
      </c>
      <c r="D1655" s="281" t="s">
        <v>1702</v>
      </c>
    </row>
    <row r="1656" spans="1:4" s="12" customFormat="1" x14ac:dyDescent="0.25">
      <c r="A1656" s="15"/>
      <c r="B1656" s="16"/>
      <c r="C1656" s="17" t="s">
        <v>110</v>
      </c>
      <c r="D1656" s="281" t="s">
        <v>1703</v>
      </c>
    </row>
    <row r="1657" spans="1:4" s="12" customFormat="1" x14ac:dyDescent="0.25">
      <c r="A1657" s="15"/>
      <c r="B1657" s="16"/>
      <c r="C1657" s="17"/>
      <c r="D1657" s="291" t="s">
        <v>1704</v>
      </c>
    </row>
    <row r="1658" spans="1:4" s="12" customFormat="1" x14ac:dyDescent="0.25">
      <c r="A1658" s="15"/>
      <c r="B1658" s="16"/>
      <c r="C1658" s="17" t="s">
        <v>110</v>
      </c>
      <c r="D1658" s="286" t="s">
        <v>1705</v>
      </c>
    </row>
    <row r="1659" spans="1:4" s="12" customFormat="1" x14ac:dyDescent="0.25">
      <c r="A1659" s="15"/>
      <c r="B1659" s="16"/>
      <c r="C1659" s="17" t="s">
        <v>110</v>
      </c>
      <c r="D1659" s="286" t="s">
        <v>1706</v>
      </c>
    </row>
    <row r="1660" spans="1:4" s="12" customFormat="1" x14ac:dyDescent="0.25">
      <c r="A1660" s="15"/>
      <c r="B1660" s="16"/>
      <c r="C1660" s="17" t="s">
        <v>110</v>
      </c>
      <c r="D1660" s="286" t="s">
        <v>1707</v>
      </c>
    </row>
    <row r="1661" spans="1:4" s="12" customFormat="1" x14ac:dyDescent="0.25">
      <c r="A1661" s="15" t="s">
        <v>1708</v>
      </c>
      <c r="B1661" s="16"/>
      <c r="C1661" s="15" t="s">
        <v>1709</v>
      </c>
      <c r="D1661" s="281"/>
    </row>
    <row r="1662" spans="1:4" s="12" customFormat="1" x14ac:dyDescent="0.25">
      <c r="A1662" s="15"/>
      <c r="B1662" s="24" t="s">
        <v>20755</v>
      </c>
      <c r="C1662" s="15" t="s">
        <v>1710</v>
      </c>
      <c r="D1662" s="282"/>
    </row>
    <row r="1663" spans="1:4" s="12" customFormat="1" x14ac:dyDescent="0.25">
      <c r="A1663" s="15"/>
      <c r="B1663" s="16"/>
      <c r="C1663" s="17" t="s">
        <v>1711</v>
      </c>
      <c r="D1663" s="281"/>
    </row>
    <row r="1664" spans="1:4" s="12" customFormat="1" x14ac:dyDescent="0.25">
      <c r="A1664" s="15"/>
      <c r="B1664" s="16"/>
      <c r="C1664" s="17" t="s">
        <v>1712</v>
      </c>
      <c r="D1664" s="281"/>
    </row>
    <row r="1665" spans="1:4" s="12" customFormat="1" x14ac:dyDescent="0.25">
      <c r="A1665" s="15"/>
      <c r="B1665" s="16"/>
      <c r="C1665" s="17" t="s">
        <v>110</v>
      </c>
      <c r="D1665" s="281" t="s">
        <v>1713</v>
      </c>
    </row>
    <row r="1666" spans="1:4" s="12" customFormat="1" x14ac:dyDescent="0.25">
      <c r="A1666" s="15"/>
      <c r="B1666" s="16"/>
      <c r="C1666" s="17" t="s">
        <v>110</v>
      </c>
      <c r="D1666" s="281" t="s">
        <v>1714</v>
      </c>
    </row>
    <row r="1667" spans="1:4" s="12" customFormat="1" x14ac:dyDescent="0.25">
      <c r="A1667" s="15"/>
      <c r="B1667" s="16"/>
      <c r="C1667" s="37" t="s">
        <v>110</v>
      </c>
      <c r="D1667" s="281" t="s">
        <v>1715</v>
      </c>
    </row>
    <row r="1668" spans="1:4" s="12" customFormat="1" x14ac:dyDescent="0.25">
      <c r="A1668" s="15"/>
      <c r="B1668" s="16"/>
      <c r="C1668" s="37" t="s">
        <v>110</v>
      </c>
      <c r="D1668" s="281" t="s">
        <v>1716</v>
      </c>
    </row>
    <row r="1669" spans="1:4" s="12" customFormat="1" x14ac:dyDescent="0.25">
      <c r="A1669" s="15"/>
      <c r="B1669" s="16"/>
      <c r="C1669" s="17" t="s">
        <v>110</v>
      </c>
      <c r="D1669" s="281" t="s">
        <v>1717</v>
      </c>
    </row>
    <row r="1670" spans="1:4" s="12" customFormat="1" x14ac:dyDescent="0.25">
      <c r="A1670" s="15"/>
      <c r="B1670" s="24" t="s">
        <v>20756</v>
      </c>
      <c r="C1670" s="15" t="s">
        <v>1718</v>
      </c>
      <c r="D1670" s="282"/>
    </row>
    <row r="1671" spans="1:4" s="12" customFormat="1" x14ac:dyDescent="0.25">
      <c r="A1671" s="15"/>
      <c r="B1671" s="16"/>
      <c r="C1671" s="17" t="s">
        <v>1719</v>
      </c>
      <c r="D1671" s="281"/>
    </row>
    <row r="1672" spans="1:4" s="12" customFormat="1" x14ac:dyDescent="0.25">
      <c r="A1672" s="15"/>
      <c r="B1672" s="16"/>
      <c r="C1672" s="17" t="s">
        <v>1720</v>
      </c>
      <c r="D1672" s="281"/>
    </row>
    <row r="1673" spans="1:4" s="12" customFormat="1" x14ac:dyDescent="0.25">
      <c r="A1673" s="15"/>
      <c r="B1673" s="16"/>
      <c r="C1673" s="37" t="s">
        <v>110</v>
      </c>
      <c r="D1673" s="281" t="s">
        <v>1721</v>
      </c>
    </row>
    <row r="1674" spans="1:4" s="12" customFormat="1" x14ac:dyDescent="0.25">
      <c r="A1674" s="15"/>
      <c r="B1674" s="16"/>
      <c r="C1674" s="37" t="s">
        <v>110</v>
      </c>
      <c r="D1674" s="281" t="s">
        <v>1722</v>
      </c>
    </row>
    <row r="1675" spans="1:4" s="12" customFormat="1" x14ac:dyDescent="0.25">
      <c r="A1675" s="15"/>
      <c r="B1675" s="16"/>
      <c r="C1675" s="37" t="s">
        <v>110</v>
      </c>
      <c r="D1675" s="281" t="s">
        <v>1723</v>
      </c>
    </row>
    <row r="1676" spans="1:4" s="12" customFormat="1" x14ac:dyDescent="0.25">
      <c r="A1676" s="15"/>
      <c r="B1676" s="16"/>
      <c r="C1676" s="37" t="s">
        <v>110</v>
      </c>
      <c r="D1676" s="281" t="s">
        <v>1724</v>
      </c>
    </row>
    <row r="1677" spans="1:4" s="12" customFormat="1" x14ac:dyDescent="0.25">
      <c r="A1677" s="15"/>
      <c r="B1677" s="16"/>
      <c r="C1677" s="37" t="s">
        <v>110</v>
      </c>
      <c r="D1677" s="281" t="s">
        <v>1725</v>
      </c>
    </row>
    <row r="1678" spans="1:4" s="12" customFormat="1" x14ac:dyDescent="0.25">
      <c r="A1678" s="15"/>
      <c r="B1678" s="16"/>
      <c r="C1678" s="37" t="s">
        <v>110</v>
      </c>
      <c r="D1678" s="281" t="s">
        <v>1726</v>
      </c>
    </row>
    <row r="1679" spans="1:4" s="12" customFormat="1" x14ac:dyDescent="0.25">
      <c r="A1679" s="15"/>
      <c r="B1679" s="16"/>
      <c r="C1679" s="37" t="s">
        <v>110</v>
      </c>
      <c r="D1679" s="281" t="s">
        <v>1727</v>
      </c>
    </row>
    <row r="1680" spans="1:4" s="12" customFormat="1" x14ac:dyDescent="0.25">
      <c r="A1680" s="15"/>
      <c r="B1680" s="16"/>
      <c r="C1680" s="37" t="s">
        <v>110</v>
      </c>
      <c r="D1680" s="281" t="s">
        <v>1728</v>
      </c>
    </row>
    <row r="1681" spans="1:4" s="12" customFormat="1" x14ac:dyDescent="0.25">
      <c r="A1681" s="15"/>
      <c r="B1681" s="16"/>
      <c r="C1681" s="37" t="s">
        <v>110</v>
      </c>
      <c r="D1681" s="281" t="s">
        <v>1729</v>
      </c>
    </row>
    <row r="1682" spans="1:4" s="12" customFormat="1" x14ac:dyDescent="0.25">
      <c r="A1682" s="15"/>
      <c r="B1682" s="16"/>
      <c r="C1682" s="37" t="s">
        <v>110</v>
      </c>
      <c r="D1682" s="281" t="s">
        <v>1730</v>
      </c>
    </row>
    <row r="1683" spans="1:4" s="12" customFormat="1" x14ac:dyDescent="0.25">
      <c r="A1683" s="15"/>
      <c r="B1683" s="16"/>
      <c r="C1683" s="37" t="s">
        <v>110</v>
      </c>
      <c r="D1683" s="281" t="s">
        <v>1731</v>
      </c>
    </row>
    <row r="1684" spans="1:4" s="12" customFormat="1" x14ac:dyDescent="0.25">
      <c r="A1684" s="15"/>
      <c r="B1684" s="16"/>
      <c r="C1684" s="37" t="s">
        <v>110</v>
      </c>
      <c r="D1684" s="281" t="s">
        <v>1732</v>
      </c>
    </row>
    <row r="1685" spans="1:4" s="12" customFormat="1" x14ac:dyDescent="0.25">
      <c r="A1685" s="15"/>
      <c r="B1685" s="16"/>
      <c r="C1685" s="37" t="s">
        <v>110</v>
      </c>
      <c r="D1685" s="281" t="s">
        <v>1733</v>
      </c>
    </row>
    <row r="1686" spans="1:4" s="12" customFormat="1" x14ac:dyDescent="0.25">
      <c r="A1686" s="15"/>
      <c r="B1686" s="16"/>
      <c r="C1686" s="37" t="s">
        <v>110</v>
      </c>
      <c r="D1686" s="297" t="s">
        <v>1734</v>
      </c>
    </row>
    <row r="1687" spans="1:4" s="12" customFormat="1" x14ac:dyDescent="0.25">
      <c r="A1687" s="15"/>
      <c r="B1687" s="24" t="s">
        <v>20757</v>
      </c>
      <c r="C1687" s="15" t="s">
        <v>1735</v>
      </c>
      <c r="D1687" s="282"/>
    </row>
    <row r="1688" spans="1:4" s="12" customFormat="1" x14ac:dyDescent="0.25">
      <c r="A1688" s="15"/>
      <c r="B1688" s="16"/>
      <c r="C1688" s="17" t="s">
        <v>1736</v>
      </c>
      <c r="D1688" s="281"/>
    </row>
    <row r="1689" spans="1:4" s="12" customFormat="1" x14ac:dyDescent="0.25">
      <c r="A1689" s="15"/>
      <c r="B1689" s="16"/>
      <c r="C1689" s="17" t="s">
        <v>1737</v>
      </c>
      <c r="D1689" s="281"/>
    </row>
    <row r="1690" spans="1:4" s="12" customFormat="1" x14ac:dyDescent="0.25">
      <c r="A1690" s="15"/>
      <c r="B1690" s="16"/>
      <c r="C1690" s="17" t="s">
        <v>110</v>
      </c>
      <c r="D1690" s="281" t="s">
        <v>1738</v>
      </c>
    </row>
    <row r="1691" spans="1:4" s="12" customFormat="1" x14ac:dyDescent="0.25">
      <c r="A1691" s="15"/>
      <c r="B1691" s="16"/>
      <c r="C1691" s="17" t="s">
        <v>110</v>
      </c>
      <c r="D1691" s="281" t="s">
        <v>1739</v>
      </c>
    </row>
    <row r="1692" spans="1:4" s="12" customFormat="1" x14ac:dyDescent="0.25">
      <c r="A1692" s="15"/>
      <c r="B1692" s="16"/>
      <c r="C1692" s="17" t="s">
        <v>110</v>
      </c>
      <c r="D1692" s="281" t="s">
        <v>1740</v>
      </c>
    </row>
    <row r="1693" spans="1:4" s="12" customFormat="1" x14ac:dyDescent="0.25">
      <c r="A1693" s="15"/>
      <c r="B1693" s="16"/>
      <c r="C1693" s="17" t="s">
        <v>110</v>
      </c>
      <c r="D1693" s="281" t="s">
        <v>1741</v>
      </c>
    </row>
    <row r="1694" spans="1:4" s="12" customFormat="1" x14ac:dyDescent="0.25">
      <c r="A1694" s="15"/>
      <c r="B1694" s="16"/>
      <c r="C1694" s="17" t="s">
        <v>110</v>
      </c>
      <c r="D1694" s="281" t="s">
        <v>1742</v>
      </c>
    </row>
    <row r="1695" spans="1:4" s="12" customFormat="1" x14ac:dyDescent="0.25">
      <c r="A1695" s="15"/>
      <c r="B1695" s="16"/>
      <c r="C1695" s="17" t="s">
        <v>110</v>
      </c>
      <c r="D1695" s="281" t="s">
        <v>1743</v>
      </c>
    </row>
    <row r="1696" spans="1:4" s="12" customFormat="1" x14ac:dyDescent="0.25">
      <c r="A1696" s="15"/>
      <c r="B1696" s="16"/>
      <c r="C1696" s="17" t="s">
        <v>110</v>
      </c>
      <c r="D1696" s="281" t="s">
        <v>1744</v>
      </c>
    </row>
    <row r="1697" spans="1:4" s="12" customFormat="1" x14ac:dyDescent="0.25">
      <c r="A1697" s="15"/>
      <c r="B1697" s="24" t="s">
        <v>20758</v>
      </c>
      <c r="C1697" s="15" t="s">
        <v>1745</v>
      </c>
      <c r="D1697" s="282"/>
    </row>
    <row r="1698" spans="1:4" s="12" customFormat="1" x14ac:dyDescent="0.25">
      <c r="A1698" s="15"/>
      <c r="B1698" s="16"/>
      <c r="C1698" s="17" t="s">
        <v>1746</v>
      </c>
      <c r="D1698" s="281"/>
    </row>
    <row r="1699" spans="1:4" s="12" customFormat="1" x14ac:dyDescent="0.25">
      <c r="A1699" s="15"/>
      <c r="B1699" s="16"/>
      <c r="C1699" s="17" t="s">
        <v>1747</v>
      </c>
      <c r="D1699" s="281"/>
    </row>
    <row r="1700" spans="1:4" s="12" customFormat="1" x14ac:dyDescent="0.25">
      <c r="A1700" s="15"/>
      <c r="B1700" s="16"/>
      <c r="C1700" s="17" t="s">
        <v>110</v>
      </c>
      <c r="D1700" s="281" t="s">
        <v>1748</v>
      </c>
    </row>
    <row r="1701" spans="1:4" s="12" customFormat="1" x14ac:dyDescent="0.25">
      <c r="A1701" s="15"/>
      <c r="B1701" s="16"/>
      <c r="C1701" s="17" t="s">
        <v>110</v>
      </c>
      <c r="D1701" s="281" t="s">
        <v>1749</v>
      </c>
    </row>
    <row r="1702" spans="1:4" s="12" customFormat="1" x14ac:dyDescent="0.25">
      <c r="A1702" s="15"/>
      <c r="B1702" s="16"/>
      <c r="C1702" s="17" t="s">
        <v>110</v>
      </c>
      <c r="D1702" s="281" t="s">
        <v>1750</v>
      </c>
    </row>
    <row r="1703" spans="1:4" s="12" customFormat="1" x14ac:dyDescent="0.25">
      <c r="A1703" s="15"/>
      <c r="B1703" s="16"/>
      <c r="C1703" s="17" t="s">
        <v>226</v>
      </c>
      <c r="D1703" s="298"/>
    </row>
    <row r="1704" spans="1:4" s="12" customFormat="1" x14ac:dyDescent="0.25">
      <c r="A1704" s="15"/>
      <c r="B1704" s="16"/>
      <c r="C1704" s="17" t="s">
        <v>110</v>
      </c>
      <c r="D1704" s="296" t="s">
        <v>1751</v>
      </c>
    </row>
    <row r="1705" spans="1:4" s="12" customFormat="1" x14ac:dyDescent="0.25">
      <c r="A1705" s="15"/>
      <c r="B1705" s="24" t="s">
        <v>20759</v>
      </c>
      <c r="C1705" s="15" t="s">
        <v>1752</v>
      </c>
      <c r="D1705" s="282"/>
    </row>
    <row r="1706" spans="1:4" s="12" customFormat="1" x14ac:dyDescent="0.25">
      <c r="A1706" s="15"/>
      <c r="B1706" s="16"/>
      <c r="C1706" s="17" t="s">
        <v>1753</v>
      </c>
      <c r="D1706" s="281"/>
    </row>
    <row r="1707" spans="1:4" s="12" customFormat="1" x14ac:dyDescent="0.25">
      <c r="A1707" s="15"/>
      <c r="B1707" s="16"/>
      <c r="C1707" s="17" t="s">
        <v>1754</v>
      </c>
      <c r="D1707" s="281"/>
    </row>
    <row r="1708" spans="1:4" s="12" customFormat="1" x14ac:dyDescent="0.25">
      <c r="A1708" s="15"/>
      <c r="B1708" s="16"/>
      <c r="C1708" s="17" t="s">
        <v>110</v>
      </c>
      <c r="D1708" s="281" t="s">
        <v>1755</v>
      </c>
    </row>
    <row r="1709" spans="1:4" s="12" customFormat="1" x14ac:dyDescent="0.25">
      <c r="A1709" s="15"/>
      <c r="B1709" s="16"/>
      <c r="C1709" s="17" t="s">
        <v>110</v>
      </c>
      <c r="D1709" s="281" t="s">
        <v>1756</v>
      </c>
    </row>
    <row r="1710" spans="1:4" s="12" customFormat="1" x14ac:dyDescent="0.25">
      <c r="A1710" s="15"/>
      <c r="B1710" s="16"/>
      <c r="C1710" s="17" t="s">
        <v>110</v>
      </c>
      <c r="D1710" s="281" t="s">
        <v>1757</v>
      </c>
    </row>
    <row r="1711" spans="1:4" s="12" customFormat="1" x14ac:dyDescent="0.25">
      <c r="A1711" s="15"/>
      <c r="B1711" s="16"/>
      <c r="C1711" s="17" t="s">
        <v>110</v>
      </c>
      <c r="D1711" s="281" t="s">
        <v>1758</v>
      </c>
    </row>
    <row r="1712" spans="1:4" s="12" customFormat="1" x14ac:dyDescent="0.25">
      <c r="A1712" s="15"/>
      <c r="B1712" s="16"/>
      <c r="C1712" s="17" t="s">
        <v>110</v>
      </c>
      <c r="D1712" s="281" t="s">
        <v>1759</v>
      </c>
    </row>
    <row r="1713" spans="1:4" s="12" customFormat="1" x14ac:dyDescent="0.25">
      <c r="A1713" s="15"/>
      <c r="B1713" s="16"/>
      <c r="C1713" s="17" t="s">
        <v>110</v>
      </c>
      <c r="D1713" s="281" t="s">
        <v>1760</v>
      </c>
    </row>
    <row r="1714" spans="1:4" s="12" customFormat="1" x14ac:dyDescent="0.25">
      <c r="A1714" s="15"/>
      <c r="B1714" s="16"/>
      <c r="C1714" s="17" t="s">
        <v>110</v>
      </c>
      <c r="D1714" s="281" t="s">
        <v>1761</v>
      </c>
    </row>
    <row r="1715" spans="1:4" s="12" customFormat="1" x14ac:dyDescent="0.25">
      <c r="A1715" s="15"/>
      <c r="B1715" s="16"/>
      <c r="C1715" s="17" t="s">
        <v>110</v>
      </c>
      <c r="D1715" s="281" t="s">
        <v>1762</v>
      </c>
    </row>
    <row r="1716" spans="1:4" s="12" customFormat="1" x14ac:dyDescent="0.25">
      <c r="A1716" s="15"/>
      <c r="B1716" s="16"/>
      <c r="C1716" s="17" t="s">
        <v>110</v>
      </c>
      <c r="D1716" s="281" t="s">
        <v>1763</v>
      </c>
    </row>
    <row r="1717" spans="1:4" s="12" customFormat="1" x14ac:dyDescent="0.25">
      <c r="A1717" s="15"/>
      <c r="B1717" s="16"/>
      <c r="C1717" s="17" t="s">
        <v>110</v>
      </c>
      <c r="D1717" s="281" t="s">
        <v>1764</v>
      </c>
    </row>
    <row r="1718" spans="1:4" s="12" customFormat="1" x14ac:dyDescent="0.25">
      <c r="A1718" s="15"/>
      <c r="B1718" s="16"/>
      <c r="C1718" s="17" t="s">
        <v>110</v>
      </c>
      <c r="D1718" s="281" t="s">
        <v>1765</v>
      </c>
    </row>
    <row r="1719" spans="1:4" s="12" customFormat="1" x14ac:dyDescent="0.25">
      <c r="A1719" s="15"/>
      <c r="B1719" s="16"/>
      <c r="C1719" s="17" t="s">
        <v>110</v>
      </c>
      <c r="D1719" s="281" t="s">
        <v>1766</v>
      </c>
    </row>
    <row r="1720" spans="1:4" s="12" customFormat="1" x14ac:dyDescent="0.25">
      <c r="A1720" s="15"/>
      <c r="B1720" s="16"/>
      <c r="C1720" s="17" t="s">
        <v>110</v>
      </c>
      <c r="D1720" s="281" t="s">
        <v>1767</v>
      </c>
    </row>
    <row r="1721" spans="1:4" s="12" customFormat="1" x14ac:dyDescent="0.25">
      <c r="A1721" s="15"/>
      <c r="B1721" s="16"/>
      <c r="C1721" s="17" t="s">
        <v>110</v>
      </c>
      <c r="D1721" s="281" t="s">
        <v>1768</v>
      </c>
    </row>
    <row r="1722" spans="1:4" s="12" customFormat="1" x14ac:dyDescent="0.25">
      <c r="A1722" s="15"/>
      <c r="B1722" s="16"/>
      <c r="C1722" s="17" t="s">
        <v>110</v>
      </c>
      <c r="D1722" s="281" t="s">
        <v>1769</v>
      </c>
    </row>
    <row r="1723" spans="1:4" s="12" customFormat="1" x14ac:dyDescent="0.25">
      <c r="A1723" s="15"/>
      <c r="B1723" s="16"/>
      <c r="C1723" s="17" t="s">
        <v>110</v>
      </c>
      <c r="D1723" s="281" t="s">
        <v>1770</v>
      </c>
    </row>
    <row r="1724" spans="1:4" s="12" customFormat="1" x14ac:dyDescent="0.25">
      <c r="A1724" s="15"/>
      <c r="B1724" s="16"/>
      <c r="C1724" s="17" t="s">
        <v>110</v>
      </c>
      <c r="D1724" s="281" t="s">
        <v>1771</v>
      </c>
    </row>
    <row r="1725" spans="1:4" s="12" customFormat="1" x14ac:dyDescent="0.25">
      <c r="A1725" s="15"/>
      <c r="B1725" s="16"/>
      <c r="C1725" s="17" t="s">
        <v>110</v>
      </c>
      <c r="D1725" s="281" t="s">
        <v>1772</v>
      </c>
    </row>
    <row r="1726" spans="1:4" s="12" customFormat="1" x14ac:dyDescent="0.25">
      <c r="A1726" s="15"/>
      <c r="B1726" s="16"/>
      <c r="C1726" s="17" t="s">
        <v>110</v>
      </c>
      <c r="D1726" s="281" t="s">
        <v>1773</v>
      </c>
    </row>
    <row r="1727" spans="1:4" s="12" customFormat="1" x14ac:dyDescent="0.25">
      <c r="A1727" s="15"/>
      <c r="B1727" s="16"/>
      <c r="C1727" s="17" t="s">
        <v>110</v>
      </c>
      <c r="D1727" s="281" t="s">
        <v>1774</v>
      </c>
    </row>
    <row r="1728" spans="1:4" s="12" customFormat="1" x14ac:dyDescent="0.25">
      <c r="A1728" s="15"/>
      <c r="B1728" s="16"/>
      <c r="C1728" s="17" t="s">
        <v>110</v>
      </c>
      <c r="D1728" s="281" t="s">
        <v>1775</v>
      </c>
    </row>
    <row r="1729" spans="1:4" s="12" customFormat="1" x14ac:dyDescent="0.25">
      <c r="A1729" s="15"/>
      <c r="B1729" s="16"/>
      <c r="C1729" s="17" t="s">
        <v>110</v>
      </c>
      <c r="D1729" s="281" t="s">
        <v>1776</v>
      </c>
    </row>
    <row r="1730" spans="1:4" s="12" customFormat="1" x14ac:dyDescent="0.15">
      <c r="A1730" s="17"/>
      <c r="B1730" s="16"/>
      <c r="C1730" s="22" t="s">
        <v>110</v>
      </c>
      <c r="D1730" s="295" t="s">
        <v>1777</v>
      </c>
    </row>
    <row r="1731" spans="1:4" s="12" customFormat="1" x14ac:dyDescent="0.25">
      <c r="A1731" s="15"/>
      <c r="B1731" s="16"/>
      <c r="C1731" s="17" t="s">
        <v>110</v>
      </c>
      <c r="D1731" s="281" t="s">
        <v>1778</v>
      </c>
    </row>
    <row r="1732" spans="1:4" s="12" customFormat="1" x14ac:dyDescent="0.25">
      <c r="A1732" s="15"/>
      <c r="B1732" s="16"/>
      <c r="C1732" s="17"/>
      <c r="D1732" s="291" t="s">
        <v>1704</v>
      </c>
    </row>
    <row r="1733" spans="1:4" s="12" customFormat="1" x14ac:dyDescent="0.25">
      <c r="A1733" s="15"/>
      <c r="B1733" s="16"/>
      <c r="C1733" s="17" t="s">
        <v>110</v>
      </c>
      <c r="D1733" s="286" t="s">
        <v>1779</v>
      </c>
    </row>
    <row r="1734" spans="1:4" s="12" customFormat="1" x14ac:dyDescent="0.25">
      <c r="A1734" s="15"/>
      <c r="B1734" s="16"/>
      <c r="C1734" s="17" t="s">
        <v>110</v>
      </c>
      <c r="D1734" s="286" t="s">
        <v>1780</v>
      </c>
    </row>
    <row r="1735" spans="1:4" s="12" customFormat="1" x14ac:dyDescent="0.25">
      <c r="A1735" s="15"/>
      <c r="B1735" s="16"/>
      <c r="C1735" s="17" t="s">
        <v>110</v>
      </c>
      <c r="D1735" s="286" t="s">
        <v>1781</v>
      </c>
    </row>
    <row r="1736" spans="1:4" s="12" customFormat="1" x14ac:dyDescent="0.25">
      <c r="A1736" s="15"/>
      <c r="B1736" s="16"/>
      <c r="C1736" s="17" t="s">
        <v>110</v>
      </c>
      <c r="D1736" s="286" t="s">
        <v>1782</v>
      </c>
    </row>
    <row r="1737" spans="1:4" s="12" customFormat="1" x14ac:dyDescent="0.25">
      <c r="A1737" s="15"/>
      <c r="B1737" s="16"/>
      <c r="C1737" s="17" t="s">
        <v>110</v>
      </c>
      <c r="D1737" s="286" t="s">
        <v>1783</v>
      </c>
    </row>
    <row r="1738" spans="1:4" s="12" customFormat="1" x14ac:dyDescent="0.25">
      <c r="A1738" s="15"/>
      <c r="B1738" s="16"/>
      <c r="C1738" s="17" t="s">
        <v>110</v>
      </c>
      <c r="D1738" s="286" t="s">
        <v>1784</v>
      </c>
    </row>
    <row r="1739" spans="1:4" s="12" customFormat="1" x14ac:dyDescent="0.25">
      <c r="A1739" s="15"/>
      <c r="B1739" s="16"/>
      <c r="C1739" s="17" t="s">
        <v>226</v>
      </c>
      <c r="D1739" s="281"/>
    </row>
    <row r="1740" spans="1:4" s="12" customFormat="1" x14ac:dyDescent="0.25">
      <c r="A1740" s="15"/>
      <c r="B1740" s="16"/>
      <c r="C1740" s="17" t="s">
        <v>110</v>
      </c>
      <c r="D1740" s="281" t="s">
        <v>1785</v>
      </c>
    </row>
    <row r="1741" spans="1:4" s="12" customFormat="1" x14ac:dyDescent="0.25">
      <c r="A1741" s="15"/>
      <c r="B1741" s="24" t="s">
        <v>20760</v>
      </c>
      <c r="C1741" s="15" t="s">
        <v>1786</v>
      </c>
      <c r="D1741" s="282"/>
    </row>
    <row r="1742" spans="1:4" s="12" customFormat="1" x14ac:dyDescent="0.25">
      <c r="A1742" s="15"/>
      <c r="B1742" s="16"/>
      <c r="C1742" s="17" t="s">
        <v>1787</v>
      </c>
      <c r="D1742" s="281"/>
    </row>
    <row r="1743" spans="1:4" s="12" customFormat="1" x14ac:dyDescent="0.25">
      <c r="A1743" s="15"/>
      <c r="B1743" s="16"/>
      <c r="C1743" s="17" t="s">
        <v>110</v>
      </c>
      <c r="D1743" s="281" t="s">
        <v>1788</v>
      </c>
    </row>
    <row r="1744" spans="1:4" s="12" customFormat="1" x14ac:dyDescent="0.25">
      <c r="A1744" s="15"/>
      <c r="B1744" s="16"/>
      <c r="C1744" s="17" t="s">
        <v>110</v>
      </c>
      <c r="D1744" s="281" t="s">
        <v>1789</v>
      </c>
    </row>
    <row r="1745" spans="1:4" s="12" customFormat="1" x14ac:dyDescent="0.25">
      <c r="A1745" s="15"/>
      <c r="B1745" s="16"/>
      <c r="C1745" s="17" t="s">
        <v>110</v>
      </c>
      <c r="D1745" s="281" t="s">
        <v>1790</v>
      </c>
    </row>
    <row r="1746" spans="1:4" s="12" customFormat="1" x14ac:dyDescent="0.25">
      <c r="A1746" s="15"/>
      <c r="B1746" s="16"/>
      <c r="C1746" s="17" t="s">
        <v>110</v>
      </c>
      <c r="D1746" s="281" t="s">
        <v>1791</v>
      </c>
    </row>
    <row r="1747" spans="1:4" s="12" customFormat="1" x14ac:dyDescent="0.25">
      <c r="A1747" s="15"/>
      <c r="B1747" s="16"/>
      <c r="C1747" s="17" t="s">
        <v>110</v>
      </c>
      <c r="D1747" s="281" t="s">
        <v>1792</v>
      </c>
    </row>
    <row r="1748" spans="1:4" s="12" customFormat="1" x14ac:dyDescent="0.25">
      <c r="A1748" s="15"/>
      <c r="B1748" s="16"/>
      <c r="C1748" s="17"/>
      <c r="D1748" s="291" t="s">
        <v>1704</v>
      </c>
    </row>
    <row r="1749" spans="1:4" s="12" customFormat="1" x14ac:dyDescent="0.25">
      <c r="A1749" s="15"/>
      <c r="B1749" s="16"/>
      <c r="C1749" s="17" t="s">
        <v>110</v>
      </c>
      <c r="D1749" s="286" t="s">
        <v>1793</v>
      </c>
    </row>
    <row r="1750" spans="1:4" s="12" customFormat="1" x14ac:dyDescent="0.25">
      <c r="A1750" s="15"/>
      <c r="B1750" s="16"/>
      <c r="C1750" s="17" t="s">
        <v>110</v>
      </c>
      <c r="D1750" s="286" t="s">
        <v>1794</v>
      </c>
    </row>
    <row r="1751" spans="1:4" s="12" customFormat="1" x14ac:dyDescent="0.25">
      <c r="A1751" s="15"/>
      <c r="B1751" s="16"/>
      <c r="C1751" s="17" t="s">
        <v>110</v>
      </c>
      <c r="D1751" s="286" t="s">
        <v>1795</v>
      </c>
    </row>
    <row r="1752" spans="1:4" s="12" customFormat="1" x14ac:dyDescent="0.25">
      <c r="A1752" s="15"/>
      <c r="B1752" s="16"/>
      <c r="C1752" s="17" t="s">
        <v>110</v>
      </c>
      <c r="D1752" s="286" t="s">
        <v>1796</v>
      </c>
    </row>
    <row r="1753" spans="1:4" s="12" customFormat="1" x14ac:dyDescent="0.25">
      <c r="A1753" s="15"/>
      <c r="B1753" s="16"/>
      <c r="C1753" s="17" t="s">
        <v>110</v>
      </c>
      <c r="D1753" s="286" t="s">
        <v>1797</v>
      </c>
    </row>
    <row r="1754" spans="1:4" s="12" customFormat="1" x14ac:dyDescent="0.25">
      <c r="A1754" s="15"/>
      <c r="B1754" s="16"/>
      <c r="C1754" s="17" t="s">
        <v>110</v>
      </c>
      <c r="D1754" s="286" t="s">
        <v>1798</v>
      </c>
    </row>
    <row r="1755" spans="1:4" s="12" customFormat="1" x14ac:dyDescent="0.25">
      <c r="A1755" s="15"/>
      <c r="B1755" s="16"/>
      <c r="C1755" s="17" t="s">
        <v>110</v>
      </c>
      <c r="D1755" s="286" t="s">
        <v>1799</v>
      </c>
    </row>
    <row r="1756" spans="1:4" s="12" customFormat="1" x14ac:dyDescent="0.25">
      <c r="A1756" s="15"/>
      <c r="B1756" s="16"/>
      <c r="C1756" s="17" t="s">
        <v>110</v>
      </c>
      <c r="D1756" s="286" t="s">
        <v>1800</v>
      </c>
    </row>
    <row r="1757" spans="1:4" s="12" customFormat="1" x14ac:dyDescent="0.25">
      <c r="A1757" s="15"/>
      <c r="B1757" s="16"/>
      <c r="C1757" s="17" t="s">
        <v>110</v>
      </c>
      <c r="D1757" s="286" t="s">
        <v>1801</v>
      </c>
    </row>
    <row r="1758" spans="1:4" s="12" customFormat="1" x14ac:dyDescent="0.25">
      <c r="A1758" s="15"/>
      <c r="B1758" s="16"/>
      <c r="C1758" s="17" t="s">
        <v>110</v>
      </c>
      <c r="D1758" s="286" t="s">
        <v>1802</v>
      </c>
    </row>
    <row r="1759" spans="1:4" s="12" customFormat="1" ht="15.6" x14ac:dyDescent="0.25">
      <c r="A1759" s="20" t="s">
        <v>1803</v>
      </c>
      <c r="B1759" s="19"/>
      <c r="C1759" s="20" t="s">
        <v>1804</v>
      </c>
      <c r="D1759" s="281"/>
    </row>
    <row r="1760" spans="1:4" s="12" customFormat="1" x14ac:dyDescent="0.25">
      <c r="A1760" s="15" t="s">
        <v>1805</v>
      </c>
      <c r="B1760" s="16"/>
      <c r="C1760" s="15" t="s">
        <v>1806</v>
      </c>
      <c r="D1760" s="281"/>
    </row>
    <row r="1761" spans="1:4" s="12" customFormat="1" x14ac:dyDescent="0.25">
      <c r="A1761" s="15"/>
      <c r="B1761" s="16"/>
      <c r="C1761" s="17" t="s">
        <v>1807</v>
      </c>
      <c r="D1761" s="281"/>
    </row>
    <row r="1762" spans="1:4" s="12" customFormat="1" x14ac:dyDescent="0.25">
      <c r="A1762" s="15"/>
      <c r="B1762" s="16"/>
      <c r="C1762" s="17"/>
      <c r="D1762" s="291" t="s">
        <v>735</v>
      </c>
    </row>
    <row r="1763" spans="1:4" s="12" customFormat="1" x14ac:dyDescent="0.25">
      <c r="A1763" s="15"/>
      <c r="B1763" s="16"/>
      <c r="C1763" s="17" t="s">
        <v>110</v>
      </c>
      <c r="D1763" s="285" t="s">
        <v>1808</v>
      </c>
    </row>
    <row r="1764" spans="1:4" s="12" customFormat="1" x14ac:dyDescent="0.25">
      <c r="A1764" s="15"/>
      <c r="B1764" s="16"/>
      <c r="C1764" s="17" t="s">
        <v>110</v>
      </c>
      <c r="D1764" s="285" t="s">
        <v>1809</v>
      </c>
    </row>
    <row r="1765" spans="1:4" s="12" customFormat="1" x14ac:dyDescent="0.25">
      <c r="A1765" s="15"/>
      <c r="B1765" s="24" t="s">
        <v>20761</v>
      </c>
      <c r="C1765" s="15" t="s">
        <v>1810</v>
      </c>
      <c r="D1765" s="282"/>
    </row>
    <row r="1766" spans="1:4" s="12" customFormat="1" x14ac:dyDescent="0.25">
      <c r="A1766" s="15"/>
      <c r="B1766" s="16"/>
      <c r="C1766" s="17" t="s">
        <v>1811</v>
      </c>
      <c r="D1766" s="281"/>
    </row>
    <row r="1767" spans="1:4" s="12" customFormat="1" x14ac:dyDescent="0.25">
      <c r="A1767" s="15"/>
      <c r="B1767" s="16"/>
      <c r="C1767" s="17" t="s">
        <v>1812</v>
      </c>
      <c r="D1767" s="281"/>
    </row>
    <row r="1768" spans="1:4" s="12" customFormat="1" x14ac:dyDescent="0.25">
      <c r="A1768" s="15"/>
      <c r="B1768" s="16"/>
      <c r="C1768" s="17" t="s">
        <v>110</v>
      </c>
      <c r="D1768" s="281" t="s">
        <v>1813</v>
      </c>
    </row>
    <row r="1769" spans="1:4" s="12" customFormat="1" x14ac:dyDescent="0.25">
      <c r="A1769" s="15"/>
      <c r="B1769" s="16"/>
      <c r="C1769" s="17" t="s">
        <v>110</v>
      </c>
      <c r="D1769" s="281" t="s">
        <v>1814</v>
      </c>
    </row>
    <row r="1770" spans="1:4" s="12" customFormat="1" x14ac:dyDescent="0.25">
      <c r="A1770" s="15"/>
      <c r="B1770" s="16"/>
      <c r="C1770" s="17" t="s">
        <v>110</v>
      </c>
      <c r="D1770" s="281" t="s">
        <v>1815</v>
      </c>
    </row>
    <row r="1771" spans="1:4" s="12" customFormat="1" x14ac:dyDescent="0.25">
      <c r="A1771" s="15"/>
      <c r="B1771" s="16"/>
      <c r="C1771" s="17" t="s">
        <v>110</v>
      </c>
      <c r="D1771" s="281" t="s">
        <v>1816</v>
      </c>
    </row>
    <row r="1772" spans="1:4" s="12" customFormat="1" x14ac:dyDescent="0.25">
      <c r="A1772" s="15"/>
      <c r="B1772" s="16"/>
      <c r="C1772" s="17" t="s">
        <v>110</v>
      </c>
      <c r="D1772" s="281" t="s">
        <v>1817</v>
      </c>
    </row>
    <row r="1773" spans="1:4" s="12" customFormat="1" x14ac:dyDescent="0.25">
      <c r="A1773" s="15"/>
      <c r="B1773" s="16"/>
      <c r="C1773" s="17" t="s">
        <v>110</v>
      </c>
      <c r="D1773" s="281" t="s">
        <v>1818</v>
      </c>
    </row>
    <row r="1774" spans="1:4" s="12" customFormat="1" x14ac:dyDescent="0.25">
      <c r="A1774" s="15"/>
      <c r="B1774" s="16"/>
      <c r="C1774" s="17" t="s">
        <v>226</v>
      </c>
      <c r="D1774" s="281"/>
    </row>
    <row r="1775" spans="1:4" s="12" customFormat="1" x14ac:dyDescent="0.25">
      <c r="A1775" s="15"/>
      <c r="B1775" s="16"/>
      <c r="C1775" s="17" t="s">
        <v>110</v>
      </c>
      <c r="D1775" s="281" t="s">
        <v>1819</v>
      </c>
    </row>
    <row r="1776" spans="1:4" s="12" customFormat="1" x14ac:dyDescent="0.25">
      <c r="A1776" s="15"/>
      <c r="B1776" s="16"/>
      <c r="C1776" s="17" t="s">
        <v>110</v>
      </c>
      <c r="D1776" s="281" t="s">
        <v>1820</v>
      </c>
    </row>
    <row r="1777" spans="1:4" s="12" customFormat="1" x14ac:dyDescent="0.25">
      <c r="A1777" s="15"/>
      <c r="B1777" s="24" t="s">
        <v>20762</v>
      </c>
      <c r="C1777" s="15" t="s">
        <v>1821</v>
      </c>
      <c r="D1777" s="282"/>
    </row>
    <row r="1778" spans="1:4" s="12" customFormat="1" x14ac:dyDescent="0.25">
      <c r="A1778" s="15"/>
      <c r="B1778" s="16"/>
      <c r="C1778" s="17" t="s">
        <v>1822</v>
      </c>
      <c r="D1778" s="281"/>
    </row>
    <row r="1779" spans="1:4" s="12" customFormat="1" x14ac:dyDescent="0.25">
      <c r="A1779" s="15"/>
      <c r="B1779" s="16"/>
      <c r="C1779" s="17" t="s">
        <v>1823</v>
      </c>
      <c r="D1779" s="281"/>
    </row>
    <row r="1780" spans="1:4" s="12" customFormat="1" x14ac:dyDescent="0.25">
      <c r="A1780" s="15"/>
      <c r="B1780" s="16"/>
      <c r="C1780" s="17" t="s">
        <v>110</v>
      </c>
      <c r="D1780" s="281" t="s">
        <v>1824</v>
      </c>
    </row>
    <row r="1781" spans="1:4" s="12" customFormat="1" x14ac:dyDescent="0.25">
      <c r="A1781" s="15"/>
      <c r="B1781" s="16"/>
      <c r="C1781" s="17" t="s">
        <v>110</v>
      </c>
      <c r="D1781" s="281" t="s">
        <v>1825</v>
      </c>
    </row>
    <row r="1782" spans="1:4" s="12" customFormat="1" x14ac:dyDescent="0.25">
      <c r="A1782" s="15"/>
      <c r="B1782" s="16"/>
      <c r="C1782" s="17" t="s">
        <v>110</v>
      </c>
      <c r="D1782" s="281" t="s">
        <v>1826</v>
      </c>
    </row>
    <row r="1783" spans="1:4" s="12" customFormat="1" x14ac:dyDescent="0.25">
      <c r="A1783" s="15"/>
      <c r="B1783" s="16"/>
      <c r="C1783" s="17" t="s">
        <v>110</v>
      </c>
      <c r="D1783" s="281" t="s">
        <v>1827</v>
      </c>
    </row>
    <row r="1784" spans="1:4" s="12" customFormat="1" x14ac:dyDescent="0.25">
      <c r="A1784" s="15"/>
      <c r="B1784" s="16"/>
      <c r="C1784" s="17" t="s">
        <v>110</v>
      </c>
      <c r="D1784" s="281" t="s">
        <v>1828</v>
      </c>
    </row>
    <row r="1785" spans="1:4" s="12" customFormat="1" x14ac:dyDescent="0.25">
      <c r="A1785" s="15"/>
      <c r="B1785" s="16"/>
      <c r="C1785" s="17" t="s">
        <v>226</v>
      </c>
      <c r="D1785" s="281"/>
    </row>
    <row r="1786" spans="1:4" s="12" customFormat="1" x14ac:dyDescent="0.25">
      <c r="A1786" s="15"/>
      <c r="B1786" s="16"/>
      <c r="C1786" s="17" t="s">
        <v>110</v>
      </c>
      <c r="D1786" s="281" t="s">
        <v>1829</v>
      </c>
    </row>
    <row r="1787" spans="1:4" s="12" customFormat="1" x14ac:dyDescent="0.25">
      <c r="A1787" s="15"/>
      <c r="B1787" s="24" t="s">
        <v>20763</v>
      </c>
      <c r="C1787" s="15" t="s">
        <v>1830</v>
      </c>
      <c r="D1787" s="282"/>
    </row>
    <row r="1788" spans="1:4" s="12" customFormat="1" x14ac:dyDescent="0.25">
      <c r="A1788" s="15"/>
      <c r="B1788" s="16"/>
      <c r="C1788" s="17" t="s">
        <v>1831</v>
      </c>
      <c r="D1788" s="281"/>
    </row>
    <row r="1789" spans="1:4" s="12" customFormat="1" x14ac:dyDescent="0.25">
      <c r="A1789" s="15"/>
      <c r="B1789" s="16"/>
      <c r="C1789" s="17" t="s">
        <v>1832</v>
      </c>
      <c r="D1789" s="281"/>
    </row>
    <row r="1790" spans="1:4" s="12" customFormat="1" x14ac:dyDescent="0.25">
      <c r="A1790" s="15"/>
      <c r="B1790" s="16"/>
      <c r="C1790" s="17" t="s">
        <v>110</v>
      </c>
      <c r="D1790" s="281" t="s">
        <v>1833</v>
      </c>
    </row>
    <row r="1791" spans="1:4" s="12" customFormat="1" x14ac:dyDescent="0.25">
      <c r="A1791" s="15"/>
      <c r="B1791" s="16"/>
      <c r="C1791" s="17" t="s">
        <v>110</v>
      </c>
      <c r="D1791" s="281" t="s">
        <v>1834</v>
      </c>
    </row>
    <row r="1792" spans="1:4" s="12" customFormat="1" x14ac:dyDescent="0.25">
      <c r="A1792" s="15"/>
      <c r="B1792" s="16"/>
      <c r="C1792" s="17" t="s">
        <v>110</v>
      </c>
      <c r="D1792" s="281" t="s">
        <v>1835</v>
      </c>
    </row>
    <row r="1793" spans="1:4" s="12" customFormat="1" x14ac:dyDescent="0.25">
      <c r="A1793" s="15"/>
      <c r="B1793" s="16"/>
      <c r="C1793" s="17" t="s">
        <v>110</v>
      </c>
      <c r="D1793" s="281" t="s">
        <v>1836</v>
      </c>
    </row>
    <row r="1794" spans="1:4" s="12" customFormat="1" x14ac:dyDescent="0.25">
      <c r="A1794" s="15"/>
      <c r="B1794" s="16"/>
      <c r="C1794" s="17" t="s">
        <v>110</v>
      </c>
      <c r="D1794" s="281" t="s">
        <v>1837</v>
      </c>
    </row>
    <row r="1795" spans="1:4" s="12" customFormat="1" x14ac:dyDescent="0.25">
      <c r="A1795" s="15"/>
      <c r="B1795" s="16"/>
      <c r="C1795" s="17" t="s">
        <v>110</v>
      </c>
      <c r="D1795" s="281" t="s">
        <v>1838</v>
      </c>
    </row>
    <row r="1796" spans="1:4" s="12" customFormat="1" x14ac:dyDescent="0.25">
      <c r="A1796" s="15"/>
      <c r="B1796" s="24" t="s">
        <v>20764</v>
      </c>
      <c r="C1796" s="15" t="s">
        <v>1839</v>
      </c>
      <c r="D1796" s="282"/>
    </row>
    <row r="1797" spans="1:4" s="12" customFormat="1" x14ac:dyDescent="0.25">
      <c r="A1797" s="15"/>
      <c r="B1797" s="16"/>
      <c r="C1797" s="17" t="s">
        <v>1840</v>
      </c>
      <c r="D1797" s="281"/>
    </row>
    <row r="1798" spans="1:4" s="12" customFormat="1" x14ac:dyDescent="0.25">
      <c r="A1798" s="15"/>
      <c r="B1798" s="16"/>
      <c r="C1798" s="17" t="s">
        <v>1841</v>
      </c>
      <c r="D1798" s="281"/>
    </row>
    <row r="1799" spans="1:4" s="12" customFormat="1" x14ac:dyDescent="0.25">
      <c r="A1799" s="15"/>
      <c r="B1799" s="16"/>
      <c r="C1799" s="17" t="s">
        <v>110</v>
      </c>
      <c r="D1799" s="281" t="s">
        <v>1842</v>
      </c>
    </row>
    <row r="1800" spans="1:4" s="12" customFormat="1" x14ac:dyDescent="0.25">
      <c r="A1800" s="15"/>
      <c r="B1800" s="16"/>
      <c r="C1800" s="17" t="s">
        <v>110</v>
      </c>
      <c r="D1800" s="281" t="s">
        <v>1843</v>
      </c>
    </row>
    <row r="1801" spans="1:4" s="12" customFormat="1" x14ac:dyDescent="0.25">
      <c r="A1801" s="15"/>
      <c r="B1801" s="24" t="s">
        <v>20765</v>
      </c>
      <c r="C1801" s="15" t="s">
        <v>1844</v>
      </c>
      <c r="D1801" s="282"/>
    </row>
    <row r="1802" spans="1:4" s="12" customFormat="1" x14ac:dyDescent="0.25">
      <c r="A1802" s="15"/>
      <c r="B1802" s="16"/>
      <c r="C1802" s="17" t="s">
        <v>1845</v>
      </c>
      <c r="D1802" s="281"/>
    </row>
    <row r="1803" spans="1:4" s="12" customFormat="1" x14ac:dyDescent="0.25">
      <c r="A1803" s="15"/>
      <c r="B1803" s="16"/>
      <c r="C1803" s="17" t="s">
        <v>1846</v>
      </c>
      <c r="D1803" s="281"/>
    </row>
    <row r="1804" spans="1:4" s="12" customFormat="1" x14ac:dyDescent="0.25">
      <c r="A1804" s="15"/>
      <c r="B1804" s="16"/>
      <c r="C1804" s="17" t="s">
        <v>110</v>
      </c>
      <c r="D1804" s="281" t="s">
        <v>1847</v>
      </c>
    </row>
    <row r="1805" spans="1:4" s="12" customFormat="1" x14ac:dyDescent="0.25">
      <c r="A1805" s="15"/>
      <c r="B1805" s="16"/>
      <c r="C1805" s="17" t="s">
        <v>110</v>
      </c>
      <c r="D1805" s="281" t="s">
        <v>1848</v>
      </c>
    </row>
    <row r="1806" spans="1:4" s="12" customFormat="1" x14ac:dyDescent="0.25">
      <c r="A1806" s="15"/>
      <c r="B1806" s="16"/>
      <c r="C1806" s="17" t="s">
        <v>110</v>
      </c>
      <c r="D1806" s="281" t="s">
        <v>1849</v>
      </c>
    </row>
    <row r="1807" spans="1:4" s="12" customFormat="1" x14ac:dyDescent="0.25">
      <c r="A1807" s="15"/>
      <c r="B1807" s="16"/>
      <c r="C1807" s="17" t="s">
        <v>110</v>
      </c>
      <c r="D1807" s="281" t="s">
        <v>1850</v>
      </c>
    </row>
    <row r="1808" spans="1:4" s="12" customFormat="1" x14ac:dyDescent="0.25">
      <c r="A1808" s="15"/>
      <c r="B1808" s="16"/>
      <c r="C1808" s="17" t="s">
        <v>110</v>
      </c>
      <c r="D1808" s="281" t="s">
        <v>1851</v>
      </c>
    </row>
    <row r="1809" spans="1:4" s="12" customFormat="1" x14ac:dyDescent="0.25">
      <c r="A1809" s="15"/>
      <c r="B1809" s="16"/>
      <c r="C1809" s="17" t="s">
        <v>110</v>
      </c>
      <c r="D1809" s="281" t="s">
        <v>1852</v>
      </c>
    </row>
    <row r="1810" spans="1:4" s="12" customFormat="1" x14ac:dyDescent="0.25">
      <c r="A1810" s="15"/>
      <c r="B1810" s="16"/>
      <c r="C1810" s="17" t="s">
        <v>110</v>
      </c>
      <c r="D1810" s="281" t="s">
        <v>1853</v>
      </c>
    </row>
    <row r="1811" spans="1:4" s="12" customFormat="1" x14ac:dyDescent="0.25">
      <c r="A1811" s="15"/>
      <c r="B1811" s="16"/>
      <c r="C1811" s="17" t="s">
        <v>110</v>
      </c>
      <c r="D1811" s="281" t="s">
        <v>1854</v>
      </c>
    </row>
    <row r="1812" spans="1:4" s="12" customFormat="1" x14ac:dyDescent="0.25">
      <c r="A1812" s="15"/>
      <c r="B1812" s="16"/>
      <c r="C1812" s="17" t="s">
        <v>226</v>
      </c>
      <c r="D1812" s="281"/>
    </row>
    <row r="1813" spans="1:4" s="12" customFormat="1" x14ac:dyDescent="0.25">
      <c r="A1813" s="15"/>
      <c r="B1813" s="16"/>
      <c r="C1813" s="17" t="s">
        <v>110</v>
      </c>
      <c r="D1813" s="281" t="s">
        <v>1855</v>
      </c>
    </row>
    <row r="1814" spans="1:4" s="12" customFormat="1" x14ac:dyDescent="0.25">
      <c r="A1814" s="15"/>
      <c r="B1814" s="16"/>
      <c r="C1814" s="17" t="s">
        <v>110</v>
      </c>
      <c r="D1814" s="281" t="s">
        <v>1856</v>
      </c>
    </row>
    <row r="1815" spans="1:4" s="12" customFormat="1" x14ac:dyDescent="0.25">
      <c r="A1815" s="15"/>
      <c r="B1815" s="24" t="s">
        <v>20766</v>
      </c>
      <c r="C1815" s="15" t="s">
        <v>1857</v>
      </c>
      <c r="D1815" s="282"/>
    </row>
    <row r="1816" spans="1:4" s="12" customFormat="1" x14ac:dyDescent="0.25">
      <c r="A1816" s="15"/>
      <c r="B1816" s="16"/>
      <c r="C1816" s="17" t="s">
        <v>1858</v>
      </c>
      <c r="D1816" s="281"/>
    </row>
    <row r="1817" spans="1:4" s="12" customFormat="1" x14ac:dyDescent="0.25">
      <c r="A1817" s="15"/>
      <c r="B1817" s="16"/>
      <c r="C1817" s="17" t="s">
        <v>1859</v>
      </c>
      <c r="D1817" s="281"/>
    </row>
    <row r="1818" spans="1:4" s="12" customFormat="1" x14ac:dyDescent="0.25">
      <c r="A1818" s="15"/>
      <c r="B1818" s="16"/>
      <c r="C1818" s="17" t="s">
        <v>110</v>
      </c>
      <c r="D1818" s="281" t="s">
        <v>1860</v>
      </c>
    </row>
    <row r="1819" spans="1:4" s="12" customFormat="1" x14ac:dyDescent="0.25">
      <c r="A1819" s="15"/>
      <c r="B1819" s="16"/>
      <c r="C1819" s="17" t="s">
        <v>110</v>
      </c>
      <c r="D1819" s="281" t="s">
        <v>1861</v>
      </c>
    </row>
    <row r="1820" spans="1:4" s="12" customFormat="1" x14ac:dyDescent="0.25">
      <c r="A1820" s="15"/>
      <c r="B1820" s="16"/>
      <c r="C1820" s="17" t="s">
        <v>110</v>
      </c>
      <c r="D1820" s="281" t="s">
        <v>1862</v>
      </c>
    </row>
    <row r="1821" spans="1:4" s="12" customFormat="1" x14ac:dyDescent="0.25">
      <c r="A1821" s="15"/>
      <c r="B1821" s="16"/>
      <c r="C1821" s="17" t="s">
        <v>110</v>
      </c>
      <c r="D1821" s="281" t="s">
        <v>1863</v>
      </c>
    </row>
    <row r="1822" spans="1:4" s="12" customFormat="1" x14ac:dyDescent="0.25">
      <c r="A1822" s="15"/>
      <c r="B1822" s="16"/>
      <c r="C1822" s="17" t="s">
        <v>226</v>
      </c>
      <c r="D1822" s="281"/>
    </row>
    <row r="1823" spans="1:4" s="12" customFormat="1" x14ac:dyDescent="0.25">
      <c r="A1823" s="15"/>
      <c r="B1823" s="16"/>
      <c r="C1823" s="17" t="s">
        <v>110</v>
      </c>
      <c r="D1823" s="281" t="s">
        <v>1864</v>
      </c>
    </row>
    <row r="1824" spans="1:4" s="12" customFormat="1" x14ac:dyDescent="0.25">
      <c r="A1824" s="15" t="s">
        <v>1865</v>
      </c>
      <c r="B1824" s="16"/>
      <c r="C1824" s="15" t="s">
        <v>1866</v>
      </c>
      <c r="D1824" s="281"/>
    </row>
    <row r="1825" spans="1:4" s="12" customFormat="1" x14ac:dyDescent="0.25">
      <c r="A1825" s="15"/>
      <c r="B1825" s="24" t="s">
        <v>20767</v>
      </c>
      <c r="C1825" s="15" t="s">
        <v>1867</v>
      </c>
      <c r="D1825" s="282"/>
    </row>
    <row r="1826" spans="1:4" s="12" customFormat="1" x14ac:dyDescent="0.25">
      <c r="A1826" s="15"/>
      <c r="B1826" s="16"/>
      <c r="C1826" s="17" t="s">
        <v>1868</v>
      </c>
      <c r="D1826" s="281"/>
    </row>
    <row r="1827" spans="1:4" s="12" customFormat="1" x14ac:dyDescent="0.25">
      <c r="A1827" s="15"/>
      <c r="B1827" s="16"/>
      <c r="C1827" s="17" t="s">
        <v>1869</v>
      </c>
      <c r="D1827" s="281"/>
    </row>
    <row r="1828" spans="1:4" s="12" customFormat="1" x14ac:dyDescent="0.25">
      <c r="A1828" s="15"/>
      <c r="B1828" s="16"/>
      <c r="C1828" s="17" t="s">
        <v>110</v>
      </c>
      <c r="D1828" s="281" t="s">
        <v>1870</v>
      </c>
    </row>
    <row r="1829" spans="1:4" s="12" customFormat="1" x14ac:dyDescent="0.25">
      <c r="A1829" s="15"/>
      <c r="B1829" s="16"/>
      <c r="C1829" s="17" t="s">
        <v>110</v>
      </c>
      <c r="D1829" s="281" t="s">
        <v>1871</v>
      </c>
    </row>
    <row r="1830" spans="1:4" s="12" customFormat="1" x14ac:dyDescent="0.25">
      <c r="A1830" s="15"/>
      <c r="B1830" s="16"/>
      <c r="C1830" s="17" t="s">
        <v>110</v>
      </c>
      <c r="D1830" s="281" t="s">
        <v>1872</v>
      </c>
    </row>
    <row r="1831" spans="1:4" s="12" customFormat="1" x14ac:dyDescent="0.25">
      <c r="A1831" s="15"/>
      <c r="B1831" s="16"/>
      <c r="C1831" s="17" t="s">
        <v>110</v>
      </c>
      <c r="D1831" s="281" t="s">
        <v>1873</v>
      </c>
    </row>
    <row r="1832" spans="1:4" s="12" customFormat="1" x14ac:dyDescent="0.25">
      <c r="A1832" s="15"/>
      <c r="B1832" s="24" t="s">
        <v>20768</v>
      </c>
      <c r="C1832" s="15" t="s">
        <v>1874</v>
      </c>
      <c r="D1832" s="282"/>
    </row>
    <row r="1833" spans="1:4" s="12" customFormat="1" x14ac:dyDescent="0.25">
      <c r="A1833" s="15"/>
      <c r="B1833" s="16"/>
      <c r="C1833" s="17" t="s">
        <v>1875</v>
      </c>
      <c r="D1833" s="281"/>
    </row>
    <row r="1834" spans="1:4" s="12" customFormat="1" x14ac:dyDescent="0.25">
      <c r="A1834" s="15"/>
      <c r="B1834" s="16"/>
      <c r="C1834" s="17" t="s">
        <v>1876</v>
      </c>
      <c r="D1834" s="281"/>
    </row>
    <row r="1835" spans="1:4" s="12" customFormat="1" x14ac:dyDescent="0.25">
      <c r="A1835" s="15"/>
      <c r="B1835" s="16"/>
      <c r="C1835" s="17" t="s">
        <v>110</v>
      </c>
      <c r="D1835" s="281" t="s">
        <v>1877</v>
      </c>
    </row>
    <row r="1836" spans="1:4" s="12" customFormat="1" x14ac:dyDescent="0.25">
      <c r="A1836" s="15"/>
      <c r="B1836" s="16"/>
      <c r="C1836" s="17" t="s">
        <v>110</v>
      </c>
      <c r="D1836" s="281" t="s">
        <v>1878</v>
      </c>
    </row>
    <row r="1837" spans="1:4" s="12" customFormat="1" x14ac:dyDescent="0.25">
      <c r="A1837" s="15"/>
      <c r="B1837" s="16"/>
      <c r="C1837" s="17" t="s">
        <v>110</v>
      </c>
      <c r="D1837" s="281" t="s">
        <v>1879</v>
      </c>
    </row>
    <row r="1838" spans="1:4" s="12" customFormat="1" x14ac:dyDescent="0.25">
      <c r="A1838" s="15"/>
      <c r="B1838" s="16"/>
      <c r="C1838" s="17" t="s">
        <v>110</v>
      </c>
      <c r="D1838" s="281" t="s">
        <v>1880</v>
      </c>
    </row>
    <row r="1839" spans="1:4" s="12" customFormat="1" x14ac:dyDescent="0.25">
      <c r="A1839" s="15"/>
      <c r="B1839" s="16"/>
      <c r="C1839" s="17" t="s">
        <v>226</v>
      </c>
      <c r="D1839" s="281"/>
    </row>
    <row r="1840" spans="1:4" s="12" customFormat="1" x14ac:dyDescent="0.25">
      <c r="A1840" s="15"/>
      <c r="B1840" s="16"/>
      <c r="C1840" s="17" t="s">
        <v>110</v>
      </c>
      <c r="D1840" s="281" t="s">
        <v>1881</v>
      </c>
    </row>
    <row r="1841" spans="1:4" s="12" customFormat="1" x14ac:dyDescent="0.25">
      <c r="A1841" s="15"/>
      <c r="B1841" s="24" t="s">
        <v>20769</v>
      </c>
      <c r="C1841" s="15" t="s">
        <v>1882</v>
      </c>
      <c r="D1841" s="282"/>
    </row>
    <row r="1842" spans="1:4" s="12" customFormat="1" x14ac:dyDescent="0.25">
      <c r="A1842" s="15"/>
      <c r="B1842" s="16"/>
      <c r="C1842" s="40" t="s">
        <v>1883</v>
      </c>
      <c r="D1842" s="281"/>
    </row>
    <row r="1843" spans="1:4" s="12" customFormat="1" x14ac:dyDescent="0.25">
      <c r="A1843" s="15"/>
      <c r="B1843" s="16"/>
      <c r="C1843" s="17" t="s">
        <v>1884</v>
      </c>
      <c r="D1843" s="281"/>
    </row>
    <row r="1844" spans="1:4" s="12" customFormat="1" x14ac:dyDescent="0.25">
      <c r="A1844" s="15"/>
      <c r="B1844" s="16"/>
      <c r="C1844" s="17" t="s">
        <v>110</v>
      </c>
      <c r="D1844" s="281" t="s">
        <v>1885</v>
      </c>
    </row>
    <row r="1845" spans="1:4" s="12" customFormat="1" x14ac:dyDescent="0.25">
      <c r="A1845" s="15"/>
      <c r="B1845" s="16"/>
      <c r="C1845" s="17" t="s">
        <v>110</v>
      </c>
      <c r="D1845" s="281" t="s">
        <v>1886</v>
      </c>
    </row>
    <row r="1846" spans="1:4" s="12" customFormat="1" x14ac:dyDescent="0.25">
      <c r="A1846" s="15"/>
      <c r="B1846" s="16"/>
      <c r="C1846" s="17" t="s">
        <v>110</v>
      </c>
      <c r="D1846" s="281" t="s">
        <v>1887</v>
      </c>
    </row>
    <row r="1847" spans="1:4" s="12" customFormat="1" x14ac:dyDescent="0.25">
      <c r="A1847" s="15"/>
      <c r="B1847" s="16"/>
      <c r="C1847" s="17" t="s">
        <v>110</v>
      </c>
      <c r="D1847" s="281" t="s">
        <v>1888</v>
      </c>
    </row>
    <row r="1848" spans="1:4" s="12" customFormat="1" x14ac:dyDescent="0.25">
      <c r="A1848" s="15"/>
      <c r="B1848" s="16"/>
      <c r="C1848" s="17" t="s">
        <v>110</v>
      </c>
      <c r="D1848" s="281" t="s">
        <v>1889</v>
      </c>
    </row>
    <row r="1849" spans="1:4" s="12" customFormat="1" x14ac:dyDescent="0.25">
      <c r="A1849" s="15"/>
      <c r="B1849" s="16"/>
      <c r="C1849" s="17" t="s">
        <v>110</v>
      </c>
      <c r="D1849" s="281" t="s">
        <v>1890</v>
      </c>
    </row>
    <row r="1850" spans="1:4" s="12" customFormat="1" x14ac:dyDescent="0.25">
      <c r="A1850" s="15"/>
      <c r="B1850" s="16"/>
      <c r="C1850" s="17" t="s">
        <v>110</v>
      </c>
      <c r="D1850" s="281" t="s">
        <v>1891</v>
      </c>
    </row>
    <row r="1851" spans="1:4" s="12" customFormat="1" x14ac:dyDescent="0.25">
      <c r="A1851" s="15"/>
      <c r="B1851" s="16"/>
      <c r="C1851" s="17" t="s">
        <v>110</v>
      </c>
      <c r="D1851" s="281" t="s">
        <v>1892</v>
      </c>
    </row>
    <row r="1852" spans="1:4" s="12" customFormat="1" x14ac:dyDescent="0.25">
      <c r="A1852" s="15"/>
      <c r="B1852" s="16"/>
      <c r="C1852" s="17" t="s">
        <v>110</v>
      </c>
      <c r="D1852" s="281" t="s">
        <v>1893</v>
      </c>
    </row>
    <row r="1853" spans="1:4" s="12" customFormat="1" x14ac:dyDescent="0.25">
      <c r="A1853" s="15"/>
      <c r="B1853" s="16"/>
      <c r="C1853" s="17" t="s">
        <v>226</v>
      </c>
      <c r="D1853" s="281"/>
    </row>
    <row r="1854" spans="1:4" s="12" customFormat="1" x14ac:dyDescent="0.25">
      <c r="A1854" s="15"/>
      <c r="B1854" s="16"/>
      <c r="C1854" s="17" t="s">
        <v>110</v>
      </c>
      <c r="D1854" s="281" t="s">
        <v>1894</v>
      </c>
    </row>
    <row r="1855" spans="1:4" s="12" customFormat="1" x14ac:dyDescent="0.25">
      <c r="A1855" s="15"/>
      <c r="B1855" s="24" t="s">
        <v>20770</v>
      </c>
      <c r="C1855" s="15" t="s">
        <v>1895</v>
      </c>
      <c r="D1855" s="282"/>
    </row>
    <row r="1856" spans="1:4" s="12" customFormat="1" x14ac:dyDescent="0.25">
      <c r="A1856" s="15"/>
      <c r="B1856" s="16"/>
      <c r="C1856" s="17" t="s">
        <v>1896</v>
      </c>
      <c r="D1856" s="281"/>
    </row>
    <row r="1857" spans="1:4" s="12" customFormat="1" x14ac:dyDescent="0.25">
      <c r="A1857" s="15"/>
      <c r="B1857" s="16"/>
      <c r="C1857" s="17" t="s">
        <v>1897</v>
      </c>
      <c r="D1857" s="281"/>
    </row>
    <row r="1858" spans="1:4" s="12" customFormat="1" x14ac:dyDescent="0.25">
      <c r="A1858" s="15"/>
      <c r="B1858" s="16"/>
      <c r="C1858" s="17" t="s">
        <v>110</v>
      </c>
      <c r="D1858" s="281" t="s">
        <v>1898</v>
      </c>
    </row>
    <row r="1859" spans="1:4" s="12" customFormat="1" x14ac:dyDescent="0.25">
      <c r="A1859" s="15"/>
      <c r="B1859" s="16"/>
      <c r="C1859" s="17" t="s">
        <v>110</v>
      </c>
      <c r="D1859" s="281" t="s">
        <v>1899</v>
      </c>
    </row>
    <row r="1860" spans="1:4" s="12" customFormat="1" x14ac:dyDescent="0.25">
      <c r="A1860" s="15"/>
      <c r="B1860" s="16"/>
      <c r="C1860" s="17" t="s">
        <v>110</v>
      </c>
      <c r="D1860" s="281" t="s">
        <v>1900</v>
      </c>
    </row>
    <row r="1861" spans="1:4" s="12" customFormat="1" x14ac:dyDescent="0.25">
      <c r="A1861" s="15"/>
      <c r="B1861" s="16"/>
      <c r="C1861" s="17" t="s">
        <v>110</v>
      </c>
      <c r="D1861" s="281" t="s">
        <v>1901</v>
      </c>
    </row>
    <row r="1862" spans="1:4" s="12" customFormat="1" x14ac:dyDescent="0.25">
      <c r="A1862" s="15"/>
      <c r="B1862" s="24" t="s">
        <v>20771</v>
      </c>
      <c r="C1862" s="15" t="s">
        <v>1902</v>
      </c>
      <c r="D1862" s="282"/>
    </row>
    <row r="1863" spans="1:4" s="12" customFormat="1" x14ac:dyDescent="0.25">
      <c r="A1863" s="15"/>
      <c r="B1863" s="16"/>
      <c r="C1863" s="17" t="s">
        <v>1903</v>
      </c>
      <c r="D1863" s="281"/>
    </row>
    <row r="1864" spans="1:4" s="12" customFormat="1" x14ac:dyDescent="0.25">
      <c r="A1864" s="15"/>
      <c r="B1864" s="16"/>
      <c r="C1864" s="17" t="s">
        <v>1904</v>
      </c>
      <c r="D1864" s="281"/>
    </row>
    <row r="1865" spans="1:4" s="12" customFormat="1" x14ac:dyDescent="0.25">
      <c r="A1865" s="15"/>
      <c r="B1865" s="16"/>
      <c r="C1865" s="17" t="s">
        <v>110</v>
      </c>
      <c r="D1865" s="281" t="s">
        <v>1905</v>
      </c>
    </row>
    <row r="1866" spans="1:4" s="12" customFormat="1" x14ac:dyDescent="0.25">
      <c r="A1866" s="15"/>
      <c r="B1866" s="16"/>
      <c r="C1866" s="17" t="s">
        <v>110</v>
      </c>
      <c r="D1866" s="281" t="s">
        <v>1906</v>
      </c>
    </row>
    <row r="1867" spans="1:4" s="12" customFormat="1" x14ac:dyDescent="0.25">
      <c r="A1867" s="15"/>
      <c r="B1867" s="16"/>
      <c r="C1867" s="17" t="s">
        <v>110</v>
      </c>
      <c r="D1867" s="281" t="s">
        <v>1907</v>
      </c>
    </row>
    <row r="1868" spans="1:4" s="12" customFormat="1" x14ac:dyDescent="0.25">
      <c r="A1868" s="15"/>
      <c r="B1868" s="16"/>
      <c r="C1868" s="17" t="s">
        <v>110</v>
      </c>
      <c r="D1868" s="281" t="s">
        <v>1908</v>
      </c>
    </row>
    <row r="1869" spans="1:4" s="12" customFormat="1" x14ac:dyDescent="0.25">
      <c r="A1869" s="15"/>
      <c r="B1869" s="16"/>
      <c r="C1869" s="17" t="s">
        <v>110</v>
      </c>
      <c r="D1869" s="281" t="s">
        <v>1909</v>
      </c>
    </row>
    <row r="1870" spans="1:4" s="12" customFormat="1" x14ac:dyDescent="0.25">
      <c r="A1870" s="15"/>
      <c r="B1870" s="16"/>
      <c r="C1870" s="17" t="s">
        <v>110</v>
      </c>
      <c r="D1870" s="281" t="s">
        <v>1910</v>
      </c>
    </row>
    <row r="1871" spans="1:4" s="12" customFormat="1" x14ac:dyDescent="0.25">
      <c r="A1871" s="15"/>
      <c r="B1871" s="16"/>
      <c r="C1871" s="17" t="s">
        <v>110</v>
      </c>
      <c r="D1871" s="281" t="s">
        <v>1911</v>
      </c>
    </row>
    <row r="1872" spans="1:4" s="12" customFormat="1" x14ac:dyDescent="0.25">
      <c r="A1872" s="15"/>
      <c r="B1872" s="24" t="s">
        <v>20772</v>
      </c>
      <c r="C1872" s="15" t="s">
        <v>1912</v>
      </c>
      <c r="D1872" s="282"/>
    </row>
    <row r="1873" spans="1:4" s="12" customFormat="1" x14ac:dyDescent="0.25">
      <c r="A1873" s="15"/>
      <c r="B1873" s="16"/>
      <c r="C1873" s="17" t="s">
        <v>1913</v>
      </c>
      <c r="D1873" s="281"/>
    </row>
    <row r="1874" spans="1:4" s="12" customFormat="1" x14ac:dyDescent="0.25">
      <c r="A1874" s="15"/>
      <c r="B1874" s="16"/>
      <c r="C1874" s="17" t="s">
        <v>1914</v>
      </c>
      <c r="D1874" s="281"/>
    </row>
    <row r="1875" spans="1:4" s="12" customFormat="1" x14ac:dyDescent="0.25">
      <c r="A1875" s="15"/>
      <c r="B1875" s="16"/>
      <c r="C1875" s="17" t="s">
        <v>110</v>
      </c>
      <c r="D1875" s="281" t="s">
        <v>1915</v>
      </c>
    </row>
    <row r="1876" spans="1:4" s="12" customFormat="1" x14ac:dyDescent="0.25">
      <c r="A1876" s="15"/>
      <c r="B1876" s="16"/>
      <c r="C1876" s="17" t="s">
        <v>110</v>
      </c>
      <c r="D1876" s="281" t="s">
        <v>1916</v>
      </c>
    </row>
    <row r="1877" spans="1:4" s="12" customFormat="1" x14ac:dyDescent="0.25">
      <c r="A1877" s="15"/>
      <c r="B1877" s="16"/>
      <c r="C1877" s="17" t="s">
        <v>110</v>
      </c>
      <c r="D1877" s="281" t="s">
        <v>1917</v>
      </c>
    </row>
    <row r="1878" spans="1:4" s="12" customFormat="1" x14ac:dyDescent="0.25">
      <c r="A1878" s="15"/>
      <c r="B1878" s="16"/>
      <c r="C1878" s="17" t="s">
        <v>110</v>
      </c>
      <c r="D1878" s="281" t="s">
        <v>1918</v>
      </c>
    </row>
    <row r="1879" spans="1:4" s="12" customFormat="1" x14ac:dyDescent="0.25">
      <c r="A1879" s="15"/>
      <c r="B1879" s="16"/>
      <c r="C1879" s="17" t="s">
        <v>110</v>
      </c>
      <c r="D1879" s="281" t="s">
        <v>1919</v>
      </c>
    </row>
    <row r="1880" spans="1:4" s="12" customFormat="1" x14ac:dyDescent="0.25">
      <c r="A1880" s="15"/>
      <c r="B1880" s="16"/>
      <c r="C1880" s="17" t="s">
        <v>110</v>
      </c>
      <c r="D1880" s="281" t="s">
        <v>1920</v>
      </c>
    </row>
    <row r="1881" spans="1:4" s="12" customFormat="1" x14ac:dyDescent="0.25">
      <c r="A1881" s="15"/>
      <c r="B1881" s="16"/>
      <c r="C1881" s="17" t="s">
        <v>110</v>
      </c>
      <c r="D1881" s="281" t="s">
        <v>1921</v>
      </c>
    </row>
    <row r="1882" spans="1:4" s="12" customFormat="1" x14ac:dyDescent="0.25">
      <c r="A1882" s="15"/>
      <c r="B1882" s="16"/>
      <c r="C1882" s="17" t="s">
        <v>110</v>
      </c>
      <c r="D1882" s="299" t="s">
        <v>1922</v>
      </c>
    </row>
    <row r="1883" spans="1:4" s="12" customFormat="1" x14ac:dyDescent="0.25">
      <c r="A1883" s="15"/>
      <c r="B1883" s="16"/>
      <c r="C1883" s="17" t="s">
        <v>226</v>
      </c>
      <c r="D1883" s="281"/>
    </row>
    <row r="1884" spans="1:4" s="12" customFormat="1" x14ac:dyDescent="0.25">
      <c r="A1884" s="15"/>
      <c r="B1884" s="16"/>
      <c r="C1884" s="17" t="s">
        <v>110</v>
      </c>
      <c r="D1884" s="281" t="s">
        <v>1923</v>
      </c>
    </row>
    <row r="1885" spans="1:4" s="12" customFormat="1" x14ac:dyDescent="0.25">
      <c r="A1885" s="15"/>
      <c r="B1885" s="16"/>
      <c r="C1885" s="17" t="s">
        <v>110</v>
      </c>
      <c r="D1885" s="281" t="s">
        <v>1924</v>
      </c>
    </row>
    <row r="1886" spans="1:4" s="12" customFormat="1" x14ac:dyDescent="0.25">
      <c r="A1886" s="15" t="s">
        <v>1925</v>
      </c>
      <c r="B1886" s="24" t="s">
        <v>20773</v>
      </c>
      <c r="C1886" s="15" t="s">
        <v>1926</v>
      </c>
      <c r="D1886" s="282"/>
    </row>
    <row r="1887" spans="1:4" s="12" customFormat="1" x14ac:dyDescent="0.25">
      <c r="A1887" s="15"/>
      <c r="B1887" s="16"/>
      <c r="C1887" s="17" t="s">
        <v>1927</v>
      </c>
      <c r="D1887" s="281"/>
    </row>
    <row r="1888" spans="1:4" s="12" customFormat="1" x14ac:dyDescent="0.25">
      <c r="A1888" s="15"/>
      <c r="B1888" s="16"/>
      <c r="C1888" s="17" t="s">
        <v>1928</v>
      </c>
      <c r="D1888" s="281"/>
    </row>
    <row r="1889" spans="1:4" s="12" customFormat="1" x14ac:dyDescent="0.25">
      <c r="A1889" s="15"/>
      <c r="B1889" s="16"/>
      <c r="C1889" s="17" t="s">
        <v>110</v>
      </c>
      <c r="D1889" s="281" t="s">
        <v>1929</v>
      </c>
    </row>
    <row r="1890" spans="1:4" s="12" customFormat="1" x14ac:dyDescent="0.25">
      <c r="A1890" s="15"/>
      <c r="B1890" s="16"/>
      <c r="C1890" s="17" t="s">
        <v>110</v>
      </c>
      <c r="D1890" s="281" t="s">
        <v>1930</v>
      </c>
    </row>
    <row r="1891" spans="1:4" s="12" customFormat="1" x14ac:dyDescent="0.25">
      <c r="A1891" s="15"/>
      <c r="B1891" s="16"/>
      <c r="C1891" s="17" t="s">
        <v>226</v>
      </c>
      <c r="D1891" s="281"/>
    </row>
    <row r="1892" spans="1:4" s="12" customFormat="1" x14ac:dyDescent="0.25">
      <c r="A1892" s="15"/>
      <c r="B1892" s="16"/>
      <c r="C1892" s="17" t="s">
        <v>110</v>
      </c>
      <c r="D1892" s="281" t="s">
        <v>1931</v>
      </c>
    </row>
    <row r="1893" spans="1:4" s="12" customFormat="1" x14ac:dyDescent="0.25">
      <c r="A1893" s="15"/>
      <c r="B1893" s="16"/>
      <c r="C1893" s="17" t="s">
        <v>110</v>
      </c>
      <c r="D1893" s="281" t="s">
        <v>1932</v>
      </c>
    </row>
    <row r="1894" spans="1:4" s="12" customFormat="1" ht="15.6" x14ac:dyDescent="0.25">
      <c r="A1894" s="20" t="s">
        <v>1933</v>
      </c>
      <c r="B1894" s="19"/>
      <c r="C1894" s="20" t="s">
        <v>1934</v>
      </c>
      <c r="D1894" s="281"/>
    </row>
    <row r="1895" spans="1:4" s="12" customFormat="1" x14ac:dyDescent="0.25">
      <c r="A1895" s="15" t="s">
        <v>1935</v>
      </c>
      <c r="B1895" s="24" t="s">
        <v>20774</v>
      </c>
      <c r="C1895" s="15" t="s">
        <v>1936</v>
      </c>
      <c r="D1895" s="282"/>
    </row>
    <row r="1896" spans="1:4" s="12" customFormat="1" x14ac:dyDescent="0.25">
      <c r="A1896" s="15"/>
      <c r="B1896" s="16"/>
      <c r="C1896" s="17" t="s">
        <v>1937</v>
      </c>
      <c r="D1896" s="281"/>
    </row>
    <row r="1897" spans="1:4" s="12" customFormat="1" x14ac:dyDescent="0.25">
      <c r="A1897" s="15"/>
      <c r="B1897" s="16"/>
      <c r="C1897" s="17" t="s">
        <v>1938</v>
      </c>
      <c r="D1897" s="281"/>
    </row>
    <row r="1898" spans="1:4" s="12" customFormat="1" x14ac:dyDescent="0.25">
      <c r="A1898" s="15"/>
      <c r="B1898" s="16"/>
      <c r="C1898" s="17" t="s">
        <v>110</v>
      </c>
      <c r="D1898" s="281" t="s">
        <v>1939</v>
      </c>
    </row>
    <row r="1899" spans="1:4" s="12" customFormat="1" x14ac:dyDescent="0.25">
      <c r="A1899" s="15"/>
      <c r="B1899" s="16"/>
      <c r="C1899" s="17" t="s">
        <v>110</v>
      </c>
      <c r="D1899" s="281" t="s">
        <v>1940</v>
      </c>
    </row>
    <row r="1900" spans="1:4" s="12" customFormat="1" x14ac:dyDescent="0.25">
      <c r="A1900" s="15"/>
      <c r="B1900" s="16"/>
      <c r="C1900" s="17" t="s">
        <v>110</v>
      </c>
      <c r="D1900" s="281" t="s">
        <v>1941</v>
      </c>
    </row>
    <row r="1901" spans="1:4" s="12" customFormat="1" x14ac:dyDescent="0.25">
      <c r="A1901" s="15"/>
      <c r="B1901" s="16"/>
      <c r="C1901" s="17" t="s">
        <v>110</v>
      </c>
      <c r="D1901" s="281" t="s">
        <v>1942</v>
      </c>
    </row>
    <row r="1902" spans="1:4" s="12" customFormat="1" x14ac:dyDescent="0.25">
      <c r="A1902" s="15" t="s">
        <v>1943</v>
      </c>
      <c r="B1902" s="24" t="s">
        <v>20775</v>
      </c>
      <c r="C1902" s="15" t="s">
        <v>1944</v>
      </c>
      <c r="D1902" s="282"/>
    </row>
    <row r="1903" spans="1:4" s="12" customFormat="1" x14ac:dyDescent="0.25">
      <c r="A1903" s="15"/>
      <c r="B1903" s="16"/>
      <c r="C1903" s="17" t="s">
        <v>1945</v>
      </c>
      <c r="D1903" s="281"/>
    </row>
    <row r="1904" spans="1:4" s="12" customFormat="1" x14ac:dyDescent="0.25">
      <c r="A1904" s="15"/>
      <c r="B1904" s="16"/>
      <c r="C1904" s="17" t="s">
        <v>1946</v>
      </c>
      <c r="D1904" s="281"/>
    </row>
    <row r="1905" spans="1:4" s="12" customFormat="1" x14ac:dyDescent="0.25">
      <c r="A1905" s="15"/>
      <c r="B1905" s="16"/>
      <c r="C1905" s="17" t="s">
        <v>110</v>
      </c>
      <c r="D1905" s="281" t="s">
        <v>1947</v>
      </c>
    </row>
    <row r="1906" spans="1:4" s="12" customFormat="1" x14ac:dyDescent="0.25">
      <c r="A1906" s="15"/>
      <c r="B1906" s="16"/>
      <c r="C1906" s="17" t="s">
        <v>110</v>
      </c>
      <c r="D1906" s="281" t="s">
        <v>1948</v>
      </c>
    </row>
    <row r="1907" spans="1:4" s="12" customFormat="1" x14ac:dyDescent="0.25">
      <c r="A1907" s="15"/>
      <c r="B1907" s="16"/>
      <c r="C1907" s="17" t="s">
        <v>110</v>
      </c>
      <c r="D1907" s="281" t="s">
        <v>1949</v>
      </c>
    </row>
    <row r="1908" spans="1:4" s="12" customFormat="1" x14ac:dyDescent="0.25">
      <c r="A1908" s="15"/>
      <c r="B1908" s="16"/>
      <c r="C1908" s="17" t="s">
        <v>110</v>
      </c>
      <c r="D1908" s="281" t="s">
        <v>1950</v>
      </c>
    </row>
    <row r="1909" spans="1:4" s="12" customFormat="1" x14ac:dyDescent="0.25">
      <c r="A1909" s="15"/>
      <c r="B1909" s="16"/>
      <c r="C1909" s="17" t="s">
        <v>110</v>
      </c>
      <c r="D1909" s="281" t="s">
        <v>1951</v>
      </c>
    </row>
    <row r="1910" spans="1:4" s="12" customFormat="1" x14ac:dyDescent="0.25">
      <c r="A1910" s="15"/>
      <c r="B1910" s="16"/>
      <c r="C1910" s="17" t="s">
        <v>226</v>
      </c>
      <c r="D1910" s="281"/>
    </row>
    <row r="1911" spans="1:4" s="12" customFormat="1" x14ac:dyDescent="0.25">
      <c r="A1911" s="15"/>
      <c r="B1911" s="16"/>
      <c r="C1911" s="17" t="s">
        <v>110</v>
      </c>
      <c r="D1911" s="281" t="s">
        <v>1952</v>
      </c>
    </row>
    <row r="1912" spans="1:4" s="12" customFormat="1" x14ac:dyDescent="0.25">
      <c r="A1912" s="15"/>
      <c r="B1912" s="16"/>
      <c r="C1912" s="17" t="s">
        <v>110</v>
      </c>
      <c r="D1912" s="281" t="s">
        <v>1953</v>
      </c>
    </row>
    <row r="1913" spans="1:4" s="12" customFormat="1" x14ac:dyDescent="0.25">
      <c r="A1913" s="15"/>
      <c r="B1913" s="16"/>
      <c r="C1913" s="17" t="s">
        <v>110</v>
      </c>
      <c r="D1913" s="281" t="s">
        <v>1954</v>
      </c>
    </row>
    <row r="1914" spans="1:4" s="12" customFormat="1" x14ac:dyDescent="0.25">
      <c r="A1914" s="15" t="s">
        <v>1955</v>
      </c>
      <c r="B1914" s="24" t="s">
        <v>20776</v>
      </c>
      <c r="C1914" s="15" t="s">
        <v>1956</v>
      </c>
      <c r="D1914" s="282"/>
    </row>
    <row r="1915" spans="1:4" s="12" customFormat="1" x14ac:dyDescent="0.25">
      <c r="A1915" s="15"/>
      <c r="B1915" s="16"/>
      <c r="C1915" s="17" t="s">
        <v>1957</v>
      </c>
      <c r="D1915" s="281"/>
    </row>
    <row r="1916" spans="1:4" s="12" customFormat="1" x14ac:dyDescent="0.25">
      <c r="A1916" s="15"/>
      <c r="B1916" s="16"/>
      <c r="C1916" s="17" t="s">
        <v>110</v>
      </c>
      <c r="D1916" s="281" t="s">
        <v>1958</v>
      </c>
    </row>
    <row r="1917" spans="1:4" s="12" customFormat="1" x14ac:dyDescent="0.25">
      <c r="A1917" s="15"/>
      <c r="B1917" s="16"/>
      <c r="C1917" s="17" t="s">
        <v>110</v>
      </c>
      <c r="D1917" s="281" t="s">
        <v>1959</v>
      </c>
    </row>
    <row r="1918" spans="1:4" s="12" customFormat="1" x14ac:dyDescent="0.25">
      <c r="A1918" s="15"/>
      <c r="B1918" s="16"/>
      <c r="C1918" s="17" t="s">
        <v>110</v>
      </c>
      <c r="D1918" s="281" t="s">
        <v>1960</v>
      </c>
    </row>
    <row r="1919" spans="1:4" s="12" customFormat="1" x14ac:dyDescent="0.25">
      <c r="A1919" s="15"/>
      <c r="B1919" s="16"/>
      <c r="C1919" s="17" t="s">
        <v>110</v>
      </c>
      <c r="D1919" s="281" t="s">
        <v>1961</v>
      </c>
    </row>
    <row r="1920" spans="1:4" s="12" customFormat="1" x14ac:dyDescent="0.25">
      <c r="A1920" s="15"/>
      <c r="B1920" s="16"/>
      <c r="C1920" s="17" t="s">
        <v>110</v>
      </c>
      <c r="D1920" s="281" t="s">
        <v>1962</v>
      </c>
    </row>
    <row r="1921" spans="1:4" s="12" customFormat="1" x14ac:dyDescent="0.25">
      <c r="A1921" s="15"/>
      <c r="B1921" s="16"/>
      <c r="C1921" s="17" t="s">
        <v>110</v>
      </c>
      <c r="D1921" s="281" t="s">
        <v>1963</v>
      </c>
    </row>
    <row r="1922" spans="1:4" s="12" customFormat="1" x14ac:dyDescent="0.25">
      <c r="A1922" s="15"/>
      <c r="B1922" s="16"/>
      <c r="C1922" s="17" t="s">
        <v>110</v>
      </c>
      <c r="D1922" s="281" t="s">
        <v>1964</v>
      </c>
    </row>
    <row r="1923" spans="1:4" s="12" customFormat="1" x14ac:dyDescent="0.25">
      <c r="A1923" s="15"/>
      <c r="B1923" s="16"/>
      <c r="C1923" s="17" t="s">
        <v>226</v>
      </c>
      <c r="D1923" s="281"/>
    </row>
    <row r="1924" spans="1:4" s="12" customFormat="1" x14ac:dyDescent="0.25">
      <c r="A1924" s="15"/>
      <c r="B1924" s="16"/>
      <c r="C1924" s="17" t="s">
        <v>110</v>
      </c>
      <c r="D1924" s="281" t="s">
        <v>1965</v>
      </c>
    </row>
    <row r="1925" spans="1:4" s="12" customFormat="1" x14ac:dyDescent="0.25">
      <c r="A1925" s="15"/>
      <c r="B1925" s="16"/>
      <c r="C1925" s="17" t="s">
        <v>110</v>
      </c>
      <c r="D1925" s="281" t="s">
        <v>1966</v>
      </c>
    </row>
    <row r="1926" spans="1:4" s="12" customFormat="1" ht="15.6" x14ac:dyDescent="0.25">
      <c r="A1926" s="20" t="s">
        <v>1967</v>
      </c>
      <c r="B1926" s="19"/>
      <c r="C1926" s="20" t="s">
        <v>1968</v>
      </c>
      <c r="D1926" s="281"/>
    </row>
    <row r="1927" spans="1:4" s="12" customFormat="1" x14ac:dyDescent="0.25">
      <c r="A1927" s="15" t="s">
        <v>1969</v>
      </c>
      <c r="B1927" s="16"/>
      <c r="C1927" s="15" t="s">
        <v>1970</v>
      </c>
      <c r="D1927" s="281"/>
    </row>
    <row r="1928" spans="1:4" s="12" customFormat="1" x14ac:dyDescent="0.25">
      <c r="A1928" s="15"/>
      <c r="B1928" s="16"/>
      <c r="C1928" s="17" t="s">
        <v>1971</v>
      </c>
      <c r="D1928" s="281"/>
    </row>
    <row r="1929" spans="1:4" s="12" customFormat="1" x14ac:dyDescent="0.25">
      <c r="A1929" s="15"/>
      <c r="B1929" s="16"/>
      <c r="C1929" s="17"/>
      <c r="D1929" s="293" t="s">
        <v>735</v>
      </c>
    </row>
    <row r="1930" spans="1:4" s="12" customFormat="1" x14ac:dyDescent="0.25">
      <c r="A1930" s="15"/>
      <c r="B1930" s="16"/>
      <c r="C1930" s="17" t="s">
        <v>110</v>
      </c>
      <c r="D1930" s="287" t="s">
        <v>1972</v>
      </c>
    </row>
    <row r="1931" spans="1:4" s="12" customFormat="1" x14ac:dyDescent="0.25">
      <c r="A1931" s="15"/>
      <c r="B1931" s="24" t="s">
        <v>20777</v>
      </c>
      <c r="C1931" s="15" t="s">
        <v>1973</v>
      </c>
      <c r="D1931" s="282"/>
    </row>
    <row r="1932" spans="1:4" s="12" customFormat="1" x14ac:dyDescent="0.25">
      <c r="A1932" s="15"/>
      <c r="B1932" s="16"/>
      <c r="C1932" s="17" t="s">
        <v>1974</v>
      </c>
      <c r="D1932" s="281"/>
    </row>
    <row r="1933" spans="1:4" s="12" customFormat="1" x14ac:dyDescent="0.25">
      <c r="A1933" s="15"/>
      <c r="B1933" s="16"/>
      <c r="C1933" s="17" t="s">
        <v>1975</v>
      </c>
      <c r="D1933" s="281"/>
    </row>
    <row r="1934" spans="1:4" s="12" customFormat="1" x14ac:dyDescent="0.25">
      <c r="A1934" s="15"/>
      <c r="B1934" s="16"/>
      <c r="C1934" s="17" t="s">
        <v>110</v>
      </c>
      <c r="D1934" s="281" t="s">
        <v>1976</v>
      </c>
    </row>
    <row r="1935" spans="1:4" s="12" customFormat="1" x14ac:dyDescent="0.25">
      <c r="A1935" s="15"/>
      <c r="B1935" s="16"/>
      <c r="C1935" s="17"/>
      <c r="D1935" s="293" t="s">
        <v>1977</v>
      </c>
    </row>
    <row r="1936" spans="1:4" s="12" customFormat="1" x14ac:dyDescent="0.25">
      <c r="A1936" s="15"/>
      <c r="B1936" s="16"/>
      <c r="C1936" s="17" t="s">
        <v>110</v>
      </c>
      <c r="D1936" s="281" t="s">
        <v>1978</v>
      </c>
    </row>
    <row r="1937" spans="1:4" s="12" customFormat="1" x14ac:dyDescent="0.25">
      <c r="A1937" s="15"/>
      <c r="B1937" s="16"/>
      <c r="C1937" s="17" t="s">
        <v>110</v>
      </c>
      <c r="D1937" s="281" t="s">
        <v>1979</v>
      </c>
    </row>
    <row r="1938" spans="1:4" s="12" customFormat="1" x14ac:dyDescent="0.25">
      <c r="A1938" s="15"/>
      <c r="B1938" s="16"/>
      <c r="C1938" s="17" t="s">
        <v>110</v>
      </c>
      <c r="D1938" s="281" t="s">
        <v>1980</v>
      </c>
    </row>
    <row r="1939" spans="1:4" s="12" customFormat="1" x14ac:dyDescent="0.25">
      <c r="A1939" s="15"/>
      <c r="B1939" s="16"/>
      <c r="C1939" s="17" t="s">
        <v>110</v>
      </c>
      <c r="D1939" s="281" t="s">
        <v>1981</v>
      </c>
    </row>
    <row r="1940" spans="1:4" s="12" customFormat="1" x14ac:dyDescent="0.25">
      <c r="A1940" s="15"/>
      <c r="B1940" s="16"/>
      <c r="C1940" s="17"/>
      <c r="D1940" s="293" t="s">
        <v>1982</v>
      </c>
    </row>
    <row r="1941" spans="1:4" s="12" customFormat="1" x14ac:dyDescent="0.25">
      <c r="A1941" s="15"/>
      <c r="B1941" s="16"/>
      <c r="C1941" s="17" t="s">
        <v>110</v>
      </c>
      <c r="D1941" s="281" t="s">
        <v>1983</v>
      </c>
    </row>
    <row r="1942" spans="1:4" s="12" customFormat="1" x14ac:dyDescent="0.25">
      <c r="A1942" s="15"/>
      <c r="B1942" s="16"/>
      <c r="C1942" s="17" t="s">
        <v>110</v>
      </c>
      <c r="D1942" s="281" t="s">
        <v>1984</v>
      </c>
    </row>
    <row r="1943" spans="1:4" s="12" customFormat="1" x14ac:dyDescent="0.25">
      <c r="A1943" s="15"/>
      <c r="B1943" s="16"/>
      <c r="C1943" s="17" t="s">
        <v>110</v>
      </c>
      <c r="D1943" s="281" t="s">
        <v>1985</v>
      </c>
    </row>
    <row r="1944" spans="1:4" s="12" customFormat="1" x14ac:dyDescent="0.25">
      <c r="A1944" s="15"/>
      <c r="B1944" s="16"/>
      <c r="C1944" s="17" t="s">
        <v>110</v>
      </c>
      <c r="D1944" s="281" t="s">
        <v>1986</v>
      </c>
    </row>
    <row r="1945" spans="1:4" s="12" customFormat="1" x14ac:dyDescent="0.25">
      <c r="A1945" s="15"/>
      <c r="B1945" s="16"/>
      <c r="C1945" s="17"/>
      <c r="D1945" s="293" t="s">
        <v>1987</v>
      </c>
    </row>
    <row r="1946" spans="1:4" s="12" customFormat="1" x14ac:dyDescent="0.25">
      <c r="A1946" s="15"/>
      <c r="B1946" s="16"/>
      <c r="C1946" s="17" t="s">
        <v>110</v>
      </c>
      <c r="D1946" s="281" t="s">
        <v>1988</v>
      </c>
    </row>
    <row r="1947" spans="1:4" s="12" customFormat="1" x14ac:dyDescent="0.25">
      <c r="A1947" s="15"/>
      <c r="B1947" s="16"/>
      <c r="C1947" s="17" t="s">
        <v>110</v>
      </c>
      <c r="D1947" s="281" t="s">
        <v>1989</v>
      </c>
    </row>
    <row r="1948" spans="1:4" s="12" customFormat="1" x14ac:dyDescent="0.25">
      <c r="A1948" s="15"/>
      <c r="B1948" s="24" t="s">
        <v>20778</v>
      </c>
      <c r="C1948" s="15" t="s">
        <v>1990</v>
      </c>
      <c r="D1948" s="282"/>
    </row>
    <row r="1949" spans="1:4" s="12" customFormat="1" x14ac:dyDescent="0.25">
      <c r="A1949" s="15"/>
      <c r="B1949" s="16"/>
      <c r="C1949" s="17" t="s">
        <v>1991</v>
      </c>
      <c r="D1949" s="281"/>
    </row>
    <row r="1950" spans="1:4" s="12" customFormat="1" x14ac:dyDescent="0.25">
      <c r="A1950" s="15"/>
      <c r="B1950" s="16"/>
      <c r="C1950" s="17" t="s">
        <v>1992</v>
      </c>
      <c r="D1950" s="281"/>
    </row>
    <row r="1951" spans="1:4" s="12" customFormat="1" x14ac:dyDescent="0.25">
      <c r="A1951" s="15"/>
      <c r="B1951" s="16"/>
      <c r="C1951" s="17" t="s">
        <v>110</v>
      </c>
      <c r="D1951" s="281" t="s">
        <v>1993</v>
      </c>
    </row>
    <row r="1952" spans="1:4" s="12" customFormat="1" x14ac:dyDescent="0.25">
      <c r="A1952" s="15"/>
      <c r="B1952" s="16"/>
      <c r="C1952" s="17" t="s">
        <v>110</v>
      </c>
      <c r="D1952" s="281" t="s">
        <v>1994</v>
      </c>
    </row>
    <row r="1953" spans="1:4" s="12" customFormat="1" x14ac:dyDescent="0.25">
      <c r="A1953" s="15"/>
      <c r="B1953" s="16"/>
      <c r="C1953" s="17" t="s">
        <v>110</v>
      </c>
      <c r="D1953" s="281" t="s">
        <v>1995</v>
      </c>
    </row>
    <row r="1954" spans="1:4" s="12" customFormat="1" x14ac:dyDescent="0.25">
      <c r="A1954" s="15"/>
      <c r="B1954" s="16"/>
      <c r="C1954" s="17" t="s">
        <v>110</v>
      </c>
      <c r="D1954" s="281" t="s">
        <v>1996</v>
      </c>
    </row>
    <row r="1955" spans="1:4" s="12" customFormat="1" x14ac:dyDescent="0.25">
      <c r="A1955" s="15"/>
      <c r="B1955" s="16"/>
      <c r="C1955" s="17" t="s">
        <v>110</v>
      </c>
      <c r="D1955" s="281" t="s">
        <v>1997</v>
      </c>
    </row>
    <row r="1956" spans="1:4" s="12" customFormat="1" x14ac:dyDescent="0.25">
      <c r="A1956" s="15"/>
      <c r="B1956" s="16"/>
      <c r="C1956" s="17" t="s">
        <v>110</v>
      </c>
      <c r="D1956" s="281" t="s">
        <v>1998</v>
      </c>
    </row>
    <row r="1957" spans="1:4" s="12" customFormat="1" x14ac:dyDescent="0.25">
      <c r="A1957" s="15"/>
      <c r="B1957" s="16"/>
      <c r="C1957" s="17" t="s">
        <v>110</v>
      </c>
      <c r="D1957" s="281" t="s">
        <v>1999</v>
      </c>
    </row>
    <row r="1958" spans="1:4" s="12" customFormat="1" x14ac:dyDescent="0.25">
      <c r="A1958" s="15"/>
      <c r="B1958" s="16"/>
      <c r="C1958" s="17" t="s">
        <v>110</v>
      </c>
      <c r="D1958" s="281" t="s">
        <v>2000</v>
      </c>
    </row>
    <row r="1959" spans="1:4" s="12" customFormat="1" x14ac:dyDescent="0.25">
      <c r="A1959" s="15"/>
      <c r="B1959" s="16"/>
      <c r="C1959" s="17" t="s">
        <v>110</v>
      </c>
      <c r="D1959" s="281" t="s">
        <v>2001</v>
      </c>
    </row>
    <row r="1960" spans="1:4" s="12" customFormat="1" x14ac:dyDescent="0.25">
      <c r="A1960" s="15"/>
      <c r="B1960" s="16"/>
      <c r="C1960" s="17" t="s">
        <v>110</v>
      </c>
      <c r="D1960" s="281" t="s">
        <v>2002</v>
      </c>
    </row>
    <row r="1961" spans="1:4" s="12" customFormat="1" x14ac:dyDescent="0.25">
      <c r="A1961" s="15"/>
      <c r="B1961" s="24" t="s">
        <v>20779</v>
      </c>
      <c r="C1961" s="15" t="s">
        <v>2003</v>
      </c>
      <c r="D1961" s="282"/>
    </row>
    <row r="1962" spans="1:4" s="12" customFormat="1" x14ac:dyDescent="0.25">
      <c r="A1962" s="15"/>
      <c r="B1962" s="16"/>
      <c r="C1962" s="17" t="s">
        <v>2004</v>
      </c>
      <c r="D1962" s="281"/>
    </row>
    <row r="1963" spans="1:4" s="12" customFormat="1" x14ac:dyDescent="0.25">
      <c r="A1963" s="15"/>
      <c r="B1963" s="16"/>
      <c r="C1963" s="17" t="s">
        <v>2005</v>
      </c>
      <c r="D1963" s="281"/>
    </row>
    <row r="1964" spans="1:4" s="12" customFormat="1" x14ac:dyDescent="0.25">
      <c r="A1964" s="15"/>
      <c r="B1964" s="16"/>
      <c r="C1964" s="17" t="s">
        <v>110</v>
      </c>
      <c r="D1964" s="281" t="s">
        <v>2006</v>
      </c>
    </row>
    <row r="1965" spans="1:4" s="12" customFormat="1" x14ac:dyDescent="0.25">
      <c r="A1965" s="15"/>
      <c r="B1965" s="16"/>
      <c r="C1965" s="17" t="s">
        <v>110</v>
      </c>
      <c r="D1965" s="281" t="s">
        <v>2007</v>
      </c>
    </row>
    <row r="1966" spans="1:4" s="12" customFormat="1" x14ac:dyDescent="0.25">
      <c r="A1966" s="15"/>
      <c r="B1966" s="16"/>
      <c r="C1966" s="17" t="s">
        <v>110</v>
      </c>
      <c r="D1966" s="281" t="s">
        <v>2008</v>
      </c>
    </row>
    <row r="1967" spans="1:4" s="12" customFormat="1" x14ac:dyDescent="0.25">
      <c r="A1967" s="15" t="s">
        <v>2009</v>
      </c>
      <c r="B1967" s="16"/>
      <c r="C1967" s="15" t="s">
        <v>2010</v>
      </c>
      <c r="D1967" s="281"/>
    </row>
    <row r="1968" spans="1:4" s="12" customFormat="1" x14ac:dyDescent="0.25">
      <c r="A1968" s="15"/>
      <c r="B1968" s="24" t="s">
        <v>20780</v>
      </c>
      <c r="C1968" s="15" t="s">
        <v>2011</v>
      </c>
      <c r="D1968" s="282"/>
    </row>
    <row r="1969" spans="1:4" s="12" customFormat="1" x14ac:dyDescent="0.25">
      <c r="A1969" s="15"/>
      <c r="B1969" s="16"/>
      <c r="C1969" s="17" t="s">
        <v>2012</v>
      </c>
      <c r="D1969" s="281"/>
    </row>
    <row r="1970" spans="1:4" s="12" customFormat="1" x14ac:dyDescent="0.25">
      <c r="A1970" s="15"/>
      <c r="B1970" s="16"/>
      <c r="C1970" s="17" t="s">
        <v>2013</v>
      </c>
      <c r="D1970" s="281"/>
    </row>
    <row r="1971" spans="1:4" s="12" customFormat="1" x14ac:dyDescent="0.25">
      <c r="A1971" s="15"/>
      <c r="B1971" s="16"/>
      <c r="C1971" s="17"/>
      <c r="D1971" s="293" t="s">
        <v>2014</v>
      </c>
    </row>
    <row r="1972" spans="1:4" s="12" customFormat="1" x14ac:dyDescent="0.25">
      <c r="A1972" s="15"/>
      <c r="B1972" s="16"/>
      <c r="C1972" s="17" t="s">
        <v>110</v>
      </c>
      <c r="D1972" s="281" t="s">
        <v>2015</v>
      </c>
    </row>
    <row r="1973" spans="1:4" s="12" customFormat="1" x14ac:dyDescent="0.25">
      <c r="A1973" s="15"/>
      <c r="B1973" s="16"/>
      <c r="C1973" s="17" t="s">
        <v>110</v>
      </c>
      <c r="D1973" s="281" t="s">
        <v>2016</v>
      </c>
    </row>
    <row r="1974" spans="1:4" s="12" customFormat="1" x14ac:dyDescent="0.25">
      <c r="A1974" s="15"/>
      <c r="B1974" s="16"/>
      <c r="C1974" s="17"/>
      <c r="D1974" s="293" t="s">
        <v>2017</v>
      </c>
    </row>
    <row r="1975" spans="1:4" s="12" customFormat="1" x14ac:dyDescent="0.25">
      <c r="A1975" s="15"/>
      <c r="B1975" s="16"/>
      <c r="C1975" s="17" t="s">
        <v>110</v>
      </c>
      <c r="D1975" s="281" t="s">
        <v>2018</v>
      </c>
    </row>
    <row r="1976" spans="1:4" s="12" customFormat="1" x14ac:dyDescent="0.25">
      <c r="A1976" s="15"/>
      <c r="B1976" s="16"/>
      <c r="C1976" s="17" t="s">
        <v>110</v>
      </c>
      <c r="D1976" s="281" t="s">
        <v>2019</v>
      </c>
    </row>
    <row r="1977" spans="1:4" s="12" customFormat="1" x14ac:dyDescent="0.25">
      <c r="A1977" s="15"/>
      <c r="B1977" s="16"/>
      <c r="C1977" s="17" t="s">
        <v>110</v>
      </c>
      <c r="D1977" s="281" t="s">
        <v>2020</v>
      </c>
    </row>
    <row r="1978" spans="1:4" s="12" customFormat="1" x14ac:dyDescent="0.25">
      <c r="A1978" s="15"/>
      <c r="B1978" s="16"/>
      <c r="C1978" s="17"/>
      <c r="D1978" s="293" t="s">
        <v>2021</v>
      </c>
    </row>
    <row r="1979" spans="1:4" s="12" customFormat="1" x14ac:dyDescent="0.25">
      <c r="A1979" s="15"/>
      <c r="B1979" s="16"/>
      <c r="C1979" s="17" t="s">
        <v>110</v>
      </c>
      <c r="D1979" s="281" t="s">
        <v>2022</v>
      </c>
    </row>
    <row r="1980" spans="1:4" s="12" customFormat="1" x14ac:dyDescent="0.25">
      <c r="A1980" s="15"/>
      <c r="B1980" s="16"/>
      <c r="C1980" s="17" t="s">
        <v>110</v>
      </c>
      <c r="D1980" s="281" t="s">
        <v>2023</v>
      </c>
    </row>
    <row r="1981" spans="1:4" s="12" customFormat="1" x14ac:dyDescent="0.25">
      <c r="A1981" s="15"/>
      <c r="B1981" s="16"/>
      <c r="C1981" s="17" t="s">
        <v>110</v>
      </c>
      <c r="D1981" s="281" t="s">
        <v>2024</v>
      </c>
    </row>
    <row r="1982" spans="1:4" s="12" customFormat="1" x14ac:dyDescent="0.25">
      <c r="A1982" s="15"/>
      <c r="B1982" s="16"/>
      <c r="C1982" s="17" t="s">
        <v>110</v>
      </c>
      <c r="D1982" s="281" t="s">
        <v>2025</v>
      </c>
    </row>
    <row r="1983" spans="1:4" s="12" customFormat="1" x14ac:dyDescent="0.25">
      <c r="A1983" s="15"/>
      <c r="B1983" s="24" t="s">
        <v>20781</v>
      </c>
      <c r="C1983" s="15" t="s">
        <v>2026</v>
      </c>
      <c r="D1983" s="282"/>
    </row>
    <row r="1984" spans="1:4" s="12" customFormat="1" x14ac:dyDescent="0.25">
      <c r="A1984" s="15"/>
      <c r="B1984" s="16"/>
      <c r="C1984" s="17" t="s">
        <v>2027</v>
      </c>
      <c r="D1984" s="281"/>
    </row>
    <row r="1985" spans="1:4" s="12" customFormat="1" x14ac:dyDescent="0.25">
      <c r="A1985" s="15"/>
      <c r="B1985" s="16"/>
      <c r="C1985" s="17" t="s">
        <v>2028</v>
      </c>
      <c r="D1985" s="281"/>
    </row>
    <row r="1986" spans="1:4" s="12" customFormat="1" x14ac:dyDescent="0.25">
      <c r="A1986" s="15"/>
      <c r="B1986" s="16"/>
      <c r="C1986" s="17"/>
      <c r="D1986" s="293" t="s">
        <v>2029</v>
      </c>
    </row>
    <row r="1987" spans="1:4" s="12" customFormat="1" x14ac:dyDescent="0.25">
      <c r="A1987" s="15"/>
      <c r="B1987" s="16"/>
      <c r="C1987" s="17" t="s">
        <v>110</v>
      </c>
      <c r="D1987" s="281" t="s">
        <v>2030</v>
      </c>
    </row>
    <row r="1988" spans="1:4" s="12" customFormat="1" x14ac:dyDescent="0.25">
      <c r="A1988" s="15"/>
      <c r="B1988" s="16"/>
      <c r="C1988" s="17" t="s">
        <v>110</v>
      </c>
      <c r="D1988" s="281" t="s">
        <v>2031</v>
      </c>
    </row>
    <row r="1989" spans="1:4" s="12" customFormat="1" x14ac:dyDescent="0.25">
      <c r="A1989" s="15"/>
      <c r="B1989" s="16"/>
      <c r="C1989" s="17" t="s">
        <v>110</v>
      </c>
      <c r="D1989" s="281" t="s">
        <v>2032</v>
      </c>
    </row>
    <row r="1990" spans="1:4" s="12" customFormat="1" x14ac:dyDescent="0.25">
      <c r="A1990" s="15"/>
      <c r="B1990" s="16"/>
      <c r="C1990" s="17" t="s">
        <v>110</v>
      </c>
      <c r="D1990" s="281" t="s">
        <v>2033</v>
      </c>
    </row>
    <row r="1991" spans="1:4" s="12" customFormat="1" x14ac:dyDescent="0.25">
      <c r="A1991" s="15"/>
      <c r="B1991" s="16"/>
      <c r="C1991" s="17" t="s">
        <v>110</v>
      </c>
      <c r="D1991" s="281" t="s">
        <v>2034</v>
      </c>
    </row>
    <row r="1992" spans="1:4" s="12" customFormat="1" x14ac:dyDescent="0.25">
      <c r="A1992" s="15"/>
      <c r="B1992" s="16"/>
      <c r="C1992" s="17" t="s">
        <v>110</v>
      </c>
      <c r="D1992" s="281" t="s">
        <v>2035</v>
      </c>
    </row>
    <row r="1993" spans="1:4" s="12" customFormat="1" x14ac:dyDescent="0.25">
      <c r="A1993" s="15"/>
      <c r="B1993" s="24" t="s">
        <v>20782</v>
      </c>
      <c r="C1993" s="15" t="s">
        <v>2036</v>
      </c>
      <c r="D1993" s="282"/>
    </row>
    <row r="1994" spans="1:4" s="12" customFormat="1" x14ac:dyDescent="0.25">
      <c r="A1994" s="15"/>
      <c r="B1994" s="16"/>
      <c r="C1994" s="17" t="s">
        <v>2037</v>
      </c>
      <c r="D1994" s="281"/>
    </row>
    <row r="1995" spans="1:4" s="12" customFormat="1" x14ac:dyDescent="0.25">
      <c r="A1995" s="15"/>
      <c r="B1995" s="16"/>
      <c r="C1995" s="17" t="s">
        <v>2038</v>
      </c>
      <c r="D1995" s="281"/>
    </row>
    <row r="1996" spans="1:4" s="12" customFormat="1" x14ac:dyDescent="0.25">
      <c r="A1996" s="15"/>
      <c r="B1996" s="16"/>
      <c r="C1996" s="17" t="s">
        <v>110</v>
      </c>
      <c r="D1996" s="281" t="s">
        <v>2039</v>
      </c>
    </row>
    <row r="1997" spans="1:4" s="12" customFormat="1" x14ac:dyDescent="0.25">
      <c r="A1997" s="15"/>
      <c r="B1997" s="16"/>
      <c r="C1997" s="17" t="s">
        <v>110</v>
      </c>
      <c r="D1997" s="281" t="s">
        <v>2040</v>
      </c>
    </row>
    <row r="1998" spans="1:4" s="12" customFormat="1" x14ac:dyDescent="0.25">
      <c r="A1998" s="15"/>
      <c r="B1998" s="16"/>
      <c r="C1998" s="17" t="s">
        <v>110</v>
      </c>
      <c r="D1998" s="281" t="s">
        <v>2041</v>
      </c>
    </row>
    <row r="1999" spans="1:4" s="12" customFormat="1" x14ac:dyDescent="0.25">
      <c r="A1999" s="15"/>
      <c r="B1999" s="16"/>
      <c r="C1999" s="17" t="s">
        <v>226</v>
      </c>
      <c r="D1999" s="281"/>
    </row>
    <row r="2000" spans="1:4" s="12" customFormat="1" x14ac:dyDescent="0.25">
      <c r="A2000" s="15"/>
      <c r="B2000" s="16"/>
      <c r="C2000" s="17" t="s">
        <v>110</v>
      </c>
      <c r="D2000" s="281" t="s">
        <v>2042</v>
      </c>
    </row>
    <row r="2001" spans="1:4" s="12" customFormat="1" x14ac:dyDescent="0.25">
      <c r="A2001" s="15"/>
      <c r="B2001" s="16"/>
      <c r="C2001" s="17" t="s">
        <v>110</v>
      </c>
      <c r="D2001" s="281" t="s">
        <v>2043</v>
      </c>
    </row>
    <row r="2002" spans="1:4" s="12" customFormat="1" x14ac:dyDescent="0.25">
      <c r="A2002" s="15" t="s">
        <v>2044</v>
      </c>
      <c r="B2002" s="16"/>
      <c r="C2002" s="15" t="s">
        <v>2045</v>
      </c>
      <c r="D2002" s="281"/>
    </row>
    <row r="2003" spans="1:4" s="12" customFormat="1" x14ac:dyDescent="0.25">
      <c r="A2003" s="15"/>
      <c r="B2003" s="24" t="s">
        <v>20783</v>
      </c>
      <c r="C2003" s="15" t="s">
        <v>2046</v>
      </c>
      <c r="D2003" s="282"/>
    </row>
    <row r="2004" spans="1:4" s="12" customFormat="1" x14ac:dyDescent="0.25">
      <c r="A2004" s="15"/>
      <c r="B2004" s="16"/>
      <c r="C2004" s="17" t="s">
        <v>2047</v>
      </c>
      <c r="D2004" s="281"/>
    </row>
    <row r="2005" spans="1:4" s="12" customFormat="1" x14ac:dyDescent="0.25">
      <c r="A2005" s="15"/>
      <c r="B2005" s="16"/>
      <c r="C2005" s="17" t="s">
        <v>2048</v>
      </c>
      <c r="D2005" s="285"/>
    </row>
    <row r="2006" spans="1:4" s="12" customFormat="1" x14ac:dyDescent="0.25">
      <c r="A2006" s="15"/>
      <c r="B2006" s="16"/>
      <c r="C2006" s="17" t="s">
        <v>110</v>
      </c>
      <c r="D2006" s="281" t="s">
        <v>2049</v>
      </c>
    </row>
    <row r="2007" spans="1:4" s="12" customFormat="1" x14ac:dyDescent="0.25">
      <c r="A2007" s="15"/>
      <c r="B2007" s="16"/>
      <c r="C2007" s="17" t="s">
        <v>110</v>
      </c>
      <c r="D2007" s="281" t="s">
        <v>2050</v>
      </c>
    </row>
    <row r="2008" spans="1:4" s="12" customFormat="1" x14ac:dyDescent="0.25">
      <c r="A2008" s="15"/>
      <c r="B2008" s="16"/>
      <c r="C2008" s="17" t="s">
        <v>226</v>
      </c>
      <c r="D2008" s="281"/>
    </row>
    <row r="2009" spans="1:4" s="12" customFormat="1" x14ac:dyDescent="0.25">
      <c r="A2009" s="15"/>
      <c r="B2009" s="16"/>
      <c r="C2009" s="17" t="s">
        <v>110</v>
      </c>
      <c r="D2009" s="281" t="s">
        <v>2051</v>
      </c>
    </row>
    <row r="2010" spans="1:4" s="12" customFormat="1" x14ac:dyDescent="0.25">
      <c r="A2010" s="15"/>
      <c r="B2010" s="16"/>
      <c r="C2010" s="17" t="s">
        <v>110</v>
      </c>
      <c r="D2010" s="281" t="s">
        <v>2052</v>
      </c>
    </row>
    <row r="2011" spans="1:4" s="12" customFormat="1" x14ac:dyDescent="0.25">
      <c r="A2011" s="15"/>
      <c r="B2011" s="24" t="s">
        <v>20784</v>
      </c>
      <c r="C2011" s="15" t="s">
        <v>2053</v>
      </c>
      <c r="D2011" s="282"/>
    </row>
    <row r="2012" spans="1:4" s="12" customFormat="1" x14ac:dyDescent="0.25">
      <c r="A2012" s="15"/>
      <c r="B2012" s="16"/>
      <c r="C2012" s="17" t="s">
        <v>2054</v>
      </c>
      <c r="D2012" s="281"/>
    </row>
    <row r="2013" spans="1:4" s="12" customFormat="1" x14ac:dyDescent="0.25">
      <c r="A2013" s="15"/>
      <c r="B2013" s="16"/>
      <c r="C2013" s="17" t="s">
        <v>2055</v>
      </c>
      <c r="D2013" s="281"/>
    </row>
    <row r="2014" spans="1:4" s="12" customFormat="1" x14ac:dyDescent="0.25">
      <c r="A2014" s="15"/>
      <c r="B2014" s="16"/>
      <c r="C2014" s="17" t="s">
        <v>110</v>
      </c>
      <c r="D2014" s="281" t="s">
        <v>2056</v>
      </c>
    </row>
    <row r="2015" spans="1:4" s="12" customFormat="1" x14ac:dyDescent="0.25">
      <c r="A2015" s="15"/>
      <c r="B2015" s="16"/>
      <c r="C2015" s="17" t="s">
        <v>110</v>
      </c>
      <c r="D2015" s="281" t="s">
        <v>2057</v>
      </c>
    </row>
    <row r="2016" spans="1:4" s="12" customFormat="1" x14ac:dyDescent="0.25">
      <c r="A2016" s="15"/>
      <c r="B2016" s="16"/>
      <c r="C2016" s="17" t="s">
        <v>110</v>
      </c>
      <c r="D2016" s="281" t="s">
        <v>2058</v>
      </c>
    </row>
    <row r="2017" spans="1:4" s="12" customFormat="1" x14ac:dyDescent="0.25">
      <c r="A2017" s="15"/>
      <c r="B2017" s="16"/>
      <c r="C2017" s="17" t="s">
        <v>110</v>
      </c>
      <c r="D2017" s="281" t="s">
        <v>2059</v>
      </c>
    </row>
    <row r="2018" spans="1:4" s="12" customFormat="1" x14ac:dyDescent="0.25">
      <c r="A2018" s="15"/>
      <c r="B2018" s="16"/>
      <c r="C2018" s="37" t="s">
        <v>110</v>
      </c>
      <c r="D2018" s="281" t="s">
        <v>2060</v>
      </c>
    </row>
    <row r="2019" spans="1:4" s="12" customFormat="1" x14ac:dyDescent="0.25">
      <c r="A2019" s="15"/>
      <c r="B2019" s="16"/>
      <c r="C2019" s="17" t="s">
        <v>226</v>
      </c>
      <c r="D2019" s="281"/>
    </row>
    <row r="2020" spans="1:4" s="12" customFormat="1" x14ac:dyDescent="0.25">
      <c r="A2020" s="15"/>
      <c r="B2020" s="16"/>
      <c r="C2020" s="17" t="s">
        <v>110</v>
      </c>
      <c r="D2020" s="281" t="s">
        <v>2051</v>
      </c>
    </row>
    <row r="2021" spans="1:4" s="12" customFormat="1" x14ac:dyDescent="0.25">
      <c r="A2021" s="15"/>
      <c r="B2021" s="16"/>
      <c r="C2021" s="17" t="s">
        <v>110</v>
      </c>
      <c r="D2021" s="281" t="s">
        <v>2052</v>
      </c>
    </row>
    <row r="2022" spans="1:4" s="12" customFormat="1" x14ac:dyDescent="0.25">
      <c r="A2022" s="15"/>
      <c r="B2022" s="24" t="s">
        <v>20785</v>
      </c>
      <c r="C2022" s="15" t="s">
        <v>2061</v>
      </c>
      <c r="D2022" s="282"/>
    </row>
    <row r="2023" spans="1:4" s="12" customFormat="1" x14ac:dyDescent="0.25">
      <c r="A2023" s="15"/>
      <c r="B2023" s="16"/>
      <c r="C2023" s="17" t="s">
        <v>2062</v>
      </c>
      <c r="D2023" s="281"/>
    </row>
    <row r="2024" spans="1:4" s="12" customFormat="1" x14ac:dyDescent="0.25">
      <c r="A2024" s="15"/>
      <c r="B2024" s="16"/>
      <c r="C2024" s="17" t="s">
        <v>2063</v>
      </c>
      <c r="D2024" s="281"/>
    </row>
    <row r="2025" spans="1:4" s="12" customFormat="1" x14ac:dyDescent="0.25">
      <c r="A2025" s="15"/>
      <c r="B2025" s="16"/>
      <c r="C2025" s="17" t="s">
        <v>110</v>
      </c>
      <c r="D2025" s="281" t="s">
        <v>2064</v>
      </c>
    </row>
    <row r="2026" spans="1:4" s="12" customFormat="1" x14ac:dyDescent="0.25">
      <c r="A2026" s="15"/>
      <c r="B2026" s="16"/>
      <c r="C2026" s="17" t="s">
        <v>110</v>
      </c>
      <c r="D2026" s="281" t="s">
        <v>2065</v>
      </c>
    </row>
    <row r="2027" spans="1:4" s="12" customFormat="1" x14ac:dyDescent="0.25">
      <c r="A2027" s="15"/>
      <c r="B2027" s="16"/>
      <c r="C2027" s="17" t="s">
        <v>226</v>
      </c>
      <c r="D2027" s="281"/>
    </row>
    <row r="2028" spans="1:4" s="12" customFormat="1" x14ac:dyDescent="0.25">
      <c r="A2028" s="15"/>
      <c r="B2028" s="16"/>
      <c r="C2028" s="17" t="s">
        <v>110</v>
      </c>
      <c r="D2028" s="281" t="s">
        <v>2051</v>
      </c>
    </row>
    <row r="2029" spans="1:4" s="12" customFormat="1" x14ac:dyDescent="0.25">
      <c r="A2029" s="15"/>
      <c r="B2029" s="16"/>
      <c r="C2029" s="17" t="s">
        <v>110</v>
      </c>
      <c r="D2029" s="281" t="s">
        <v>2052</v>
      </c>
    </row>
    <row r="2030" spans="1:4" s="12" customFormat="1" x14ac:dyDescent="0.25">
      <c r="A2030" s="15" t="s">
        <v>2066</v>
      </c>
      <c r="B2030" s="16"/>
      <c r="C2030" s="15" t="s">
        <v>2067</v>
      </c>
      <c r="D2030" s="281"/>
    </row>
    <row r="2031" spans="1:4" s="12" customFormat="1" x14ac:dyDescent="0.25">
      <c r="A2031" s="15"/>
      <c r="B2031" s="24" t="s">
        <v>20786</v>
      </c>
      <c r="C2031" s="15" t="s">
        <v>2068</v>
      </c>
      <c r="D2031" s="282"/>
    </row>
    <row r="2032" spans="1:4" s="12" customFormat="1" x14ac:dyDescent="0.25">
      <c r="A2032" s="15"/>
      <c r="B2032" s="16"/>
      <c r="C2032" s="17" t="s">
        <v>2069</v>
      </c>
      <c r="D2032" s="281"/>
    </row>
    <row r="2033" spans="1:4" s="12" customFormat="1" x14ac:dyDescent="0.25">
      <c r="A2033" s="15"/>
      <c r="B2033" s="16"/>
      <c r="C2033" s="17" t="s">
        <v>2070</v>
      </c>
      <c r="D2033" s="281"/>
    </row>
    <row r="2034" spans="1:4" s="12" customFormat="1" x14ac:dyDescent="0.25">
      <c r="A2034" s="15"/>
      <c r="B2034" s="16"/>
      <c r="C2034" s="17" t="s">
        <v>110</v>
      </c>
      <c r="D2034" s="281" t="s">
        <v>2071</v>
      </c>
    </row>
    <row r="2035" spans="1:4" s="12" customFormat="1" x14ac:dyDescent="0.25">
      <c r="A2035" s="15"/>
      <c r="B2035" s="16"/>
      <c r="C2035" s="17" t="s">
        <v>110</v>
      </c>
      <c r="D2035" s="281" t="s">
        <v>2072</v>
      </c>
    </row>
    <row r="2036" spans="1:4" s="12" customFormat="1" x14ac:dyDescent="0.25">
      <c r="A2036" s="15"/>
      <c r="B2036" s="16"/>
      <c r="C2036" s="17" t="s">
        <v>110</v>
      </c>
      <c r="D2036" s="281" t="s">
        <v>2073</v>
      </c>
    </row>
    <row r="2037" spans="1:4" s="12" customFormat="1" x14ac:dyDescent="0.25">
      <c r="A2037" s="15"/>
      <c r="B2037" s="16"/>
      <c r="C2037" s="17" t="s">
        <v>110</v>
      </c>
      <c r="D2037" s="281" t="s">
        <v>2074</v>
      </c>
    </row>
    <row r="2038" spans="1:4" s="12" customFormat="1" x14ac:dyDescent="0.25">
      <c r="A2038" s="15"/>
      <c r="B2038" s="16"/>
      <c r="C2038" s="17" t="s">
        <v>110</v>
      </c>
      <c r="D2038" s="281" t="s">
        <v>2075</v>
      </c>
    </row>
    <row r="2039" spans="1:4" s="12" customFormat="1" x14ac:dyDescent="0.25">
      <c r="A2039" s="15"/>
      <c r="B2039" s="16"/>
      <c r="C2039" s="17" t="s">
        <v>110</v>
      </c>
      <c r="D2039" s="281" t="s">
        <v>2076</v>
      </c>
    </row>
    <row r="2040" spans="1:4" s="12" customFormat="1" x14ac:dyDescent="0.25">
      <c r="A2040" s="15"/>
      <c r="B2040" s="24" t="s">
        <v>20787</v>
      </c>
      <c r="C2040" s="15" t="s">
        <v>2077</v>
      </c>
      <c r="D2040" s="282"/>
    </row>
    <row r="2041" spans="1:4" s="12" customFormat="1" x14ac:dyDescent="0.25">
      <c r="A2041" s="15"/>
      <c r="B2041" s="16"/>
      <c r="C2041" s="17" t="s">
        <v>2078</v>
      </c>
      <c r="D2041" s="281"/>
    </row>
    <row r="2042" spans="1:4" s="12" customFormat="1" x14ac:dyDescent="0.25">
      <c r="A2042" s="15"/>
      <c r="B2042" s="16"/>
      <c r="C2042" s="17" t="s">
        <v>2079</v>
      </c>
      <c r="D2042" s="281"/>
    </row>
    <row r="2043" spans="1:4" s="12" customFormat="1" x14ac:dyDescent="0.25">
      <c r="A2043" s="15"/>
      <c r="B2043" s="16"/>
      <c r="C2043" s="17" t="s">
        <v>110</v>
      </c>
      <c r="D2043" s="281" t="s">
        <v>2080</v>
      </c>
    </row>
    <row r="2044" spans="1:4" s="12" customFormat="1" x14ac:dyDescent="0.25">
      <c r="A2044" s="15"/>
      <c r="B2044" s="16"/>
      <c r="C2044" s="17" t="s">
        <v>110</v>
      </c>
      <c r="D2044" s="281" t="s">
        <v>2081</v>
      </c>
    </row>
    <row r="2045" spans="1:4" s="12" customFormat="1" x14ac:dyDescent="0.25">
      <c r="A2045" s="15"/>
      <c r="B2045" s="16"/>
      <c r="C2045" s="17" t="s">
        <v>110</v>
      </c>
      <c r="D2045" s="281" t="s">
        <v>2082</v>
      </c>
    </row>
    <row r="2046" spans="1:4" s="12" customFormat="1" x14ac:dyDescent="0.25">
      <c r="A2046" s="15"/>
      <c r="B2046" s="16"/>
      <c r="C2046" s="17" t="s">
        <v>110</v>
      </c>
      <c r="D2046" s="281" t="s">
        <v>2083</v>
      </c>
    </row>
    <row r="2047" spans="1:4" s="12" customFormat="1" x14ac:dyDescent="0.25">
      <c r="A2047" s="15"/>
      <c r="B2047" s="16"/>
      <c r="C2047" s="17" t="s">
        <v>110</v>
      </c>
      <c r="D2047" s="281" t="s">
        <v>2084</v>
      </c>
    </row>
    <row r="2048" spans="1:4" s="12" customFormat="1" x14ac:dyDescent="0.25">
      <c r="A2048" s="15"/>
      <c r="B2048" s="16"/>
      <c r="C2048" s="17" t="s">
        <v>110</v>
      </c>
      <c r="D2048" s="281" t="s">
        <v>2085</v>
      </c>
    </row>
    <row r="2049" spans="1:4" s="12" customFormat="1" x14ac:dyDescent="0.25">
      <c r="A2049" s="15"/>
      <c r="B2049" s="24" t="s">
        <v>20788</v>
      </c>
      <c r="C2049" s="15" t="s">
        <v>2086</v>
      </c>
      <c r="D2049" s="282"/>
    </row>
    <row r="2050" spans="1:4" s="12" customFormat="1" x14ac:dyDescent="0.25">
      <c r="A2050" s="15"/>
      <c r="B2050" s="16"/>
      <c r="C2050" s="17" t="s">
        <v>2087</v>
      </c>
      <c r="D2050" s="281"/>
    </row>
    <row r="2051" spans="1:4" s="12" customFormat="1" x14ac:dyDescent="0.25">
      <c r="A2051" s="15"/>
      <c r="B2051" s="16"/>
      <c r="C2051" s="17" t="s">
        <v>2088</v>
      </c>
      <c r="D2051" s="281"/>
    </row>
    <row r="2052" spans="1:4" s="12" customFormat="1" x14ac:dyDescent="0.25">
      <c r="A2052" s="15"/>
      <c r="B2052" s="16"/>
      <c r="C2052" s="17" t="s">
        <v>110</v>
      </c>
      <c r="D2052" s="281" t="s">
        <v>2089</v>
      </c>
    </row>
    <row r="2053" spans="1:4" s="12" customFormat="1" x14ac:dyDescent="0.25">
      <c r="A2053" s="15" t="s">
        <v>2090</v>
      </c>
      <c r="B2053" s="16"/>
      <c r="C2053" s="15" t="s">
        <v>2091</v>
      </c>
      <c r="D2053" s="281"/>
    </row>
    <row r="2054" spans="1:4" s="12" customFormat="1" x14ac:dyDescent="0.25">
      <c r="A2054" s="15"/>
      <c r="B2054" s="16"/>
      <c r="C2054" s="17" t="s">
        <v>2092</v>
      </c>
      <c r="D2054" s="281"/>
    </row>
    <row r="2055" spans="1:4" s="12" customFormat="1" x14ac:dyDescent="0.25">
      <c r="A2055" s="15"/>
      <c r="B2055" s="24" t="s">
        <v>20789</v>
      </c>
      <c r="C2055" s="15" t="s">
        <v>2093</v>
      </c>
      <c r="D2055" s="282"/>
    </row>
    <row r="2056" spans="1:4" s="12" customFormat="1" x14ac:dyDescent="0.25">
      <c r="A2056" s="15"/>
      <c r="B2056" s="16"/>
      <c r="C2056" s="17" t="s">
        <v>2094</v>
      </c>
      <c r="D2056" s="281"/>
    </row>
    <row r="2057" spans="1:4" s="12" customFormat="1" x14ac:dyDescent="0.25">
      <c r="A2057" s="15"/>
      <c r="B2057" s="16"/>
      <c r="C2057" s="17" t="s">
        <v>2095</v>
      </c>
      <c r="D2057" s="281"/>
    </row>
    <row r="2058" spans="1:4" s="12" customFormat="1" x14ac:dyDescent="0.25">
      <c r="A2058" s="15"/>
      <c r="B2058" s="16"/>
      <c r="C2058" s="17" t="s">
        <v>110</v>
      </c>
      <c r="D2058" s="281" t="s">
        <v>2096</v>
      </c>
    </row>
    <row r="2059" spans="1:4" s="12" customFormat="1" x14ac:dyDescent="0.25">
      <c r="A2059" s="15"/>
      <c r="B2059" s="16"/>
      <c r="C2059" s="17" t="s">
        <v>110</v>
      </c>
      <c r="D2059" s="281" t="s">
        <v>2097</v>
      </c>
    </row>
    <row r="2060" spans="1:4" s="12" customFormat="1" x14ac:dyDescent="0.25">
      <c r="A2060" s="15"/>
      <c r="B2060" s="16"/>
      <c r="C2060" s="17" t="s">
        <v>110</v>
      </c>
      <c r="D2060" s="281" t="s">
        <v>2098</v>
      </c>
    </row>
    <row r="2061" spans="1:4" s="12" customFormat="1" x14ac:dyDescent="0.25">
      <c r="A2061" s="15"/>
      <c r="B2061" s="16"/>
      <c r="C2061" s="17" t="s">
        <v>110</v>
      </c>
      <c r="D2061" s="281" t="s">
        <v>2099</v>
      </c>
    </row>
    <row r="2062" spans="1:4" s="12" customFormat="1" x14ac:dyDescent="0.25">
      <c r="A2062" s="15"/>
      <c r="B2062" s="16"/>
      <c r="C2062" s="17" t="s">
        <v>110</v>
      </c>
      <c r="D2062" s="281" t="s">
        <v>2100</v>
      </c>
    </row>
    <row r="2063" spans="1:4" s="12" customFormat="1" x14ac:dyDescent="0.25">
      <c r="A2063" s="15"/>
      <c r="B2063" s="16"/>
      <c r="C2063" s="17" t="s">
        <v>110</v>
      </c>
      <c r="D2063" s="281" t="s">
        <v>2101</v>
      </c>
    </row>
    <row r="2064" spans="1:4" s="12" customFormat="1" x14ac:dyDescent="0.25">
      <c r="A2064" s="15"/>
      <c r="B2064" s="24" t="s">
        <v>20790</v>
      </c>
      <c r="C2064" s="15" t="s">
        <v>2102</v>
      </c>
      <c r="D2064" s="282"/>
    </row>
    <row r="2065" spans="1:4" s="12" customFormat="1" x14ac:dyDescent="0.25">
      <c r="A2065" s="15"/>
      <c r="B2065" s="16"/>
      <c r="C2065" s="17" t="s">
        <v>2103</v>
      </c>
      <c r="D2065" s="281"/>
    </row>
    <row r="2066" spans="1:4" s="12" customFormat="1" x14ac:dyDescent="0.25">
      <c r="A2066" s="15"/>
      <c r="B2066" s="16"/>
      <c r="C2066" s="17" t="s">
        <v>2104</v>
      </c>
      <c r="D2066" s="281"/>
    </row>
    <row r="2067" spans="1:4" s="12" customFormat="1" x14ac:dyDescent="0.25">
      <c r="A2067" s="15"/>
      <c r="B2067" s="16"/>
      <c r="C2067" s="17" t="s">
        <v>110</v>
      </c>
      <c r="D2067" s="281" t="s">
        <v>2105</v>
      </c>
    </row>
    <row r="2068" spans="1:4" s="12" customFormat="1" x14ac:dyDescent="0.25">
      <c r="A2068" s="15"/>
      <c r="B2068" s="16"/>
      <c r="C2068" s="17" t="s">
        <v>110</v>
      </c>
      <c r="D2068" s="281" t="s">
        <v>2106</v>
      </c>
    </row>
    <row r="2069" spans="1:4" s="12" customFormat="1" x14ac:dyDescent="0.25">
      <c r="A2069" s="15" t="s">
        <v>2107</v>
      </c>
      <c r="B2069" s="16"/>
      <c r="C2069" s="15" t="s">
        <v>2108</v>
      </c>
      <c r="D2069" s="281"/>
    </row>
    <row r="2070" spans="1:4" s="12" customFormat="1" x14ac:dyDescent="0.25">
      <c r="A2070" s="15"/>
      <c r="B2070" s="24" t="s">
        <v>20791</v>
      </c>
      <c r="C2070" s="15" t="s">
        <v>2109</v>
      </c>
      <c r="D2070" s="282"/>
    </row>
    <row r="2071" spans="1:4" s="12" customFormat="1" x14ac:dyDescent="0.25">
      <c r="A2071" s="15"/>
      <c r="B2071" s="16"/>
      <c r="C2071" s="17" t="s">
        <v>2110</v>
      </c>
      <c r="D2071" s="281"/>
    </row>
    <row r="2072" spans="1:4" s="12" customFormat="1" x14ac:dyDescent="0.25">
      <c r="A2072" s="15"/>
      <c r="B2072" s="16"/>
      <c r="C2072" s="17" t="s">
        <v>2111</v>
      </c>
      <c r="D2072" s="281"/>
    </row>
    <row r="2073" spans="1:4" s="12" customFormat="1" x14ac:dyDescent="0.25">
      <c r="A2073" s="15"/>
      <c r="B2073" s="16"/>
      <c r="C2073" s="17" t="s">
        <v>110</v>
      </c>
      <c r="D2073" s="281" t="s">
        <v>2112</v>
      </c>
    </row>
    <row r="2074" spans="1:4" s="12" customFormat="1" x14ac:dyDescent="0.25">
      <c r="A2074" s="15"/>
      <c r="B2074" s="16"/>
      <c r="C2074" s="17" t="s">
        <v>110</v>
      </c>
      <c r="D2074" s="281" t="s">
        <v>2113</v>
      </c>
    </row>
    <row r="2075" spans="1:4" s="12" customFormat="1" x14ac:dyDescent="0.25">
      <c r="A2075" s="15"/>
      <c r="B2075" s="16"/>
      <c r="C2075" s="17" t="s">
        <v>110</v>
      </c>
      <c r="D2075" s="281" t="s">
        <v>2114</v>
      </c>
    </row>
    <row r="2076" spans="1:4" s="12" customFormat="1" x14ac:dyDescent="0.25">
      <c r="A2076" s="15"/>
      <c r="B2076" s="16"/>
      <c r="C2076" s="17" t="s">
        <v>110</v>
      </c>
      <c r="D2076" s="281" t="s">
        <v>2115</v>
      </c>
    </row>
    <row r="2077" spans="1:4" s="12" customFormat="1" x14ac:dyDescent="0.25">
      <c r="A2077" s="15"/>
      <c r="B2077" s="16"/>
      <c r="C2077" s="17" t="s">
        <v>110</v>
      </c>
      <c r="D2077" s="281" t="s">
        <v>2116</v>
      </c>
    </row>
    <row r="2078" spans="1:4" s="12" customFormat="1" x14ac:dyDescent="0.25">
      <c r="A2078" s="15"/>
      <c r="B2078" s="16"/>
      <c r="C2078" s="17" t="s">
        <v>110</v>
      </c>
      <c r="D2078" s="281" t="s">
        <v>2117</v>
      </c>
    </row>
    <row r="2079" spans="1:4" s="12" customFormat="1" x14ac:dyDescent="0.25">
      <c r="A2079" s="15"/>
      <c r="B2079" s="16"/>
      <c r="C2079" s="17" t="s">
        <v>110</v>
      </c>
      <c r="D2079" s="281" t="s">
        <v>2118</v>
      </c>
    </row>
    <row r="2080" spans="1:4" s="12" customFormat="1" x14ac:dyDescent="0.25">
      <c r="A2080" s="15"/>
      <c r="B2080" s="16"/>
      <c r="C2080" s="17" t="s">
        <v>110</v>
      </c>
      <c r="D2080" s="281" t="s">
        <v>2119</v>
      </c>
    </row>
    <row r="2081" spans="1:4" s="12" customFormat="1" x14ac:dyDescent="0.25">
      <c r="A2081" s="15"/>
      <c r="B2081" s="16"/>
      <c r="C2081" s="17" t="s">
        <v>110</v>
      </c>
      <c r="D2081" s="281" t="s">
        <v>2120</v>
      </c>
    </row>
    <row r="2082" spans="1:4" s="12" customFormat="1" x14ac:dyDescent="0.25">
      <c r="A2082" s="15"/>
      <c r="B2082" s="16"/>
      <c r="C2082" s="17" t="s">
        <v>110</v>
      </c>
      <c r="D2082" s="281" t="s">
        <v>2121</v>
      </c>
    </row>
    <row r="2083" spans="1:4" s="12" customFormat="1" x14ac:dyDescent="0.25">
      <c r="A2083" s="15"/>
      <c r="B2083" s="16"/>
      <c r="C2083" s="17" t="s">
        <v>110</v>
      </c>
      <c r="D2083" s="281" t="s">
        <v>2122</v>
      </c>
    </row>
    <row r="2084" spans="1:4" s="12" customFormat="1" x14ac:dyDescent="0.25">
      <c r="A2084" s="15"/>
      <c r="B2084" s="16"/>
      <c r="C2084" s="17" t="s">
        <v>110</v>
      </c>
      <c r="D2084" s="281" t="s">
        <v>2123</v>
      </c>
    </row>
    <row r="2085" spans="1:4" s="12" customFormat="1" x14ac:dyDescent="0.25">
      <c r="A2085" s="15"/>
      <c r="B2085" s="16"/>
      <c r="C2085" s="17" t="s">
        <v>110</v>
      </c>
      <c r="D2085" s="281" t="s">
        <v>2124</v>
      </c>
    </row>
    <row r="2086" spans="1:4" s="12" customFormat="1" x14ac:dyDescent="0.25">
      <c r="A2086" s="15"/>
      <c r="B2086" s="16"/>
      <c r="C2086" s="17" t="s">
        <v>110</v>
      </c>
      <c r="D2086" s="281" t="s">
        <v>2125</v>
      </c>
    </row>
    <row r="2087" spans="1:4" s="12" customFormat="1" x14ac:dyDescent="0.25">
      <c r="A2087" s="15"/>
      <c r="B2087" s="16"/>
      <c r="C2087" s="17" t="s">
        <v>110</v>
      </c>
      <c r="D2087" s="281" t="s">
        <v>2126</v>
      </c>
    </row>
    <row r="2088" spans="1:4" s="12" customFormat="1" x14ac:dyDescent="0.25">
      <c r="A2088" s="15"/>
      <c r="B2088" s="16"/>
      <c r="C2088" s="17" t="s">
        <v>110</v>
      </c>
      <c r="D2088" s="281" t="s">
        <v>2127</v>
      </c>
    </row>
    <row r="2089" spans="1:4" s="12" customFormat="1" x14ac:dyDescent="0.25">
      <c r="A2089" s="15"/>
      <c r="B2089" s="16"/>
      <c r="C2089" s="17" t="s">
        <v>110</v>
      </c>
      <c r="D2089" s="281" t="s">
        <v>2128</v>
      </c>
    </row>
    <row r="2090" spans="1:4" s="12" customFormat="1" x14ac:dyDescent="0.25">
      <c r="A2090" s="15"/>
      <c r="B2090" s="16"/>
      <c r="C2090" s="17" t="s">
        <v>110</v>
      </c>
      <c r="D2090" s="281" t="s">
        <v>2129</v>
      </c>
    </row>
    <row r="2091" spans="1:4" s="12" customFormat="1" x14ac:dyDescent="0.25">
      <c r="A2091" s="15"/>
      <c r="B2091" s="16"/>
      <c r="C2091" s="17" t="s">
        <v>110</v>
      </c>
      <c r="D2091" s="281" t="s">
        <v>2130</v>
      </c>
    </row>
    <row r="2092" spans="1:4" s="12" customFormat="1" x14ac:dyDescent="0.25">
      <c r="A2092" s="15"/>
      <c r="B2092" s="16"/>
      <c r="C2092" s="17" t="s">
        <v>110</v>
      </c>
      <c r="D2092" s="281" t="s">
        <v>2131</v>
      </c>
    </row>
    <row r="2093" spans="1:4" s="12" customFormat="1" x14ac:dyDescent="0.25">
      <c r="A2093" s="15"/>
      <c r="B2093" s="16"/>
      <c r="C2093" s="17" t="s">
        <v>226</v>
      </c>
      <c r="D2093" s="281"/>
    </row>
    <row r="2094" spans="1:4" s="12" customFormat="1" x14ac:dyDescent="0.25">
      <c r="A2094" s="15"/>
      <c r="B2094" s="16"/>
      <c r="C2094" s="17" t="s">
        <v>110</v>
      </c>
      <c r="D2094" s="281" t="s">
        <v>2132</v>
      </c>
    </row>
    <row r="2095" spans="1:4" s="12" customFormat="1" x14ac:dyDescent="0.25">
      <c r="A2095" s="15"/>
      <c r="B2095" s="16"/>
      <c r="C2095" s="17" t="s">
        <v>110</v>
      </c>
      <c r="D2095" s="281" t="s">
        <v>2133</v>
      </c>
    </row>
    <row r="2096" spans="1:4" s="12" customFormat="1" x14ac:dyDescent="0.25">
      <c r="A2096" s="15"/>
      <c r="B2096" s="24" t="s">
        <v>20792</v>
      </c>
      <c r="C2096" s="15" t="s">
        <v>2134</v>
      </c>
      <c r="D2096" s="282"/>
    </row>
    <row r="2097" spans="1:4" s="12" customFormat="1" x14ac:dyDescent="0.25">
      <c r="A2097" s="15"/>
      <c r="B2097" s="16"/>
      <c r="C2097" s="17" t="s">
        <v>2135</v>
      </c>
      <c r="D2097" s="281"/>
    </row>
    <row r="2098" spans="1:4" s="12" customFormat="1" x14ac:dyDescent="0.25">
      <c r="A2098" s="15"/>
      <c r="B2098" s="16"/>
      <c r="C2098" s="17" t="s">
        <v>2136</v>
      </c>
      <c r="D2098" s="281"/>
    </row>
    <row r="2099" spans="1:4" s="12" customFormat="1" x14ac:dyDescent="0.25">
      <c r="A2099" s="15"/>
      <c r="B2099" s="16"/>
      <c r="C2099" s="17" t="s">
        <v>110</v>
      </c>
      <c r="D2099" s="281" t="s">
        <v>2137</v>
      </c>
    </row>
    <row r="2100" spans="1:4" s="12" customFormat="1" x14ac:dyDescent="0.25">
      <c r="A2100" s="15"/>
      <c r="B2100" s="16"/>
      <c r="C2100" s="17" t="s">
        <v>110</v>
      </c>
      <c r="D2100" s="281" t="s">
        <v>2138</v>
      </c>
    </row>
    <row r="2101" spans="1:4" s="12" customFormat="1" x14ac:dyDescent="0.25">
      <c r="A2101" s="15"/>
      <c r="B2101" s="16"/>
      <c r="C2101" s="17" t="s">
        <v>110</v>
      </c>
      <c r="D2101" s="281" t="s">
        <v>2139</v>
      </c>
    </row>
    <row r="2102" spans="1:4" s="12" customFormat="1" x14ac:dyDescent="0.25">
      <c r="A2102" s="15"/>
      <c r="B2102" s="16"/>
      <c r="C2102" s="17" t="s">
        <v>110</v>
      </c>
      <c r="D2102" s="281" t="s">
        <v>2140</v>
      </c>
    </row>
    <row r="2103" spans="1:4" s="12" customFormat="1" x14ac:dyDescent="0.25">
      <c r="A2103" s="15"/>
      <c r="B2103" s="16"/>
      <c r="C2103" s="17" t="s">
        <v>110</v>
      </c>
      <c r="D2103" s="281" t="s">
        <v>2141</v>
      </c>
    </row>
    <row r="2104" spans="1:4" s="12" customFormat="1" x14ac:dyDescent="0.25">
      <c r="A2104" s="15"/>
      <c r="B2104" s="16"/>
      <c r="C2104" s="17" t="s">
        <v>110</v>
      </c>
      <c r="D2104" s="281" t="s">
        <v>2142</v>
      </c>
    </row>
    <row r="2105" spans="1:4" s="12" customFormat="1" x14ac:dyDescent="0.25">
      <c r="A2105" s="15"/>
      <c r="B2105" s="16"/>
      <c r="C2105" s="17" t="s">
        <v>226</v>
      </c>
      <c r="D2105" s="281"/>
    </row>
    <row r="2106" spans="1:4" s="12" customFormat="1" x14ac:dyDescent="0.25">
      <c r="A2106" s="15"/>
      <c r="B2106" s="16"/>
      <c r="C2106" s="17" t="s">
        <v>110</v>
      </c>
      <c r="D2106" s="281" t="s">
        <v>2132</v>
      </c>
    </row>
    <row r="2107" spans="1:4" s="12" customFormat="1" x14ac:dyDescent="0.25">
      <c r="A2107" s="15"/>
      <c r="B2107" s="16"/>
      <c r="C2107" s="17" t="s">
        <v>110</v>
      </c>
      <c r="D2107" s="281" t="s">
        <v>2133</v>
      </c>
    </row>
    <row r="2108" spans="1:4" s="12" customFormat="1" x14ac:dyDescent="0.25">
      <c r="A2108" s="15"/>
      <c r="B2108" s="24" t="s">
        <v>20793</v>
      </c>
      <c r="C2108" s="15" t="s">
        <v>2143</v>
      </c>
      <c r="D2108" s="282"/>
    </row>
    <row r="2109" spans="1:4" s="12" customFormat="1" x14ac:dyDescent="0.25">
      <c r="A2109" s="15"/>
      <c r="B2109" s="16"/>
      <c r="C2109" s="17" t="s">
        <v>2144</v>
      </c>
      <c r="D2109" s="281"/>
    </row>
    <row r="2110" spans="1:4" s="12" customFormat="1" x14ac:dyDescent="0.25">
      <c r="A2110" s="15"/>
      <c r="B2110" s="16"/>
      <c r="C2110" s="17" t="s">
        <v>2145</v>
      </c>
      <c r="D2110" s="281"/>
    </row>
    <row r="2111" spans="1:4" s="12" customFormat="1" x14ac:dyDescent="0.25">
      <c r="A2111" s="15"/>
      <c r="B2111" s="16"/>
      <c r="C2111" s="17" t="s">
        <v>110</v>
      </c>
      <c r="D2111" s="281" t="s">
        <v>2146</v>
      </c>
    </row>
    <row r="2112" spans="1:4" s="12" customFormat="1" x14ac:dyDescent="0.25">
      <c r="A2112" s="15"/>
      <c r="B2112" s="16"/>
      <c r="C2112" s="17" t="s">
        <v>110</v>
      </c>
      <c r="D2112" s="281" t="s">
        <v>2147</v>
      </c>
    </row>
    <row r="2113" spans="1:4" s="12" customFormat="1" x14ac:dyDescent="0.25">
      <c r="A2113" s="15"/>
      <c r="B2113" s="16"/>
      <c r="C2113" s="17" t="s">
        <v>110</v>
      </c>
      <c r="D2113" s="281" t="s">
        <v>2148</v>
      </c>
    </row>
    <row r="2114" spans="1:4" s="12" customFormat="1" x14ac:dyDescent="0.25">
      <c r="A2114" s="15"/>
      <c r="B2114" s="16"/>
      <c r="C2114" s="17" t="s">
        <v>110</v>
      </c>
      <c r="D2114" s="281" t="s">
        <v>2149</v>
      </c>
    </row>
    <row r="2115" spans="1:4" s="12" customFormat="1" x14ac:dyDescent="0.25">
      <c r="A2115" s="15"/>
      <c r="B2115" s="16"/>
      <c r="C2115" s="17" t="s">
        <v>110</v>
      </c>
      <c r="D2115" s="281" t="s">
        <v>2150</v>
      </c>
    </row>
    <row r="2116" spans="1:4" s="12" customFormat="1" x14ac:dyDescent="0.25">
      <c r="A2116" s="15"/>
      <c r="B2116" s="16"/>
      <c r="C2116" s="17" t="s">
        <v>110</v>
      </c>
      <c r="D2116" s="281" t="s">
        <v>2151</v>
      </c>
    </row>
    <row r="2117" spans="1:4" s="12" customFormat="1" x14ac:dyDescent="0.25">
      <c r="A2117" s="15"/>
      <c r="B2117" s="16"/>
      <c r="C2117" s="17" t="s">
        <v>110</v>
      </c>
      <c r="D2117" s="281" t="s">
        <v>2152</v>
      </c>
    </row>
    <row r="2118" spans="1:4" s="12" customFormat="1" x14ac:dyDescent="0.25">
      <c r="A2118" s="15"/>
      <c r="B2118" s="16"/>
      <c r="C2118" s="17" t="s">
        <v>110</v>
      </c>
      <c r="D2118" s="281" t="s">
        <v>2153</v>
      </c>
    </row>
    <row r="2119" spans="1:4" s="12" customFormat="1" x14ac:dyDescent="0.25">
      <c r="A2119" s="15"/>
      <c r="B2119" s="16"/>
      <c r="C2119" s="17" t="s">
        <v>110</v>
      </c>
      <c r="D2119" s="281" t="s">
        <v>2154</v>
      </c>
    </row>
    <row r="2120" spans="1:4" s="12" customFormat="1" x14ac:dyDescent="0.25">
      <c r="A2120" s="15"/>
      <c r="B2120" s="16"/>
      <c r="C2120" s="17" t="s">
        <v>110</v>
      </c>
      <c r="D2120" s="281" t="s">
        <v>2155</v>
      </c>
    </row>
    <row r="2121" spans="1:4" s="12" customFormat="1" x14ac:dyDescent="0.25">
      <c r="A2121" s="15"/>
      <c r="B2121" s="16"/>
      <c r="C2121" s="17" t="s">
        <v>110</v>
      </c>
      <c r="D2121" s="281" t="s">
        <v>2156</v>
      </c>
    </row>
    <row r="2122" spans="1:4" s="12" customFormat="1" x14ac:dyDescent="0.25">
      <c r="A2122" s="15"/>
      <c r="B2122" s="16"/>
      <c r="C2122" s="17" t="s">
        <v>110</v>
      </c>
      <c r="D2122" s="281" t="s">
        <v>2157</v>
      </c>
    </row>
    <row r="2123" spans="1:4" s="12" customFormat="1" x14ac:dyDescent="0.25">
      <c r="A2123" s="15"/>
      <c r="B2123" s="16"/>
      <c r="C2123" s="17" t="s">
        <v>110</v>
      </c>
      <c r="D2123" s="281" t="s">
        <v>2158</v>
      </c>
    </row>
    <row r="2124" spans="1:4" s="12" customFormat="1" x14ac:dyDescent="0.25">
      <c r="A2124" s="15"/>
      <c r="B2124" s="16"/>
      <c r="C2124" s="17" t="s">
        <v>110</v>
      </c>
      <c r="D2124" s="281" t="s">
        <v>2159</v>
      </c>
    </row>
    <row r="2125" spans="1:4" s="12" customFormat="1" x14ac:dyDescent="0.25">
      <c r="A2125" s="15"/>
      <c r="B2125" s="16"/>
      <c r="C2125" s="17" t="s">
        <v>226</v>
      </c>
      <c r="D2125" s="281"/>
    </row>
    <row r="2126" spans="1:4" s="12" customFormat="1" x14ac:dyDescent="0.25">
      <c r="A2126" s="15"/>
      <c r="B2126" s="16"/>
      <c r="C2126" s="17" t="s">
        <v>110</v>
      </c>
      <c r="D2126" s="281" t="s">
        <v>2132</v>
      </c>
    </row>
    <row r="2127" spans="1:4" s="12" customFormat="1" x14ac:dyDescent="0.25">
      <c r="A2127" s="15"/>
      <c r="B2127" s="16"/>
      <c r="C2127" s="17" t="s">
        <v>110</v>
      </c>
      <c r="D2127" s="281" t="s">
        <v>2133</v>
      </c>
    </row>
    <row r="2128" spans="1:4" s="12" customFormat="1" x14ac:dyDescent="0.25">
      <c r="A2128" s="15" t="s">
        <v>2160</v>
      </c>
      <c r="B2128" s="16"/>
      <c r="C2128" s="15" t="s">
        <v>2161</v>
      </c>
      <c r="D2128" s="281"/>
    </row>
    <row r="2129" spans="1:4" s="12" customFormat="1" x14ac:dyDescent="0.25">
      <c r="A2129" s="15"/>
      <c r="B2129" s="24" t="s">
        <v>20794</v>
      </c>
      <c r="C2129" s="15" t="s">
        <v>2162</v>
      </c>
      <c r="D2129" s="282"/>
    </row>
    <row r="2130" spans="1:4" s="12" customFormat="1" x14ac:dyDescent="0.25">
      <c r="A2130" s="15"/>
      <c r="B2130" s="16"/>
      <c r="C2130" s="17" t="s">
        <v>2163</v>
      </c>
      <c r="D2130" s="281"/>
    </row>
    <row r="2131" spans="1:4" s="12" customFormat="1" x14ac:dyDescent="0.25">
      <c r="A2131" s="15"/>
      <c r="B2131" s="16"/>
      <c r="C2131" s="17" t="s">
        <v>2164</v>
      </c>
      <c r="D2131" s="281"/>
    </row>
    <row r="2132" spans="1:4" s="12" customFormat="1" x14ac:dyDescent="0.25">
      <c r="A2132" s="15"/>
      <c r="B2132" s="16"/>
      <c r="C2132" s="17"/>
      <c r="D2132" s="293" t="s">
        <v>2165</v>
      </c>
    </row>
    <row r="2133" spans="1:4" s="12" customFormat="1" x14ac:dyDescent="0.25">
      <c r="A2133" s="15"/>
      <c r="B2133" s="16"/>
      <c r="C2133" s="17" t="s">
        <v>110</v>
      </c>
      <c r="D2133" s="281" t="s">
        <v>2166</v>
      </c>
    </row>
    <row r="2134" spans="1:4" s="12" customFormat="1" x14ac:dyDescent="0.25">
      <c r="A2134" s="15"/>
      <c r="B2134" s="16"/>
      <c r="C2134" s="17" t="s">
        <v>110</v>
      </c>
      <c r="D2134" s="281" t="s">
        <v>2167</v>
      </c>
    </row>
    <row r="2135" spans="1:4" s="12" customFormat="1" x14ac:dyDescent="0.25">
      <c r="A2135" s="15"/>
      <c r="B2135" s="16"/>
      <c r="C2135" s="17" t="s">
        <v>110</v>
      </c>
      <c r="D2135" s="281" t="s">
        <v>2168</v>
      </c>
    </row>
    <row r="2136" spans="1:4" s="12" customFormat="1" x14ac:dyDescent="0.25">
      <c r="A2136" s="15"/>
      <c r="B2136" s="16"/>
      <c r="C2136" s="17" t="s">
        <v>110</v>
      </c>
      <c r="D2136" s="281" t="s">
        <v>2169</v>
      </c>
    </row>
    <row r="2137" spans="1:4" s="12" customFormat="1" x14ac:dyDescent="0.25">
      <c r="A2137" s="15"/>
      <c r="B2137" s="16"/>
      <c r="C2137" s="17"/>
      <c r="D2137" s="293" t="s">
        <v>2170</v>
      </c>
    </row>
    <row r="2138" spans="1:4" s="12" customFormat="1" x14ac:dyDescent="0.25">
      <c r="A2138" s="15"/>
      <c r="B2138" s="16"/>
      <c r="C2138" s="17" t="s">
        <v>110</v>
      </c>
      <c r="D2138" s="281" t="s">
        <v>2171</v>
      </c>
    </row>
    <row r="2139" spans="1:4" s="12" customFormat="1" x14ac:dyDescent="0.25">
      <c r="A2139" s="15"/>
      <c r="B2139" s="16"/>
      <c r="C2139" s="17" t="s">
        <v>110</v>
      </c>
      <c r="D2139" s="281" t="s">
        <v>2172</v>
      </c>
    </row>
    <row r="2140" spans="1:4" s="12" customFormat="1" x14ac:dyDescent="0.25">
      <c r="A2140" s="15"/>
      <c r="B2140" s="16"/>
      <c r="C2140" s="17"/>
      <c r="D2140" s="293" t="s">
        <v>2173</v>
      </c>
    </row>
    <row r="2141" spans="1:4" s="12" customFormat="1" x14ac:dyDescent="0.25">
      <c r="A2141" s="15"/>
      <c r="B2141" s="16"/>
      <c r="C2141" s="17" t="s">
        <v>110</v>
      </c>
      <c r="D2141" s="281" t="s">
        <v>2174</v>
      </c>
    </row>
    <row r="2142" spans="1:4" s="12" customFormat="1" x14ac:dyDescent="0.25">
      <c r="A2142" s="15"/>
      <c r="B2142" s="16"/>
      <c r="C2142" s="17" t="s">
        <v>110</v>
      </c>
      <c r="D2142" s="281" t="s">
        <v>2175</v>
      </c>
    </row>
    <row r="2143" spans="1:4" s="12" customFormat="1" x14ac:dyDescent="0.25">
      <c r="A2143" s="15"/>
      <c r="B2143" s="16"/>
      <c r="C2143" s="17" t="s">
        <v>110</v>
      </c>
      <c r="D2143" s="281" t="s">
        <v>2176</v>
      </c>
    </row>
    <row r="2144" spans="1:4" s="12" customFormat="1" x14ac:dyDescent="0.25">
      <c r="A2144" s="15"/>
      <c r="B2144" s="16"/>
      <c r="C2144" s="17" t="s">
        <v>110</v>
      </c>
      <c r="D2144" s="281" t="s">
        <v>2177</v>
      </c>
    </row>
    <row r="2145" spans="1:4" s="12" customFormat="1" x14ac:dyDescent="0.25">
      <c r="A2145" s="15"/>
      <c r="B2145" s="16"/>
      <c r="C2145" s="17"/>
      <c r="D2145" s="293" t="s">
        <v>2178</v>
      </c>
    </row>
    <row r="2146" spans="1:4" s="12" customFormat="1" x14ac:dyDescent="0.25">
      <c r="A2146" s="15"/>
      <c r="B2146" s="16"/>
      <c r="C2146" s="17" t="s">
        <v>110</v>
      </c>
      <c r="D2146" s="281" t="s">
        <v>2179</v>
      </c>
    </row>
    <row r="2147" spans="1:4" s="12" customFormat="1" x14ac:dyDescent="0.25">
      <c r="A2147" s="15"/>
      <c r="B2147" s="16"/>
      <c r="C2147" s="17" t="s">
        <v>110</v>
      </c>
      <c r="D2147" s="281" t="s">
        <v>2180</v>
      </c>
    </row>
    <row r="2148" spans="1:4" s="12" customFormat="1" x14ac:dyDescent="0.25">
      <c r="A2148" s="15"/>
      <c r="B2148" s="16"/>
      <c r="C2148" s="17" t="s">
        <v>110</v>
      </c>
      <c r="D2148" s="281" t="s">
        <v>2181</v>
      </c>
    </row>
    <row r="2149" spans="1:4" s="12" customFormat="1" x14ac:dyDescent="0.25">
      <c r="A2149" s="15"/>
      <c r="B2149" s="16"/>
      <c r="C2149" s="17" t="s">
        <v>110</v>
      </c>
      <c r="D2149" s="281" t="s">
        <v>2182</v>
      </c>
    </row>
    <row r="2150" spans="1:4" s="12" customFormat="1" x14ac:dyDescent="0.25">
      <c r="A2150" s="15"/>
      <c r="B2150" s="16"/>
      <c r="C2150" s="17"/>
      <c r="D2150" s="293" t="s">
        <v>2183</v>
      </c>
    </row>
    <row r="2151" spans="1:4" s="12" customFormat="1" x14ac:dyDescent="0.25">
      <c r="A2151" s="15"/>
      <c r="B2151" s="16"/>
      <c r="C2151" s="17" t="s">
        <v>110</v>
      </c>
      <c r="D2151" s="281" t="s">
        <v>2184</v>
      </c>
    </row>
    <row r="2152" spans="1:4" s="12" customFormat="1" x14ac:dyDescent="0.25">
      <c r="A2152" s="15"/>
      <c r="B2152" s="16"/>
      <c r="C2152" s="17" t="s">
        <v>110</v>
      </c>
      <c r="D2152" s="281" t="s">
        <v>2185</v>
      </c>
    </row>
    <row r="2153" spans="1:4" s="12" customFormat="1" x14ac:dyDescent="0.25">
      <c r="A2153" s="15"/>
      <c r="B2153" s="16"/>
      <c r="C2153" s="17" t="s">
        <v>110</v>
      </c>
      <c r="D2153" s="281" t="s">
        <v>2186</v>
      </c>
    </row>
    <row r="2154" spans="1:4" s="12" customFormat="1" x14ac:dyDescent="0.25">
      <c r="A2154" s="15"/>
      <c r="B2154" s="16"/>
      <c r="C2154" s="17" t="s">
        <v>110</v>
      </c>
      <c r="D2154" s="281" t="s">
        <v>2187</v>
      </c>
    </row>
    <row r="2155" spans="1:4" s="12" customFormat="1" x14ac:dyDescent="0.25">
      <c r="A2155" s="15"/>
      <c r="B2155" s="16"/>
      <c r="C2155" s="17" t="s">
        <v>110</v>
      </c>
      <c r="D2155" s="281" t="s">
        <v>2188</v>
      </c>
    </row>
    <row r="2156" spans="1:4" s="12" customFormat="1" x14ac:dyDescent="0.25">
      <c r="A2156" s="15"/>
      <c r="B2156" s="16"/>
      <c r="C2156" s="17"/>
      <c r="D2156" s="293" t="s">
        <v>2189</v>
      </c>
    </row>
    <row r="2157" spans="1:4" s="12" customFormat="1" x14ac:dyDescent="0.25">
      <c r="A2157" s="15"/>
      <c r="B2157" s="16"/>
      <c r="C2157" s="17" t="s">
        <v>110</v>
      </c>
      <c r="D2157" s="281" t="s">
        <v>2190</v>
      </c>
    </row>
    <row r="2158" spans="1:4" s="12" customFormat="1" x14ac:dyDescent="0.25">
      <c r="A2158" s="15"/>
      <c r="B2158" s="16"/>
      <c r="C2158" s="17" t="s">
        <v>110</v>
      </c>
      <c r="D2158" s="281" t="s">
        <v>2191</v>
      </c>
    </row>
    <row r="2159" spans="1:4" s="12" customFormat="1" x14ac:dyDescent="0.25">
      <c r="A2159" s="15"/>
      <c r="B2159" s="16"/>
      <c r="C2159" s="17" t="s">
        <v>110</v>
      </c>
      <c r="D2159" s="281" t="s">
        <v>2192</v>
      </c>
    </row>
    <row r="2160" spans="1:4" s="12" customFormat="1" x14ac:dyDescent="0.25">
      <c r="A2160" s="15"/>
      <c r="B2160" s="16"/>
      <c r="C2160" s="17" t="s">
        <v>110</v>
      </c>
      <c r="D2160" s="281" t="s">
        <v>2193</v>
      </c>
    </row>
    <row r="2161" spans="1:4" s="12" customFormat="1" x14ac:dyDescent="0.25">
      <c r="A2161" s="15"/>
      <c r="B2161" s="16"/>
      <c r="C2161" s="17"/>
      <c r="D2161" s="293" t="s">
        <v>2194</v>
      </c>
    </row>
    <row r="2162" spans="1:4" s="12" customFormat="1" x14ac:dyDescent="0.25">
      <c r="A2162" s="15"/>
      <c r="B2162" s="16"/>
      <c r="C2162" s="17" t="s">
        <v>110</v>
      </c>
      <c r="D2162" s="281" t="s">
        <v>2195</v>
      </c>
    </row>
    <row r="2163" spans="1:4" s="12" customFormat="1" x14ac:dyDescent="0.25">
      <c r="A2163" s="15"/>
      <c r="B2163" s="16"/>
      <c r="C2163" s="17" t="s">
        <v>110</v>
      </c>
      <c r="D2163" s="281" t="s">
        <v>2196</v>
      </c>
    </row>
    <row r="2164" spans="1:4" s="12" customFormat="1" x14ac:dyDescent="0.25">
      <c r="A2164" s="15"/>
      <c r="B2164" s="16"/>
      <c r="C2164" s="17" t="s">
        <v>110</v>
      </c>
      <c r="D2164" s="281" t="s">
        <v>2197</v>
      </c>
    </row>
    <row r="2165" spans="1:4" s="12" customFormat="1" x14ac:dyDescent="0.25">
      <c r="A2165" s="15"/>
      <c r="B2165" s="16"/>
      <c r="C2165" s="17" t="s">
        <v>110</v>
      </c>
      <c r="D2165" s="281" t="s">
        <v>2198</v>
      </c>
    </row>
    <row r="2166" spans="1:4" s="12" customFormat="1" x14ac:dyDescent="0.25">
      <c r="A2166" s="15"/>
      <c r="B2166" s="16"/>
      <c r="C2166" s="17"/>
      <c r="D2166" s="293" t="s">
        <v>2199</v>
      </c>
    </row>
    <row r="2167" spans="1:4" s="12" customFormat="1" x14ac:dyDescent="0.25">
      <c r="A2167" s="15"/>
      <c r="B2167" s="16"/>
      <c r="C2167" s="17" t="s">
        <v>110</v>
      </c>
      <c r="D2167" s="281" t="s">
        <v>2200</v>
      </c>
    </row>
    <row r="2168" spans="1:4" s="12" customFormat="1" x14ac:dyDescent="0.25">
      <c r="A2168" s="15"/>
      <c r="B2168" s="16"/>
      <c r="C2168" s="17" t="s">
        <v>110</v>
      </c>
      <c r="D2168" s="281" t="s">
        <v>2201</v>
      </c>
    </row>
    <row r="2169" spans="1:4" s="12" customFormat="1" x14ac:dyDescent="0.25">
      <c r="A2169" s="15"/>
      <c r="B2169" s="16"/>
      <c r="C2169" s="17" t="s">
        <v>110</v>
      </c>
      <c r="D2169" s="281" t="s">
        <v>2202</v>
      </c>
    </row>
    <row r="2170" spans="1:4" s="12" customFormat="1" x14ac:dyDescent="0.25">
      <c r="A2170" s="15"/>
      <c r="B2170" s="16"/>
      <c r="C2170" s="17" t="s">
        <v>110</v>
      </c>
      <c r="D2170" s="281" t="s">
        <v>2203</v>
      </c>
    </row>
    <row r="2171" spans="1:4" s="12" customFormat="1" x14ac:dyDescent="0.25">
      <c r="A2171" s="15"/>
      <c r="B2171" s="16"/>
      <c r="C2171" s="17" t="s">
        <v>110</v>
      </c>
      <c r="D2171" s="281" t="s">
        <v>2204</v>
      </c>
    </row>
    <row r="2172" spans="1:4" s="12" customFormat="1" x14ac:dyDescent="0.25">
      <c r="A2172" s="15"/>
      <c r="B2172" s="16"/>
      <c r="C2172" s="17" t="s">
        <v>110</v>
      </c>
      <c r="D2172" s="281" t="s">
        <v>2205</v>
      </c>
    </row>
    <row r="2173" spans="1:4" s="12" customFormat="1" x14ac:dyDescent="0.25">
      <c r="A2173" s="15"/>
      <c r="B2173" s="16"/>
      <c r="C2173" s="17" t="s">
        <v>110</v>
      </c>
      <c r="D2173" s="281" t="s">
        <v>2206</v>
      </c>
    </row>
    <row r="2174" spans="1:4" s="12" customFormat="1" x14ac:dyDescent="0.25">
      <c r="A2174" s="15"/>
      <c r="B2174" s="16"/>
      <c r="C2174" s="17" t="s">
        <v>226</v>
      </c>
      <c r="D2174" s="281"/>
    </row>
    <row r="2175" spans="1:4" s="12" customFormat="1" x14ac:dyDescent="0.25">
      <c r="A2175" s="15"/>
      <c r="B2175" s="16"/>
      <c r="C2175" s="17" t="s">
        <v>110</v>
      </c>
      <c r="D2175" s="281" t="s">
        <v>2207</v>
      </c>
    </row>
    <row r="2176" spans="1:4" s="12" customFormat="1" x14ac:dyDescent="0.25">
      <c r="A2176" s="15"/>
      <c r="B2176" s="24" t="s">
        <v>20795</v>
      </c>
      <c r="C2176" s="15" t="s">
        <v>2208</v>
      </c>
      <c r="D2176" s="282"/>
    </row>
    <row r="2177" spans="1:4" s="12" customFormat="1" x14ac:dyDescent="0.25">
      <c r="A2177" s="15"/>
      <c r="B2177" s="16"/>
      <c r="C2177" s="17" t="s">
        <v>2209</v>
      </c>
      <c r="D2177" s="281"/>
    </row>
    <row r="2178" spans="1:4" s="12" customFormat="1" x14ac:dyDescent="0.25">
      <c r="A2178" s="15"/>
      <c r="B2178" s="16"/>
      <c r="C2178" s="17" t="s">
        <v>2210</v>
      </c>
      <c r="D2178" s="281"/>
    </row>
    <row r="2179" spans="1:4" s="12" customFormat="1" x14ac:dyDescent="0.25">
      <c r="A2179" s="15"/>
      <c r="B2179" s="16"/>
      <c r="C2179" s="17" t="s">
        <v>110</v>
      </c>
      <c r="D2179" s="281" t="s">
        <v>2211</v>
      </c>
    </row>
    <row r="2180" spans="1:4" s="12" customFormat="1" x14ac:dyDescent="0.25">
      <c r="A2180" s="15"/>
      <c r="B2180" s="16"/>
      <c r="C2180" s="17" t="s">
        <v>110</v>
      </c>
      <c r="D2180" s="281" t="s">
        <v>2212</v>
      </c>
    </row>
    <row r="2181" spans="1:4" s="12" customFormat="1" x14ac:dyDescent="0.25">
      <c r="A2181" s="15"/>
      <c r="B2181" s="16"/>
      <c r="C2181" s="17" t="s">
        <v>110</v>
      </c>
      <c r="D2181" s="281" t="s">
        <v>2213</v>
      </c>
    </row>
    <row r="2182" spans="1:4" s="12" customFormat="1" x14ac:dyDescent="0.25">
      <c r="A2182" s="15"/>
      <c r="B2182" s="16"/>
      <c r="C2182" s="17" t="s">
        <v>110</v>
      </c>
      <c r="D2182" s="281" t="s">
        <v>2214</v>
      </c>
    </row>
    <row r="2183" spans="1:4" s="12" customFormat="1" x14ac:dyDescent="0.25">
      <c r="A2183" s="15"/>
      <c r="B2183" s="16"/>
      <c r="C2183" s="17" t="s">
        <v>226</v>
      </c>
      <c r="D2183" s="281"/>
    </row>
    <row r="2184" spans="1:4" s="12" customFormat="1" x14ac:dyDescent="0.25">
      <c r="A2184" s="15"/>
      <c r="B2184" s="16"/>
      <c r="C2184" s="17" t="s">
        <v>110</v>
      </c>
      <c r="D2184" s="281" t="s">
        <v>2215</v>
      </c>
    </row>
    <row r="2185" spans="1:4" s="12" customFormat="1" x14ac:dyDescent="0.25">
      <c r="A2185" s="15"/>
      <c r="B2185" s="24" t="s">
        <v>20796</v>
      </c>
      <c r="C2185" s="15" t="s">
        <v>2216</v>
      </c>
      <c r="D2185" s="282"/>
    </row>
    <row r="2186" spans="1:4" s="12" customFormat="1" x14ac:dyDescent="0.25">
      <c r="A2186" s="15"/>
      <c r="B2186" s="16"/>
      <c r="C2186" s="17" t="s">
        <v>2217</v>
      </c>
      <c r="D2186" s="281"/>
    </row>
    <row r="2187" spans="1:4" s="12" customFormat="1" x14ac:dyDescent="0.25">
      <c r="A2187" s="15"/>
      <c r="B2187" s="16"/>
      <c r="C2187" s="17" t="s">
        <v>2218</v>
      </c>
      <c r="D2187" s="281"/>
    </row>
    <row r="2188" spans="1:4" s="12" customFormat="1" x14ac:dyDescent="0.25">
      <c r="A2188" s="15"/>
      <c r="B2188" s="16"/>
      <c r="C2188" s="17" t="s">
        <v>110</v>
      </c>
      <c r="D2188" s="281" t="s">
        <v>2219</v>
      </c>
    </row>
    <row r="2189" spans="1:4" s="12" customFormat="1" x14ac:dyDescent="0.25">
      <c r="A2189" s="15"/>
      <c r="B2189" s="16"/>
      <c r="C2189" s="17"/>
      <c r="D2189" s="293" t="s">
        <v>2220</v>
      </c>
    </row>
    <row r="2190" spans="1:4" s="12" customFormat="1" x14ac:dyDescent="0.25">
      <c r="A2190" s="15"/>
      <c r="B2190" s="16"/>
      <c r="C2190" s="17" t="s">
        <v>110</v>
      </c>
      <c r="D2190" s="281" t="s">
        <v>2221</v>
      </c>
    </row>
    <row r="2191" spans="1:4" s="12" customFormat="1" x14ac:dyDescent="0.25">
      <c r="A2191" s="15"/>
      <c r="B2191" s="16"/>
      <c r="C2191" s="17" t="s">
        <v>110</v>
      </c>
      <c r="D2191" s="281" t="s">
        <v>2222</v>
      </c>
    </row>
    <row r="2192" spans="1:4" s="12" customFormat="1" x14ac:dyDescent="0.25">
      <c r="A2192" s="15"/>
      <c r="B2192" s="16"/>
      <c r="C2192" s="17" t="s">
        <v>110</v>
      </c>
      <c r="D2192" s="281" t="s">
        <v>2223</v>
      </c>
    </row>
    <row r="2193" spans="1:4" s="12" customFormat="1" x14ac:dyDescent="0.25">
      <c r="A2193" s="15"/>
      <c r="B2193" s="16"/>
      <c r="C2193" s="17" t="s">
        <v>110</v>
      </c>
      <c r="D2193" s="281" t="s">
        <v>2224</v>
      </c>
    </row>
    <row r="2194" spans="1:4" s="12" customFormat="1" x14ac:dyDescent="0.25">
      <c r="A2194" s="15"/>
      <c r="B2194" s="16"/>
      <c r="C2194" s="17" t="s">
        <v>110</v>
      </c>
      <c r="D2194" s="281" t="s">
        <v>2225</v>
      </c>
    </row>
    <row r="2195" spans="1:4" s="12" customFormat="1" x14ac:dyDescent="0.25">
      <c r="A2195" s="15"/>
      <c r="B2195" s="16"/>
      <c r="C2195" s="17"/>
      <c r="D2195" s="293" t="s">
        <v>2226</v>
      </c>
    </row>
    <row r="2196" spans="1:4" s="12" customFormat="1" x14ac:dyDescent="0.25">
      <c r="A2196" s="15"/>
      <c r="B2196" s="16"/>
      <c r="C2196" s="17" t="s">
        <v>110</v>
      </c>
      <c r="D2196" s="281" t="s">
        <v>2227</v>
      </c>
    </row>
    <row r="2197" spans="1:4" s="12" customFormat="1" x14ac:dyDescent="0.25">
      <c r="A2197" s="15"/>
      <c r="B2197" s="16"/>
      <c r="C2197" s="17" t="s">
        <v>110</v>
      </c>
      <c r="D2197" s="281" t="s">
        <v>2228</v>
      </c>
    </row>
    <row r="2198" spans="1:4" s="12" customFormat="1" x14ac:dyDescent="0.25">
      <c r="A2198" s="15"/>
      <c r="B2198" s="16"/>
      <c r="C2198" s="17" t="s">
        <v>110</v>
      </c>
      <c r="D2198" s="281" t="s">
        <v>2229</v>
      </c>
    </row>
    <row r="2199" spans="1:4" s="12" customFormat="1" x14ac:dyDescent="0.25">
      <c r="A2199" s="15"/>
      <c r="B2199" s="16"/>
      <c r="C2199" s="17" t="s">
        <v>110</v>
      </c>
      <c r="D2199" s="281" t="s">
        <v>2230</v>
      </c>
    </row>
    <row r="2200" spans="1:4" s="12" customFormat="1" x14ac:dyDescent="0.25">
      <c r="A2200" s="15"/>
      <c r="B2200" s="16"/>
      <c r="C2200" s="17" t="s">
        <v>110</v>
      </c>
      <c r="D2200" s="281" t="s">
        <v>2231</v>
      </c>
    </row>
    <row r="2201" spans="1:4" s="12" customFormat="1" x14ac:dyDescent="0.25">
      <c r="A2201" s="15"/>
      <c r="B2201" s="16"/>
      <c r="C2201" s="17" t="s">
        <v>226</v>
      </c>
      <c r="D2201" s="281"/>
    </row>
    <row r="2202" spans="1:4" s="12" customFormat="1" x14ac:dyDescent="0.25">
      <c r="A2202" s="15"/>
      <c r="B2202" s="16"/>
      <c r="C2202" s="17" t="s">
        <v>110</v>
      </c>
      <c r="D2202" s="281" t="s">
        <v>2232</v>
      </c>
    </row>
    <row r="2203" spans="1:4" s="12" customFormat="1" x14ac:dyDescent="0.25">
      <c r="A2203" s="15"/>
      <c r="B2203" s="16"/>
      <c r="C2203" s="17" t="s">
        <v>110</v>
      </c>
      <c r="D2203" s="281" t="s">
        <v>2233</v>
      </c>
    </row>
    <row r="2204" spans="1:4" s="12" customFormat="1" x14ac:dyDescent="0.25">
      <c r="A2204" s="15"/>
      <c r="B2204" s="16"/>
      <c r="C2204" s="17" t="s">
        <v>110</v>
      </c>
      <c r="D2204" s="281" t="s">
        <v>2234</v>
      </c>
    </row>
    <row r="2205" spans="1:4" s="12" customFormat="1" x14ac:dyDescent="0.25">
      <c r="A2205" s="15"/>
      <c r="B2205" s="24" t="s">
        <v>20797</v>
      </c>
      <c r="C2205" s="15" t="s">
        <v>2235</v>
      </c>
      <c r="D2205" s="282"/>
    </row>
    <row r="2206" spans="1:4" s="12" customFormat="1" x14ac:dyDescent="0.25">
      <c r="A2206" s="15"/>
      <c r="B2206" s="16"/>
      <c r="C2206" s="17" t="s">
        <v>2236</v>
      </c>
      <c r="D2206" s="281"/>
    </row>
    <row r="2207" spans="1:4" s="12" customFormat="1" x14ac:dyDescent="0.25">
      <c r="A2207" s="15"/>
      <c r="B2207" s="16"/>
      <c r="C2207" s="17" t="s">
        <v>2237</v>
      </c>
      <c r="D2207" s="281"/>
    </row>
    <row r="2208" spans="1:4" s="12" customFormat="1" x14ac:dyDescent="0.25">
      <c r="A2208" s="15"/>
      <c r="B2208" s="16"/>
      <c r="C2208" s="17"/>
      <c r="D2208" s="293" t="s">
        <v>2238</v>
      </c>
    </row>
    <row r="2209" spans="1:4" s="12" customFormat="1" x14ac:dyDescent="0.25">
      <c r="A2209" s="15"/>
      <c r="B2209" s="16"/>
      <c r="C2209" s="17" t="s">
        <v>110</v>
      </c>
      <c r="D2209" s="281" t="s">
        <v>2239</v>
      </c>
    </row>
    <row r="2210" spans="1:4" s="12" customFormat="1" x14ac:dyDescent="0.25">
      <c r="A2210" s="15"/>
      <c r="B2210" s="16"/>
      <c r="C2210" s="17" t="s">
        <v>110</v>
      </c>
      <c r="D2210" s="281" t="s">
        <v>2240</v>
      </c>
    </row>
    <row r="2211" spans="1:4" s="12" customFormat="1" x14ac:dyDescent="0.25">
      <c r="A2211" s="15"/>
      <c r="B2211" s="16"/>
      <c r="C2211" s="37" t="s">
        <v>110</v>
      </c>
      <c r="D2211" s="281" t="s">
        <v>2241</v>
      </c>
    </row>
    <row r="2212" spans="1:4" s="12" customFormat="1" x14ac:dyDescent="0.25">
      <c r="A2212" s="15"/>
      <c r="B2212" s="16"/>
      <c r="C2212" s="17" t="s">
        <v>110</v>
      </c>
      <c r="D2212" s="281" t="s">
        <v>2242</v>
      </c>
    </row>
    <row r="2213" spans="1:4" s="12" customFormat="1" x14ac:dyDescent="0.25">
      <c r="A2213" s="15"/>
      <c r="B2213" s="16"/>
      <c r="C2213" s="17" t="s">
        <v>110</v>
      </c>
      <c r="D2213" s="281" t="s">
        <v>2243</v>
      </c>
    </row>
    <row r="2214" spans="1:4" s="12" customFormat="1" x14ac:dyDescent="0.25">
      <c r="A2214" s="15"/>
      <c r="B2214" s="16"/>
      <c r="C2214" s="17" t="s">
        <v>110</v>
      </c>
      <c r="D2214" s="281" t="s">
        <v>2244</v>
      </c>
    </row>
    <row r="2215" spans="1:4" s="12" customFormat="1" x14ac:dyDescent="0.25">
      <c r="A2215" s="15"/>
      <c r="B2215" s="16"/>
      <c r="C2215" s="17"/>
      <c r="D2215" s="293" t="s">
        <v>2245</v>
      </c>
    </row>
    <row r="2216" spans="1:4" s="12" customFormat="1" x14ac:dyDescent="0.25">
      <c r="A2216" s="15"/>
      <c r="B2216" s="16"/>
      <c r="C2216" s="17" t="s">
        <v>110</v>
      </c>
      <c r="D2216" s="281" t="s">
        <v>2246</v>
      </c>
    </row>
    <row r="2217" spans="1:4" s="12" customFormat="1" x14ac:dyDescent="0.25">
      <c r="A2217" s="15"/>
      <c r="B2217" s="16"/>
      <c r="C2217" s="17" t="s">
        <v>110</v>
      </c>
      <c r="D2217" s="281" t="s">
        <v>2247</v>
      </c>
    </row>
    <row r="2218" spans="1:4" s="12" customFormat="1" x14ac:dyDescent="0.25">
      <c r="A2218" s="15"/>
      <c r="B2218" s="16"/>
      <c r="C2218" s="17" t="s">
        <v>110</v>
      </c>
      <c r="D2218" s="281" t="s">
        <v>2248</v>
      </c>
    </row>
    <row r="2219" spans="1:4" s="12" customFormat="1" x14ac:dyDescent="0.25">
      <c r="A2219" s="15"/>
      <c r="B2219" s="16"/>
      <c r="C2219" s="17" t="s">
        <v>110</v>
      </c>
      <c r="D2219" s="281" t="s">
        <v>2249</v>
      </c>
    </row>
    <row r="2220" spans="1:4" s="12" customFormat="1" x14ac:dyDescent="0.25">
      <c r="A2220" s="15"/>
      <c r="B2220" s="16"/>
      <c r="C2220" s="17" t="s">
        <v>110</v>
      </c>
      <c r="D2220" s="281" t="s">
        <v>2250</v>
      </c>
    </row>
    <row r="2221" spans="1:4" s="12" customFormat="1" x14ac:dyDescent="0.25">
      <c r="A2221" s="15"/>
      <c r="B2221" s="16"/>
      <c r="C2221" s="17" t="s">
        <v>110</v>
      </c>
      <c r="D2221" s="281" t="s">
        <v>2251</v>
      </c>
    </row>
    <row r="2222" spans="1:4" s="12" customFormat="1" x14ac:dyDescent="0.25">
      <c r="A2222" s="15"/>
      <c r="B2222" s="16"/>
      <c r="C2222" s="17"/>
      <c r="D2222" s="293" t="s">
        <v>2252</v>
      </c>
    </row>
    <row r="2223" spans="1:4" s="12" customFormat="1" x14ac:dyDescent="0.25">
      <c r="A2223" s="15"/>
      <c r="B2223" s="16"/>
      <c r="C2223" s="17" t="s">
        <v>110</v>
      </c>
      <c r="D2223" s="281" t="s">
        <v>2253</v>
      </c>
    </row>
    <row r="2224" spans="1:4" s="12" customFormat="1" x14ac:dyDescent="0.25">
      <c r="A2224" s="15"/>
      <c r="B2224" s="16"/>
      <c r="C2224" s="17" t="s">
        <v>110</v>
      </c>
      <c r="D2224" s="281" t="s">
        <v>2254</v>
      </c>
    </row>
    <row r="2225" spans="1:4" s="12" customFormat="1" x14ac:dyDescent="0.25">
      <c r="A2225" s="15"/>
      <c r="B2225" s="16"/>
      <c r="C2225" s="17" t="s">
        <v>110</v>
      </c>
      <c r="D2225" s="281" t="s">
        <v>2255</v>
      </c>
    </row>
    <row r="2226" spans="1:4" s="12" customFormat="1" x14ac:dyDescent="0.25">
      <c r="A2226" s="15"/>
      <c r="B2226" s="16"/>
      <c r="C2226" s="17" t="s">
        <v>110</v>
      </c>
      <c r="D2226" s="281" t="s">
        <v>2256</v>
      </c>
    </row>
    <row r="2227" spans="1:4" s="12" customFormat="1" x14ac:dyDescent="0.25">
      <c r="A2227" s="15"/>
      <c r="B2227" s="16"/>
      <c r="C2227" s="17" t="s">
        <v>110</v>
      </c>
      <c r="D2227" s="281" t="s">
        <v>2257</v>
      </c>
    </row>
    <row r="2228" spans="1:4" s="12" customFormat="1" x14ac:dyDescent="0.25">
      <c r="A2228" s="15"/>
      <c r="B2228" s="16"/>
      <c r="C2228" s="17" t="s">
        <v>110</v>
      </c>
      <c r="D2228" s="281" t="s">
        <v>2258</v>
      </c>
    </row>
    <row r="2229" spans="1:4" s="12" customFormat="1" x14ac:dyDescent="0.25">
      <c r="A2229" s="15"/>
      <c r="B2229" s="16"/>
      <c r="C2229" s="17" t="s">
        <v>226</v>
      </c>
      <c r="D2229" s="281"/>
    </row>
    <row r="2230" spans="1:4" s="12" customFormat="1" x14ac:dyDescent="0.25">
      <c r="A2230" s="15"/>
      <c r="B2230" s="16"/>
      <c r="C2230" s="17" t="s">
        <v>110</v>
      </c>
      <c r="D2230" s="281" t="s">
        <v>2233</v>
      </c>
    </row>
    <row r="2231" spans="1:4" s="12" customFormat="1" x14ac:dyDescent="0.25">
      <c r="A2231" s="15"/>
      <c r="B2231" s="16"/>
      <c r="C2231" s="17" t="s">
        <v>110</v>
      </c>
      <c r="D2231" s="281" t="s">
        <v>2259</v>
      </c>
    </row>
    <row r="2232" spans="1:4" s="12" customFormat="1" x14ac:dyDescent="0.25">
      <c r="A2232" s="15"/>
      <c r="B2232" s="16"/>
      <c r="C2232" s="17" t="s">
        <v>110</v>
      </c>
      <c r="D2232" s="281" t="s">
        <v>2260</v>
      </c>
    </row>
    <row r="2233" spans="1:4" s="12" customFormat="1" x14ac:dyDescent="0.25">
      <c r="A2233" s="15"/>
      <c r="B2233" s="16"/>
      <c r="C2233" s="17" t="s">
        <v>110</v>
      </c>
      <c r="D2233" s="281" t="s">
        <v>2261</v>
      </c>
    </row>
    <row r="2234" spans="1:4" s="12" customFormat="1" x14ac:dyDescent="0.25">
      <c r="A2234" s="15"/>
      <c r="B2234" s="16"/>
      <c r="C2234" s="17" t="s">
        <v>110</v>
      </c>
      <c r="D2234" s="281" t="s">
        <v>2262</v>
      </c>
    </row>
    <row r="2235" spans="1:4" s="12" customFormat="1" x14ac:dyDescent="0.25">
      <c r="A2235" s="15"/>
      <c r="B2235" s="16"/>
      <c r="C2235" s="17" t="s">
        <v>110</v>
      </c>
      <c r="D2235" s="281" t="s">
        <v>2263</v>
      </c>
    </row>
    <row r="2236" spans="1:4" s="12" customFormat="1" x14ac:dyDescent="0.25">
      <c r="A2236" s="15"/>
      <c r="B2236" s="16"/>
      <c r="C2236" s="17" t="s">
        <v>110</v>
      </c>
      <c r="D2236" s="281" t="s">
        <v>2264</v>
      </c>
    </row>
    <row r="2237" spans="1:4" s="12" customFormat="1" x14ac:dyDescent="0.25">
      <c r="A2237" s="15"/>
      <c r="B2237" s="16"/>
      <c r="C2237" s="17" t="s">
        <v>110</v>
      </c>
      <c r="D2237" s="281" t="s">
        <v>2265</v>
      </c>
    </row>
    <row r="2238" spans="1:4" s="12" customFormat="1" x14ac:dyDescent="0.25">
      <c r="A2238" s="15" t="s">
        <v>2266</v>
      </c>
      <c r="B2238" s="16"/>
      <c r="C2238" s="15" t="s">
        <v>2267</v>
      </c>
      <c r="D2238" s="281"/>
    </row>
    <row r="2239" spans="1:4" s="12" customFormat="1" x14ac:dyDescent="0.25">
      <c r="A2239" s="15"/>
      <c r="B2239" s="16"/>
      <c r="C2239" s="17" t="s">
        <v>2268</v>
      </c>
      <c r="D2239" s="281"/>
    </row>
    <row r="2240" spans="1:4" s="12" customFormat="1" x14ac:dyDescent="0.25">
      <c r="A2240" s="15"/>
      <c r="B2240" s="24" t="s">
        <v>20798</v>
      </c>
      <c r="C2240" s="15" t="s">
        <v>2269</v>
      </c>
      <c r="D2240" s="282"/>
    </row>
    <row r="2241" spans="1:4" s="12" customFormat="1" x14ac:dyDescent="0.25">
      <c r="A2241" s="15"/>
      <c r="B2241" s="16"/>
      <c r="C2241" s="17" t="s">
        <v>2270</v>
      </c>
      <c r="D2241" s="281"/>
    </row>
    <row r="2242" spans="1:4" s="12" customFormat="1" x14ac:dyDescent="0.25">
      <c r="A2242" s="15"/>
      <c r="B2242" s="16"/>
      <c r="C2242" s="17" t="s">
        <v>2271</v>
      </c>
      <c r="D2242" s="281"/>
    </row>
    <row r="2243" spans="1:4" s="12" customFormat="1" x14ac:dyDescent="0.25">
      <c r="A2243" s="15"/>
      <c r="B2243" s="16"/>
      <c r="C2243" s="17"/>
      <c r="D2243" s="293" t="s">
        <v>2272</v>
      </c>
    </row>
    <row r="2244" spans="1:4" s="12" customFormat="1" x14ac:dyDescent="0.25">
      <c r="A2244" s="15"/>
      <c r="B2244" s="16"/>
      <c r="C2244" s="17" t="s">
        <v>110</v>
      </c>
      <c r="D2244" s="281" t="s">
        <v>2273</v>
      </c>
    </row>
    <row r="2245" spans="1:4" s="12" customFormat="1" x14ac:dyDescent="0.25">
      <c r="A2245" s="15"/>
      <c r="B2245" s="16"/>
      <c r="C2245" s="17" t="s">
        <v>110</v>
      </c>
      <c r="D2245" s="281" t="s">
        <v>2274</v>
      </c>
    </row>
    <row r="2246" spans="1:4" s="12" customFormat="1" x14ac:dyDescent="0.25">
      <c r="A2246" s="15"/>
      <c r="B2246" s="16"/>
      <c r="C2246" s="17" t="s">
        <v>110</v>
      </c>
      <c r="D2246" s="281" t="s">
        <v>2275</v>
      </c>
    </row>
    <row r="2247" spans="1:4" s="12" customFormat="1" x14ac:dyDescent="0.25">
      <c r="A2247" s="15"/>
      <c r="B2247" s="16"/>
      <c r="C2247" s="17" t="s">
        <v>226</v>
      </c>
      <c r="D2247" s="281"/>
    </row>
    <row r="2248" spans="1:4" s="12" customFormat="1" x14ac:dyDescent="0.25">
      <c r="A2248" s="15"/>
      <c r="B2248" s="16"/>
      <c r="C2248" s="17" t="s">
        <v>110</v>
      </c>
      <c r="D2248" s="281" t="s">
        <v>2260</v>
      </c>
    </row>
    <row r="2249" spans="1:4" s="12" customFormat="1" x14ac:dyDescent="0.25">
      <c r="A2249" s="15"/>
      <c r="B2249" s="16"/>
      <c r="C2249" s="17" t="s">
        <v>110</v>
      </c>
      <c r="D2249" s="281" t="s">
        <v>2276</v>
      </c>
    </row>
    <row r="2250" spans="1:4" s="12" customFormat="1" x14ac:dyDescent="0.25">
      <c r="A2250" s="15"/>
      <c r="B2250" s="16"/>
      <c r="C2250" s="17" t="s">
        <v>110</v>
      </c>
      <c r="D2250" s="281" t="s">
        <v>2277</v>
      </c>
    </row>
    <row r="2251" spans="1:4" s="12" customFormat="1" x14ac:dyDescent="0.25">
      <c r="A2251" s="15"/>
      <c r="B2251" s="16"/>
      <c r="C2251" s="17" t="s">
        <v>110</v>
      </c>
      <c r="D2251" s="281" t="s">
        <v>2278</v>
      </c>
    </row>
    <row r="2252" spans="1:4" s="12" customFormat="1" x14ac:dyDescent="0.25">
      <c r="A2252" s="15"/>
      <c r="B2252" s="16"/>
      <c r="C2252" s="17" t="s">
        <v>110</v>
      </c>
      <c r="D2252" s="281" t="s">
        <v>2279</v>
      </c>
    </row>
    <row r="2253" spans="1:4" s="12" customFormat="1" x14ac:dyDescent="0.25">
      <c r="A2253" s="15"/>
      <c r="B2253" s="24" t="s">
        <v>20799</v>
      </c>
      <c r="C2253" s="15" t="s">
        <v>2280</v>
      </c>
      <c r="D2253" s="282"/>
    </row>
    <row r="2254" spans="1:4" s="12" customFormat="1" x14ac:dyDescent="0.25">
      <c r="A2254" s="15"/>
      <c r="B2254" s="16"/>
      <c r="C2254" s="17" t="s">
        <v>2281</v>
      </c>
      <c r="D2254" s="281"/>
    </row>
    <row r="2255" spans="1:4" s="12" customFormat="1" x14ac:dyDescent="0.25">
      <c r="A2255" s="15"/>
      <c r="B2255" s="16"/>
      <c r="C2255" s="17" t="s">
        <v>2282</v>
      </c>
      <c r="D2255" s="281"/>
    </row>
    <row r="2256" spans="1:4" s="12" customFormat="1" x14ac:dyDescent="0.25">
      <c r="A2256" s="15"/>
      <c r="B2256" s="16"/>
      <c r="C2256" s="17"/>
      <c r="D2256" s="293" t="s">
        <v>2283</v>
      </c>
    </row>
    <row r="2257" spans="1:4" s="12" customFormat="1" x14ac:dyDescent="0.25">
      <c r="A2257" s="15"/>
      <c r="B2257" s="16"/>
      <c r="C2257" s="17" t="s">
        <v>110</v>
      </c>
      <c r="D2257" s="281" t="s">
        <v>2284</v>
      </c>
    </row>
    <row r="2258" spans="1:4" s="12" customFormat="1" x14ac:dyDescent="0.25">
      <c r="A2258" s="15"/>
      <c r="B2258" s="16"/>
      <c r="C2258" s="17" t="s">
        <v>110</v>
      </c>
      <c r="D2258" s="281" t="s">
        <v>2285</v>
      </c>
    </row>
    <row r="2259" spans="1:4" s="12" customFormat="1" x14ac:dyDescent="0.25">
      <c r="A2259" s="15"/>
      <c r="B2259" s="16"/>
      <c r="C2259" s="17" t="s">
        <v>110</v>
      </c>
      <c r="D2259" s="281" t="s">
        <v>2286</v>
      </c>
    </row>
    <row r="2260" spans="1:4" s="12" customFormat="1" x14ac:dyDescent="0.25">
      <c r="A2260" s="15"/>
      <c r="B2260" s="16"/>
      <c r="C2260" s="17" t="s">
        <v>110</v>
      </c>
      <c r="D2260" s="281" t="s">
        <v>2287</v>
      </c>
    </row>
    <row r="2261" spans="1:4" s="12" customFormat="1" x14ac:dyDescent="0.25">
      <c r="A2261" s="15"/>
      <c r="B2261" s="16"/>
      <c r="C2261" s="17" t="s">
        <v>110</v>
      </c>
      <c r="D2261" s="281" t="s">
        <v>2288</v>
      </c>
    </row>
    <row r="2262" spans="1:4" s="12" customFormat="1" x14ac:dyDescent="0.25">
      <c r="A2262" s="15"/>
      <c r="B2262" s="16"/>
      <c r="C2262" s="17"/>
      <c r="D2262" s="293" t="s">
        <v>2289</v>
      </c>
    </row>
    <row r="2263" spans="1:4" s="12" customFormat="1" x14ac:dyDescent="0.25">
      <c r="A2263" s="15"/>
      <c r="B2263" s="16"/>
      <c r="C2263" s="17" t="s">
        <v>110</v>
      </c>
      <c r="D2263" s="281" t="s">
        <v>2290</v>
      </c>
    </row>
    <row r="2264" spans="1:4" s="12" customFormat="1" x14ac:dyDescent="0.25">
      <c r="A2264" s="15"/>
      <c r="B2264" s="16"/>
      <c r="C2264" s="17" t="s">
        <v>110</v>
      </c>
      <c r="D2264" s="281" t="s">
        <v>2291</v>
      </c>
    </row>
    <row r="2265" spans="1:4" s="12" customFormat="1" x14ac:dyDescent="0.25">
      <c r="A2265" s="15"/>
      <c r="B2265" s="16"/>
      <c r="C2265" s="17" t="s">
        <v>110</v>
      </c>
      <c r="D2265" s="281" t="s">
        <v>2292</v>
      </c>
    </row>
    <row r="2266" spans="1:4" s="12" customFormat="1" x14ac:dyDescent="0.25">
      <c r="A2266" s="15"/>
      <c r="B2266" s="16"/>
      <c r="C2266" s="17" t="s">
        <v>110</v>
      </c>
      <c r="D2266" s="281" t="s">
        <v>2293</v>
      </c>
    </row>
    <row r="2267" spans="1:4" s="12" customFormat="1" x14ac:dyDescent="0.25">
      <c r="A2267" s="15"/>
      <c r="B2267" s="16"/>
      <c r="C2267" s="17" t="s">
        <v>110</v>
      </c>
      <c r="D2267" s="281" t="s">
        <v>2294</v>
      </c>
    </row>
    <row r="2268" spans="1:4" s="12" customFormat="1" x14ac:dyDescent="0.25">
      <c r="A2268" s="15"/>
      <c r="B2268" s="16"/>
      <c r="C2268" s="17" t="s">
        <v>110</v>
      </c>
      <c r="D2268" s="281" t="s">
        <v>2295</v>
      </c>
    </row>
    <row r="2269" spans="1:4" s="12" customFormat="1" x14ac:dyDescent="0.25">
      <c r="A2269" s="15"/>
      <c r="B2269" s="16"/>
      <c r="C2269" s="17" t="s">
        <v>110</v>
      </c>
      <c r="D2269" s="281" t="s">
        <v>2296</v>
      </c>
    </row>
    <row r="2270" spans="1:4" s="12" customFormat="1" x14ac:dyDescent="0.25">
      <c r="A2270" s="15"/>
      <c r="B2270" s="16"/>
      <c r="C2270" s="17" t="s">
        <v>110</v>
      </c>
      <c r="D2270" s="281" t="s">
        <v>2297</v>
      </c>
    </row>
    <row r="2271" spans="1:4" s="12" customFormat="1" x14ac:dyDescent="0.25">
      <c r="A2271" s="15"/>
      <c r="B2271" s="16"/>
      <c r="C2271" s="17" t="s">
        <v>226</v>
      </c>
      <c r="D2271" s="281"/>
    </row>
    <row r="2272" spans="1:4" s="12" customFormat="1" x14ac:dyDescent="0.25">
      <c r="A2272" s="15"/>
      <c r="B2272" s="16"/>
      <c r="C2272" s="17" t="s">
        <v>110</v>
      </c>
      <c r="D2272" s="281" t="s">
        <v>2298</v>
      </c>
    </row>
    <row r="2273" spans="1:4" s="12" customFormat="1" x14ac:dyDescent="0.25">
      <c r="A2273" s="15"/>
      <c r="B2273" s="16"/>
      <c r="C2273" s="17" t="s">
        <v>110</v>
      </c>
      <c r="D2273" s="281" t="s">
        <v>2299</v>
      </c>
    </row>
    <row r="2274" spans="1:4" s="12" customFormat="1" x14ac:dyDescent="0.25">
      <c r="A2274" s="15"/>
      <c r="B2274" s="16"/>
      <c r="C2274" s="17" t="s">
        <v>110</v>
      </c>
      <c r="D2274" s="281" t="s">
        <v>2300</v>
      </c>
    </row>
    <row r="2275" spans="1:4" s="12" customFormat="1" x14ac:dyDescent="0.25">
      <c r="A2275" s="15"/>
      <c r="B2275" s="16"/>
      <c r="C2275" s="17" t="s">
        <v>110</v>
      </c>
      <c r="D2275" s="281" t="s">
        <v>2234</v>
      </c>
    </row>
    <row r="2276" spans="1:4" s="12" customFormat="1" x14ac:dyDescent="0.25">
      <c r="A2276" s="15"/>
      <c r="B2276" s="24" t="s">
        <v>20800</v>
      </c>
      <c r="C2276" s="15" t="s">
        <v>2301</v>
      </c>
      <c r="D2276" s="282"/>
    </row>
    <row r="2277" spans="1:4" s="12" customFormat="1" x14ac:dyDescent="0.25">
      <c r="A2277" s="15"/>
      <c r="B2277" s="16"/>
      <c r="C2277" s="17" t="s">
        <v>2302</v>
      </c>
      <c r="D2277" s="281"/>
    </row>
    <row r="2278" spans="1:4" s="12" customFormat="1" x14ac:dyDescent="0.25">
      <c r="A2278" s="15"/>
      <c r="B2278" s="16"/>
      <c r="C2278" s="17" t="s">
        <v>2303</v>
      </c>
      <c r="D2278" s="281"/>
    </row>
    <row r="2279" spans="1:4" s="12" customFormat="1" x14ac:dyDescent="0.25">
      <c r="A2279" s="15"/>
      <c r="B2279" s="16"/>
      <c r="C2279" s="17" t="s">
        <v>110</v>
      </c>
      <c r="D2279" s="281" t="s">
        <v>2304</v>
      </c>
    </row>
    <row r="2280" spans="1:4" s="12" customFormat="1" x14ac:dyDescent="0.25">
      <c r="A2280" s="15"/>
      <c r="B2280" s="16"/>
      <c r="C2280" s="17" t="s">
        <v>110</v>
      </c>
      <c r="D2280" s="281" t="s">
        <v>2305</v>
      </c>
    </row>
    <row r="2281" spans="1:4" s="12" customFormat="1" x14ac:dyDescent="0.25">
      <c r="A2281" s="15"/>
      <c r="B2281" s="16"/>
      <c r="C2281" s="17"/>
      <c r="D2281" s="293" t="s">
        <v>2306</v>
      </c>
    </row>
    <row r="2282" spans="1:4" s="12" customFormat="1" x14ac:dyDescent="0.25">
      <c r="A2282" s="15"/>
      <c r="B2282" s="16"/>
      <c r="C2282" s="17" t="s">
        <v>110</v>
      </c>
      <c r="D2282" s="281" t="s">
        <v>2307</v>
      </c>
    </row>
    <row r="2283" spans="1:4" s="12" customFormat="1" x14ac:dyDescent="0.25">
      <c r="A2283" s="15"/>
      <c r="B2283" s="16"/>
      <c r="C2283" s="17" t="s">
        <v>110</v>
      </c>
      <c r="D2283" s="281" t="s">
        <v>2308</v>
      </c>
    </row>
    <row r="2284" spans="1:4" s="12" customFormat="1" x14ac:dyDescent="0.25">
      <c r="A2284" s="15"/>
      <c r="B2284" s="16"/>
      <c r="C2284" s="17" t="s">
        <v>110</v>
      </c>
      <c r="D2284" s="281" t="s">
        <v>2309</v>
      </c>
    </row>
    <row r="2285" spans="1:4" s="12" customFormat="1" x14ac:dyDescent="0.25">
      <c r="A2285" s="15"/>
      <c r="B2285" s="16"/>
      <c r="C2285" s="17" t="s">
        <v>110</v>
      </c>
      <c r="D2285" s="281" t="s">
        <v>2310</v>
      </c>
    </row>
    <row r="2286" spans="1:4" s="12" customFormat="1" x14ac:dyDescent="0.25">
      <c r="A2286" s="15"/>
      <c r="B2286" s="16"/>
      <c r="C2286" s="17" t="s">
        <v>110</v>
      </c>
      <c r="D2286" s="281" t="s">
        <v>2311</v>
      </c>
    </row>
    <row r="2287" spans="1:4" s="12" customFormat="1" x14ac:dyDescent="0.25">
      <c r="A2287" s="15"/>
      <c r="B2287" s="16"/>
      <c r="C2287" s="17"/>
      <c r="D2287" s="293" t="s">
        <v>2312</v>
      </c>
    </row>
    <row r="2288" spans="1:4" s="12" customFormat="1" x14ac:dyDescent="0.25">
      <c r="A2288" s="15"/>
      <c r="B2288" s="16"/>
      <c r="C2288" s="17" t="s">
        <v>110</v>
      </c>
      <c r="D2288" s="281" t="s">
        <v>2313</v>
      </c>
    </row>
    <row r="2289" spans="1:4" s="12" customFormat="1" x14ac:dyDescent="0.25">
      <c r="A2289" s="15"/>
      <c r="B2289" s="16"/>
      <c r="C2289" s="17" t="s">
        <v>110</v>
      </c>
      <c r="D2289" s="281" t="s">
        <v>2314</v>
      </c>
    </row>
    <row r="2290" spans="1:4" s="12" customFormat="1" x14ac:dyDescent="0.25">
      <c r="A2290" s="15"/>
      <c r="B2290" s="16"/>
      <c r="C2290" s="17"/>
      <c r="D2290" s="281" t="s">
        <v>2315</v>
      </c>
    </row>
    <row r="2291" spans="1:4" s="12" customFormat="1" x14ac:dyDescent="0.25">
      <c r="A2291" s="15"/>
      <c r="B2291" s="16"/>
      <c r="C2291" s="17" t="s">
        <v>110</v>
      </c>
      <c r="D2291" s="281" t="s">
        <v>2316</v>
      </c>
    </row>
    <row r="2292" spans="1:4" s="12" customFormat="1" x14ac:dyDescent="0.25">
      <c r="A2292" s="15"/>
      <c r="B2292" s="16"/>
      <c r="C2292" s="17" t="s">
        <v>110</v>
      </c>
      <c r="D2292" s="281" t="s">
        <v>2317</v>
      </c>
    </row>
    <row r="2293" spans="1:4" s="12" customFormat="1" x14ac:dyDescent="0.25">
      <c r="A2293" s="15"/>
      <c r="B2293" s="16"/>
      <c r="C2293" s="17" t="s">
        <v>110</v>
      </c>
      <c r="D2293" s="281" t="s">
        <v>2318</v>
      </c>
    </row>
    <row r="2294" spans="1:4" s="12" customFormat="1" x14ac:dyDescent="0.25">
      <c r="A2294" s="15"/>
      <c r="B2294" s="16"/>
      <c r="C2294" s="17" t="s">
        <v>226</v>
      </c>
      <c r="D2294" s="281"/>
    </row>
    <row r="2295" spans="1:4" s="12" customFormat="1" x14ac:dyDescent="0.25">
      <c r="A2295" s="15"/>
      <c r="B2295" s="16"/>
      <c r="C2295" s="17" t="s">
        <v>110</v>
      </c>
      <c r="D2295" s="281" t="s">
        <v>2319</v>
      </c>
    </row>
    <row r="2296" spans="1:4" s="12" customFormat="1" x14ac:dyDescent="0.25">
      <c r="A2296" s="15"/>
      <c r="B2296" s="16"/>
      <c r="C2296" s="17" t="s">
        <v>110</v>
      </c>
      <c r="D2296" s="281" t="s">
        <v>2234</v>
      </c>
    </row>
    <row r="2297" spans="1:4" s="12" customFormat="1" x14ac:dyDescent="0.25">
      <c r="A2297" s="15"/>
      <c r="B2297" s="24" t="s">
        <v>20801</v>
      </c>
      <c r="C2297" s="15" t="s">
        <v>2320</v>
      </c>
      <c r="D2297" s="282"/>
    </row>
    <row r="2298" spans="1:4" s="12" customFormat="1" x14ac:dyDescent="0.25">
      <c r="A2298" s="15"/>
      <c r="B2298" s="16"/>
      <c r="C2298" s="17" t="s">
        <v>2321</v>
      </c>
      <c r="D2298" s="281"/>
    </row>
    <row r="2299" spans="1:4" s="12" customFormat="1" x14ac:dyDescent="0.25">
      <c r="A2299" s="15"/>
      <c r="B2299" s="16"/>
      <c r="C2299" s="17" t="s">
        <v>2322</v>
      </c>
      <c r="D2299" s="281"/>
    </row>
    <row r="2300" spans="1:4" s="12" customFormat="1" x14ac:dyDescent="0.25">
      <c r="A2300" s="15"/>
      <c r="B2300" s="16"/>
      <c r="C2300" s="17" t="s">
        <v>110</v>
      </c>
      <c r="D2300" s="281" t="s">
        <v>2323</v>
      </c>
    </row>
    <row r="2301" spans="1:4" s="12" customFormat="1" x14ac:dyDescent="0.25">
      <c r="A2301" s="15"/>
      <c r="B2301" s="16"/>
      <c r="C2301" s="17" t="s">
        <v>110</v>
      </c>
      <c r="D2301" s="281" t="s">
        <v>2324</v>
      </c>
    </row>
    <row r="2302" spans="1:4" s="12" customFormat="1" x14ac:dyDescent="0.25">
      <c r="A2302" s="15"/>
      <c r="B2302" s="16"/>
      <c r="C2302" s="17"/>
      <c r="D2302" s="293" t="s">
        <v>2325</v>
      </c>
    </row>
    <row r="2303" spans="1:4" s="12" customFormat="1" x14ac:dyDescent="0.25">
      <c r="A2303" s="15"/>
      <c r="B2303" s="16"/>
      <c r="C2303" s="17" t="s">
        <v>110</v>
      </c>
      <c r="D2303" s="281" t="s">
        <v>2326</v>
      </c>
    </row>
    <row r="2304" spans="1:4" s="12" customFormat="1" x14ac:dyDescent="0.25">
      <c r="A2304" s="15"/>
      <c r="B2304" s="16"/>
      <c r="C2304" s="17" t="s">
        <v>110</v>
      </c>
      <c r="D2304" s="281" t="s">
        <v>2327</v>
      </c>
    </row>
    <row r="2305" spans="1:4" s="12" customFormat="1" x14ac:dyDescent="0.25">
      <c r="A2305" s="15"/>
      <c r="B2305" s="16"/>
      <c r="C2305" s="17" t="s">
        <v>110</v>
      </c>
      <c r="D2305" s="281" t="s">
        <v>2328</v>
      </c>
    </row>
    <row r="2306" spans="1:4" s="12" customFormat="1" x14ac:dyDescent="0.25">
      <c r="A2306" s="15"/>
      <c r="B2306" s="16"/>
      <c r="C2306" s="17"/>
      <c r="D2306" s="293" t="s">
        <v>2329</v>
      </c>
    </row>
    <row r="2307" spans="1:4" s="12" customFormat="1" x14ac:dyDescent="0.25">
      <c r="A2307" s="15"/>
      <c r="B2307" s="16"/>
      <c r="C2307" s="17" t="s">
        <v>110</v>
      </c>
      <c r="D2307" s="281" t="s">
        <v>2330</v>
      </c>
    </row>
    <row r="2308" spans="1:4" s="12" customFormat="1" x14ac:dyDescent="0.25">
      <c r="A2308" s="15"/>
      <c r="B2308" s="16"/>
      <c r="C2308" s="17" t="s">
        <v>110</v>
      </c>
      <c r="D2308" s="281" t="s">
        <v>2331</v>
      </c>
    </row>
    <row r="2309" spans="1:4" s="12" customFormat="1" x14ac:dyDescent="0.25">
      <c r="A2309" s="15"/>
      <c r="B2309" s="16"/>
      <c r="C2309" s="17" t="s">
        <v>110</v>
      </c>
      <c r="D2309" s="281" t="s">
        <v>2332</v>
      </c>
    </row>
    <row r="2310" spans="1:4" s="12" customFormat="1" x14ac:dyDescent="0.25">
      <c r="A2310" s="15"/>
      <c r="B2310" s="16"/>
      <c r="C2310" s="17" t="s">
        <v>110</v>
      </c>
      <c r="D2310" s="281" t="s">
        <v>2333</v>
      </c>
    </row>
    <row r="2311" spans="1:4" s="12" customFormat="1" x14ac:dyDescent="0.25">
      <c r="A2311" s="15"/>
      <c r="B2311" s="16"/>
      <c r="C2311" s="17" t="s">
        <v>110</v>
      </c>
      <c r="D2311" s="281" t="s">
        <v>2334</v>
      </c>
    </row>
    <row r="2312" spans="1:4" s="12" customFormat="1" x14ac:dyDescent="0.25">
      <c r="A2312" s="15"/>
      <c r="B2312" s="16"/>
      <c r="C2312" s="17" t="s">
        <v>110</v>
      </c>
      <c r="D2312" s="281" t="s">
        <v>2335</v>
      </c>
    </row>
    <row r="2313" spans="1:4" s="12" customFormat="1" x14ac:dyDescent="0.25">
      <c r="A2313" s="15"/>
      <c r="B2313" s="16"/>
      <c r="C2313" s="17" t="s">
        <v>110</v>
      </c>
      <c r="D2313" s="281" t="s">
        <v>2336</v>
      </c>
    </row>
    <row r="2314" spans="1:4" s="12" customFormat="1" x14ac:dyDescent="0.25">
      <c r="A2314" s="15"/>
      <c r="B2314" s="16"/>
      <c r="C2314" s="17" t="s">
        <v>110</v>
      </c>
      <c r="D2314" s="281" t="s">
        <v>2337</v>
      </c>
    </row>
    <row r="2315" spans="1:4" s="12" customFormat="1" x14ac:dyDescent="0.25">
      <c r="A2315" s="15"/>
      <c r="B2315" s="16"/>
      <c r="C2315" s="17"/>
      <c r="D2315" s="293" t="s">
        <v>2338</v>
      </c>
    </row>
    <row r="2316" spans="1:4" s="12" customFormat="1" x14ac:dyDescent="0.25">
      <c r="A2316" s="15"/>
      <c r="B2316" s="16"/>
      <c r="C2316" s="17" t="s">
        <v>110</v>
      </c>
      <c r="D2316" s="281" t="s">
        <v>2339</v>
      </c>
    </row>
    <row r="2317" spans="1:4" s="12" customFormat="1" x14ac:dyDescent="0.25">
      <c r="A2317" s="15"/>
      <c r="B2317" s="16"/>
      <c r="C2317" s="17" t="s">
        <v>110</v>
      </c>
      <c r="D2317" s="281" t="s">
        <v>2340</v>
      </c>
    </row>
    <row r="2318" spans="1:4" s="12" customFormat="1" x14ac:dyDescent="0.25">
      <c r="A2318" s="15"/>
      <c r="B2318" s="16"/>
      <c r="C2318" s="17" t="s">
        <v>110</v>
      </c>
      <c r="D2318" s="281" t="s">
        <v>2341</v>
      </c>
    </row>
    <row r="2319" spans="1:4" s="12" customFormat="1" x14ac:dyDescent="0.25">
      <c r="A2319" s="15"/>
      <c r="B2319" s="16"/>
      <c r="C2319" s="17" t="s">
        <v>110</v>
      </c>
      <c r="D2319" s="281" t="s">
        <v>2342</v>
      </c>
    </row>
    <row r="2320" spans="1:4" s="12" customFormat="1" x14ac:dyDescent="0.25">
      <c r="A2320" s="15"/>
      <c r="B2320" s="16"/>
      <c r="C2320" s="17" t="s">
        <v>110</v>
      </c>
      <c r="D2320" s="281" t="s">
        <v>2343</v>
      </c>
    </row>
    <row r="2321" spans="1:4" s="12" customFormat="1" x14ac:dyDescent="0.25">
      <c r="A2321" s="15"/>
      <c r="B2321" s="16"/>
      <c r="C2321" s="17" t="s">
        <v>110</v>
      </c>
      <c r="D2321" s="281" t="s">
        <v>2344</v>
      </c>
    </row>
    <row r="2322" spans="1:4" s="12" customFormat="1" x14ac:dyDescent="0.25">
      <c r="A2322" s="15"/>
      <c r="B2322" s="16"/>
      <c r="C2322" s="17" t="s">
        <v>110</v>
      </c>
      <c r="D2322" s="281" t="s">
        <v>2345</v>
      </c>
    </row>
    <row r="2323" spans="1:4" s="12" customFormat="1" x14ac:dyDescent="0.25">
      <c r="A2323" s="15"/>
      <c r="B2323" s="16"/>
      <c r="C2323" s="17" t="s">
        <v>226</v>
      </c>
      <c r="D2323" s="281"/>
    </row>
    <row r="2324" spans="1:4" s="12" customFormat="1" x14ac:dyDescent="0.25">
      <c r="A2324" s="15"/>
      <c r="B2324" s="16"/>
      <c r="C2324" s="17" t="s">
        <v>110</v>
      </c>
      <c r="D2324" s="281" t="s">
        <v>2234</v>
      </c>
    </row>
    <row r="2325" spans="1:4" s="12" customFormat="1" x14ac:dyDescent="0.25">
      <c r="A2325" s="15"/>
      <c r="B2325" s="24" t="s">
        <v>20802</v>
      </c>
      <c r="C2325" s="15" t="s">
        <v>2346</v>
      </c>
      <c r="D2325" s="282"/>
    </row>
    <row r="2326" spans="1:4" s="12" customFormat="1" x14ac:dyDescent="0.25">
      <c r="A2326" s="15"/>
      <c r="B2326" s="16"/>
      <c r="C2326" s="17" t="s">
        <v>2347</v>
      </c>
      <c r="D2326" s="281"/>
    </row>
    <row r="2327" spans="1:4" s="12" customFormat="1" x14ac:dyDescent="0.25">
      <c r="A2327" s="15"/>
      <c r="B2327" s="16"/>
      <c r="C2327" s="17" t="s">
        <v>2348</v>
      </c>
      <c r="D2327" s="281"/>
    </row>
    <row r="2328" spans="1:4" s="12" customFormat="1" x14ac:dyDescent="0.25">
      <c r="A2328" s="15"/>
      <c r="B2328" s="16"/>
      <c r="C2328" s="17" t="s">
        <v>110</v>
      </c>
      <c r="D2328" s="281" t="s">
        <v>2349</v>
      </c>
    </row>
    <row r="2329" spans="1:4" s="12" customFormat="1" x14ac:dyDescent="0.25">
      <c r="A2329" s="15"/>
      <c r="B2329" s="16"/>
      <c r="C2329" s="17" t="s">
        <v>110</v>
      </c>
      <c r="D2329" s="281" t="s">
        <v>2350</v>
      </c>
    </row>
    <row r="2330" spans="1:4" s="12" customFormat="1" x14ac:dyDescent="0.25">
      <c r="A2330" s="15"/>
      <c r="B2330" s="16"/>
      <c r="C2330" s="17" t="s">
        <v>110</v>
      </c>
      <c r="D2330" s="281" t="s">
        <v>2351</v>
      </c>
    </row>
    <row r="2331" spans="1:4" s="12" customFormat="1" x14ac:dyDescent="0.25">
      <c r="A2331" s="15"/>
      <c r="B2331" s="16"/>
      <c r="C2331" s="37" t="s">
        <v>110</v>
      </c>
      <c r="D2331" s="281" t="s">
        <v>2352</v>
      </c>
    </row>
    <row r="2332" spans="1:4" s="12" customFormat="1" x14ac:dyDescent="0.25">
      <c r="A2332" s="15"/>
      <c r="B2332" s="16"/>
      <c r="C2332" s="17" t="s">
        <v>110</v>
      </c>
      <c r="D2332" s="281" t="s">
        <v>2353</v>
      </c>
    </row>
    <row r="2333" spans="1:4" s="12" customFormat="1" x14ac:dyDescent="0.25">
      <c r="A2333" s="15"/>
      <c r="B2333" s="16"/>
      <c r="C2333" s="17" t="s">
        <v>110</v>
      </c>
      <c r="D2333" s="281" t="s">
        <v>2354</v>
      </c>
    </row>
    <row r="2334" spans="1:4" s="12" customFormat="1" x14ac:dyDescent="0.25">
      <c r="A2334" s="15"/>
      <c r="B2334" s="16"/>
      <c r="C2334" s="17" t="s">
        <v>110</v>
      </c>
      <c r="D2334" s="281" t="s">
        <v>2355</v>
      </c>
    </row>
    <row r="2335" spans="1:4" s="12" customFormat="1" x14ac:dyDescent="0.25">
      <c r="A2335" s="15"/>
      <c r="B2335" s="16"/>
      <c r="C2335" s="17" t="s">
        <v>110</v>
      </c>
      <c r="D2335" s="281" t="s">
        <v>2356</v>
      </c>
    </row>
    <row r="2336" spans="1:4" s="12" customFormat="1" x14ac:dyDescent="0.25">
      <c r="A2336" s="15"/>
      <c r="B2336" s="16"/>
      <c r="C2336" s="17" t="s">
        <v>110</v>
      </c>
      <c r="D2336" s="281" t="s">
        <v>2357</v>
      </c>
    </row>
    <row r="2337" spans="1:4" s="12" customFormat="1" x14ac:dyDescent="0.25">
      <c r="A2337" s="15"/>
      <c r="B2337" s="16"/>
      <c r="C2337" s="17" t="s">
        <v>110</v>
      </c>
      <c r="D2337" s="281" t="s">
        <v>2358</v>
      </c>
    </row>
    <row r="2338" spans="1:4" s="12" customFormat="1" x14ac:dyDescent="0.25">
      <c r="A2338" s="15"/>
      <c r="B2338" s="16"/>
      <c r="C2338" s="17" t="s">
        <v>110</v>
      </c>
      <c r="D2338" s="281" t="s">
        <v>2359</v>
      </c>
    </row>
    <row r="2339" spans="1:4" s="12" customFormat="1" x14ac:dyDescent="0.25">
      <c r="A2339" s="15"/>
      <c r="B2339" s="16"/>
      <c r="C2339" s="17" t="s">
        <v>110</v>
      </c>
      <c r="D2339" s="281" t="s">
        <v>2360</v>
      </c>
    </row>
    <row r="2340" spans="1:4" s="12" customFormat="1" x14ac:dyDescent="0.25">
      <c r="A2340" s="15"/>
      <c r="B2340" s="16"/>
      <c r="C2340" s="17" t="s">
        <v>110</v>
      </c>
      <c r="D2340" s="281" t="s">
        <v>2361</v>
      </c>
    </row>
    <row r="2341" spans="1:4" s="12" customFormat="1" x14ac:dyDescent="0.25">
      <c r="A2341" s="15"/>
      <c r="B2341" s="16"/>
      <c r="C2341" s="17" t="s">
        <v>226</v>
      </c>
      <c r="D2341" s="281"/>
    </row>
    <row r="2342" spans="1:4" s="12" customFormat="1" x14ac:dyDescent="0.25">
      <c r="A2342" s="15"/>
      <c r="B2342" s="16"/>
      <c r="C2342" s="17" t="s">
        <v>110</v>
      </c>
      <c r="D2342" s="281" t="s">
        <v>2259</v>
      </c>
    </row>
    <row r="2343" spans="1:4" s="12" customFormat="1" x14ac:dyDescent="0.25">
      <c r="A2343" s="15"/>
      <c r="B2343" s="16"/>
      <c r="C2343" s="17" t="s">
        <v>110</v>
      </c>
      <c r="D2343" s="281" t="s">
        <v>2362</v>
      </c>
    </row>
    <row r="2344" spans="1:4" s="12" customFormat="1" ht="15.6" x14ac:dyDescent="0.25">
      <c r="A2344" s="20" t="s">
        <v>2363</v>
      </c>
      <c r="B2344" s="19"/>
      <c r="C2344" s="20" t="s">
        <v>2364</v>
      </c>
      <c r="D2344" s="281"/>
    </row>
    <row r="2345" spans="1:4" s="12" customFormat="1" ht="15.6" x14ac:dyDescent="0.25">
      <c r="A2345" s="15">
        <v>181</v>
      </c>
      <c r="B2345" s="19"/>
      <c r="C2345" s="15" t="s">
        <v>2365</v>
      </c>
      <c r="D2345" s="281"/>
    </row>
    <row r="2346" spans="1:4" s="12" customFormat="1" ht="15.6" x14ac:dyDescent="0.25">
      <c r="A2346" s="15"/>
      <c r="B2346" s="19"/>
      <c r="C2346" s="17" t="s">
        <v>2366</v>
      </c>
      <c r="D2346" s="281"/>
    </row>
    <row r="2347" spans="1:4" s="12" customFormat="1" x14ac:dyDescent="0.25">
      <c r="A2347" s="17"/>
      <c r="B2347" s="24" t="s">
        <v>20803</v>
      </c>
      <c r="C2347" s="23" t="s">
        <v>2367</v>
      </c>
      <c r="D2347" s="285"/>
    </row>
    <row r="2348" spans="1:4" s="12" customFormat="1" x14ac:dyDescent="0.25">
      <c r="A2348" s="17"/>
      <c r="B2348" s="24"/>
      <c r="C2348" s="22" t="s">
        <v>2368</v>
      </c>
      <c r="D2348" s="285"/>
    </row>
    <row r="2349" spans="1:4" s="12" customFormat="1" x14ac:dyDescent="0.25">
      <c r="A2349" s="17"/>
      <c r="B2349" s="24"/>
      <c r="C2349" s="22" t="s">
        <v>2369</v>
      </c>
      <c r="D2349" s="285"/>
    </row>
    <row r="2350" spans="1:4" s="12" customFormat="1" x14ac:dyDescent="0.25">
      <c r="A2350" s="17"/>
      <c r="B2350" s="24"/>
      <c r="C2350" s="42" t="s">
        <v>110</v>
      </c>
      <c r="D2350" s="299" t="s">
        <v>2370</v>
      </c>
    </row>
    <row r="2351" spans="1:4" s="12" customFormat="1" x14ac:dyDescent="0.25">
      <c r="A2351" s="17"/>
      <c r="B2351" s="24"/>
      <c r="C2351" s="42" t="s">
        <v>110</v>
      </c>
      <c r="D2351" s="299" t="s">
        <v>2371</v>
      </c>
    </row>
    <row r="2352" spans="1:4" s="12" customFormat="1" x14ac:dyDescent="0.25">
      <c r="A2352" s="17"/>
      <c r="B2352" s="24"/>
      <c r="C2352" s="42" t="s">
        <v>110</v>
      </c>
      <c r="D2352" s="299" t="s">
        <v>2372</v>
      </c>
    </row>
    <row r="2353" spans="1:4" s="12" customFormat="1" x14ac:dyDescent="0.25">
      <c r="A2353" s="17"/>
      <c r="B2353" s="24"/>
      <c r="C2353" s="42" t="s">
        <v>110</v>
      </c>
      <c r="D2353" s="299" t="s">
        <v>2373</v>
      </c>
    </row>
    <row r="2354" spans="1:4" s="12" customFormat="1" x14ac:dyDescent="0.25">
      <c r="A2354" s="17"/>
      <c r="B2354" s="24"/>
      <c r="C2354" s="42" t="s">
        <v>110</v>
      </c>
      <c r="D2354" s="299" t="s">
        <v>2374</v>
      </c>
    </row>
    <row r="2355" spans="1:4" s="12" customFormat="1" x14ac:dyDescent="0.25">
      <c r="A2355" s="17"/>
      <c r="B2355" s="24"/>
      <c r="C2355" s="42" t="s">
        <v>110</v>
      </c>
      <c r="D2355" s="299" t="s">
        <v>2375</v>
      </c>
    </row>
    <row r="2356" spans="1:4" s="12" customFormat="1" x14ac:dyDescent="0.25">
      <c r="A2356" s="17"/>
      <c r="B2356" s="24"/>
      <c r="C2356" s="42" t="s">
        <v>110</v>
      </c>
      <c r="D2356" s="299" t="s">
        <v>2376</v>
      </c>
    </row>
    <row r="2357" spans="1:4" s="12" customFormat="1" x14ac:dyDescent="0.25">
      <c r="A2357" s="17"/>
      <c r="B2357" s="24"/>
      <c r="C2357" s="42" t="s">
        <v>110</v>
      </c>
      <c r="D2357" s="299" t="s">
        <v>2377</v>
      </c>
    </row>
    <row r="2358" spans="1:4" s="12" customFormat="1" x14ac:dyDescent="0.25">
      <c r="A2358" s="17"/>
      <c r="B2358" s="24"/>
      <c r="C2358" s="42" t="s">
        <v>110</v>
      </c>
      <c r="D2358" s="299" t="s">
        <v>2378</v>
      </c>
    </row>
    <row r="2359" spans="1:4" s="12" customFormat="1" x14ac:dyDescent="0.25">
      <c r="A2359" s="17"/>
      <c r="B2359" s="24"/>
      <c r="C2359" s="42" t="s">
        <v>110</v>
      </c>
      <c r="D2359" s="299" t="s">
        <v>2379</v>
      </c>
    </row>
    <row r="2360" spans="1:4" s="12" customFormat="1" x14ac:dyDescent="0.25">
      <c r="A2360" s="17"/>
      <c r="B2360" s="24"/>
      <c r="C2360" s="22" t="s">
        <v>226</v>
      </c>
      <c r="D2360" s="285"/>
    </row>
    <row r="2361" spans="1:4" s="12" customFormat="1" x14ac:dyDescent="0.25">
      <c r="A2361" s="17"/>
      <c r="B2361" s="24"/>
      <c r="C2361" s="22" t="s">
        <v>110</v>
      </c>
      <c r="D2361" s="285" t="s">
        <v>2380</v>
      </c>
    </row>
    <row r="2362" spans="1:4" s="12" customFormat="1" x14ac:dyDescent="0.25">
      <c r="A2362" s="17"/>
      <c r="B2362" s="24" t="s">
        <v>20804</v>
      </c>
      <c r="C2362" s="23" t="s">
        <v>2381</v>
      </c>
      <c r="D2362" s="285"/>
    </row>
    <row r="2363" spans="1:4" s="12" customFormat="1" x14ac:dyDescent="0.25">
      <c r="A2363" s="17"/>
      <c r="B2363" s="24"/>
      <c r="C2363" s="22" t="s">
        <v>2382</v>
      </c>
      <c r="D2363" s="285"/>
    </row>
    <row r="2364" spans="1:4" s="12" customFormat="1" x14ac:dyDescent="0.25">
      <c r="A2364" s="17"/>
      <c r="B2364" s="24"/>
      <c r="C2364" s="22" t="s">
        <v>2383</v>
      </c>
      <c r="D2364" s="285"/>
    </row>
    <row r="2365" spans="1:4" s="12" customFormat="1" x14ac:dyDescent="0.25">
      <c r="A2365" s="17"/>
      <c r="B2365" s="24"/>
      <c r="C2365" s="22" t="s">
        <v>110</v>
      </c>
      <c r="D2365" s="281" t="s">
        <v>2384</v>
      </c>
    </row>
    <row r="2366" spans="1:4" s="12" customFormat="1" x14ac:dyDescent="0.25">
      <c r="A2366" s="17"/>
      <c r="B2366" s="24"/>
      <c r="C2366" s="22" t="s">
        <v>110</v>
      </c>
      <c r="D2366" s="281" t="s">
        <v>2385</v>
      </c>
    </row>
    <row r="2367" spans="1:4" s="12" customFormat="1" x14ac:dyDescent="0.25">
      <c r="A2367" s="17"/>
      <c r="B2367" s="24"/>
      <c r="C2367" s="22" t="s">
        <v>110</v>
      </c>
      <c r="D2367" s="281" t="s">
        <v>2386</v>
      </c>
    </row>
    <row r="2368" spans="1:4" s="12" customFormat="1" x14ac:dyDescent="0.25">
      <c r="A2368" s="17"/>
      <c r="B2368" s="24"/>
      <c r="C2368" s="22" t="s">
        <v>110</v>
      </c>
      <c r="D2368" s="281" t="s">
        <v>2387</v>
      </c>
    </row>
    <row r="2369" spans="1:4" s="12" customFormat="1" x14ac:dyDescent="0.25">
      <c r="A2369" s="17"/>
      <c r="B2369" s="24"/>
      <c r="C2369" s="22" t="s">
        <v>110</v>
      </c>
      <c r="D2369" s="281" t="s">
        <v>2388</v>
      </c>
    </row>
    <row r="2370" spans="1:4" s="12" customFormat="1" x14ac:dyDescent="0.25">
      <c r="A2370" s="17"/>
      <c r="B2370" s="24"/>
      <c r="C2370" s="22" t="s">
        <v>110</v>
      </c>
      <c r="D2370" s="281" t="s">
        <v>2389</v>
      </c>
    </row>
    <row r="2371" spans="1:4" s="12" customFormat="1" x14ac:dyDescent="0.25">
      <c r="A2371" s="17"/>
      <c r="B2371" s="24"/>
      <c r="C2371" s="22" t="s">
        <v>110</v>
      </c>
      <c r="D2371" s="281" t="s">
        <v>2390</v>
      </c>
    </row>
    <row r="2372" spans="1:4" s="12" customFormat="1" x14ac:dyDescent="0.25">
      <c r="A2372" s="17"/>
      <c r="B2372" s="24"/>
      <c r="C2372" s="22" t="s">
        <v>110</v>
      </c>
      <c r="D2372" s="281" t="s">
        <v>2391</v>
      </c>
    </row>
    <row r="2373" spans="1:4" s="12" customFormat="1" x14ac:dyDescent="0.25">
      <c r="A2373" s="17"/>
      <c r="B2373" s="24"/>
      <c r="C2373" s="22" t="s">
        <v>110</v>
      </c>
      <c r="D2373" s="281" t="s">
        <v>2392</v>
      </c>
    </row>
    <row r="2374" spans="1:4" s="12" customFormat="1" x14ac:dyDescent="0.25">
      <c r="A2374" s="17"/>
      <c r="B2374" s="24"/>
      <c r="C2374" s="22"/>
      <c r="D2374" s="293" t="s">
        <v>2393</v>
      </c>
    </row>
    <row r="2375" spans="1:4" s="12" customFormat="1" x14ac:dyDescent="0.25">
      <c r="A2375" s="17"/>
      <c r="B2375" s="24"/>
      <c r="C2375" s="22" t="s">
        <v>110</v>
      </c>
      <c r="D2375" s="281" t="s">
        <v>2394</v>
      </c>
    </row>
    <row r="2376" spans="1:4" s="12" customFormat="1" x14ac:dyDescent="0.25">
      <c r="A2376" s="17"/>
      <c r="B2376" s="24"/>
      <c r="C2376" s="22" t="s">
        <v>110</v>
      </c>
      <c r="D2376" s="281" t="s">
        <v>2395</v>
      </c>
    </row>
    <row r="2377" spans="1:4" s="12" customFormat="1" x14ac:dyDescent="0.25">
      <c r="A2377" s="17"/>
      <c r="B2377" s="24"/>
      <c r="C2377" s="22" t="s">
        <v>110</v>
      </c>
      <c r="D2377" s="281" t="s">
        <v>2396</v>
      </c>
    </row>
    <row r="2378" spans="1:4" s="12" customFormat="1" x14ac:dyDescent="0.25">
      <c r="A2378" s="17"/>
      <c r="B2378" s="24"/>
      <c r="C2378" s="22" t="s">
        <v>110</v>
      </c>
      <c r="D2378" s="281" t="s">
        <v>2397</v>
      </c>
    </row>
    <row r="2379" spans="1:4" s="12" customFormat="1" x14ac:dyDescent="0.25">
      <c r="A2379" s="17"/>
      <c r="B2379" s="24"/>
      <c r="C2379" s="22" t="s">
        <v>110</v>
      </c>
      <c r="D2379" s="281" t="s">
        <v>2398</v>
      </c>
    </row>
    <row r="2380" spans="1:4" s="12" customFormat="1" x14ac:dyDescent="0.25">
      <c r="A2380" s="17"/>
      <c r="B2380" s="24"/>
      <c r="C2380" s="22" t="s">
        <v>110</v>
      </c>
      <c r="D2380" s="281" t="s">
        <v>2399</v>
      </c>
    </row>
    <row r="2381" spans="1:4" s="12" customFormat="1" x14ac:dyDescent="0.25">
      <c r="A2381" s="17"/>
      <c r="B2381" s="24"/>
      <c r="C2381" s="22" t="s">
        <v>110</v>
      </c>
      <c r="D2381" s="281" t="s">
        <v>2400</v>
      </c>
    </row>
    <row r="2382" spans="1:4" s="12" customFormat="1" x14ac:dyDescent="0.25">
      <c r="A2382" s="17"/>
      <c r="B2382" s="24"/>
      <c r="C2382" s="22"/>
      <c r="D2382" s="293" t="s">
        <v>2401</v>
      </c>
    </row>
    <row r="2383" spans="1:4" s="12" customFormat="1" x14ac:dyDescent="0.25">
      <c r="A2383" s="17"/>
      <c r="B2383" s="24"/>
      <c r="C2383" s="22" t="s">
        <v>110</v>
      </c>
      <c r="D2383" s="281" t="s">
        <v>2402</v>
      </c>
    </row>
    <row r="2384" spans="1:4" s="12" customFormat="1" x14ac:dyDescent="0.25">
      <c r="A2384" s="17"/>
      <c r="B2384" s="24"/>
      <c r="C2384" s="22" t="s">
        <v>110</v>
      </c>
      <c r="D2384" s="281" t="s">
        <v>2403</v>
      </c>
    </row>
    <row r="2385" spans="1:4" s="12" customFormat="1" x14ac:dyDescent="0.25">
      <c r="A2385" s="17"/>
      <c r="B2385" s="24"/>
      <c r="C2385" s="22" t="s">
        <v>110</v>
      </c>
      <c r="D2385" s="281" t="s">
        <v>2404</v>
      </c>
    </row>
    <row r="2386" spans="1:4" s="12" customFormat="1" x14ac:dyDescent="0.25">
      <c r="A2386" s="17"/>
      <c r="B2386" s="24"/>
      <c r="C2386" s="22" t="s">
        <v>110</v>
      </c>
      <c r="D2386" s="281" t="s">
        <v>2405</v>
      </c>
    </row>
    <row r="2387" spans="1:4" s="12" customFormat="1" x14ac:dyDescent="0.25">
      <c r="A2387" s="17"/>
      <c r="B2387" s="24"/>
      <c r="C2387" s="22" t="s">
        <v>110</v>
      </c>
      <c r="D2387" s="281" t="s">
        <v>2406</v>
      </c>
    </row>
    <row r="2388" spans="1:4" s="12" customFormat="1" x14ac:dyDescent="0.25">
      <c r="A2388" s="17"/>
      <c r="B2388" s="24"/>
      <c r="C2388" s="22" t="s">
        <v>110</v>
      </c>
      <c r="D2388" s="281" t="s">
        <v>2407</v>
      </c>
    </row>
    <row r="2389" spans="1:4" s="12" customFormat="1" x14ac:dyDescent="0.25">
      <c r="A2389" s="17"/>
      <c r="B2389" s="24"/>
      <c r="C2389" s="22" t="s">
        <v>226</v>
      </c>
      <c r="D2389" s="285"/>
    </row>
    <row r="2390" spans="1:4" s="12" customFormat="1" x14ac:dyDescent="0.25">
      <c r="A2390" s="17"/>
      <c r="B2390" s="24"/>
      <c r="C2390" s="22" t="s">
        <v>110</v>
      </c>
      <c r="D2390" s="285" t="s">
        <v>2408</v>
      </c>
    </row>
    <row r="2391" spans="1:4" s="12" customFormat="1" x14ac:dyDescent="0.25">
      <c r="A2391" s="17"/>
      <c r="B2391" s="24"/>
      <c r="C2391" s="22" t="s">
        <v>110</v>
      </c>
      <c r="D2391" s="285" t="s">
        <v>2409</v>
      </c>
    </row>
    <row r="2392" spans="1:4" s="12" customFormat="1" x14ac:dyDescent="0.25">
      <c r="A2392" s="17"/>
      <c r="B2392" s="24"/>
      <c r="C2392" s="22" t="s">
        <v>110</v>
      </c>
      <c r="D2392" s="285" t="s">
        <v>2410</v>
      </c>
    </row>
    <row r="2393" spans="1:4" s="12" customFormat="1" x14ac:dyDescent="0.25">
      <c r="A2393" s="17"/>
      <c r="B2393" s="24"/>
      <c r="C2393" s="22" t="s">
        <v>110</v>
      </c>
      <c r="D2393" s="285" t="s">
        <v>2411</v>
      </c>
    </row>
    <row r="2394" spans="1:4" s="12" customFormat="1" x14ac:dyDescent="0.25">
      <c r="A2394" s="15">
        <v>182</v>
      </c>
      <c r="B2394" s="24"/>
      <c r="C2394" s="23" t="s">
        <v>2412</v>
      </c>
      <c r="D2394" s="285"/>
    </row>
    <row r="2395" spans="1:4" s="12" customFormat="1" x14ac:dyDescent="0.25">
      <c r="A2395" s="15"/>
      <c r="B2395" s="24"/>
      <c r="C2395" s="22" t="s">
        <v>2413</v>
      </c>
      <c r="D2395" s="285"/>
    </row>
    <row r="2396" spans="1:4" s="12" customFormat="1" x14ac:dyDescent="0.25">
      <c r="A2396" s="17"/>
      <c r="B2396" s="24" t="s">
        <v>20805</v>
      </c>
      <c r="C2396" s="23" t="s">
        <v>2414</v>
      </c>
      <c r="D2396" s="285"/>
    </row>
    <row r="2397" spans="1:4" s="12" customFormat="1" x14ac:dyDescent="0.25">
      <c r="A2397" s="17"/>
      <c r="B2397" s="24"/>
      <c r="C2397" s="22" t="s">
        <v>2415</v>
      </c>
      <c r="D2397" s="285"/>
    </row>
    <row r="2398" spans="1:4" s="12" customFormat="1" x14ac:dyDescent="0.25">
      <c r="A2398" s="17"/>
      <c r="B2398" s="24"/>
      <c r="C2398" s="22" t="s">
        <v>2416</v>
      </c>
      <c r="D2398" s="285"/>
    </row>
    <row r="2399" spans="1:4" s="12" customFormat="1" x14ac:dyDescent="0.25">
      <c r="A2399" s="17"/>
      <c r="B2399" s="24"/>
      <c r="C2399" s="22"/>
      <c r="D2399" s="293" t="s">
        <v>2417</v>
      </c>
    </row>
    <row r="2400" spans="1:4" s="12" customFormat="1" x14ac:dyDescent="0.25">
      <c r="A2400" s="17"/>
      <c r="B2400" s="24"/>
      <c r="C2400" s="22" t="s">
        <v>110</v>
      </c>
      <c r="D2400" s="281" t="s">
        <v>2418</v>
      </c>
    </row>
    <row r="2401" spans="1:4" s="12" customFormat="1" x14ac:dyDescent="0.25">
      <c r="A2401" s="17"/>
      <c r="B2401" s="24"/>
      <c r="C2401" s="22" t="s">
        <v>110</v>
      </c>
      <c r="D2401" s="281" t="s">
        <v>2419</v>
      </c>
    </row>
    <row r="2402" spans="1:4" s="12" customFormat="1" x14ac:dyDescent="0.25">
      <c r="A2402" s="17"/>
      <c r="B2402" s="24"/>
      <c r="C2402" s="22" t="s">
        <v>110</v>
      </c>
      <c r="D2402" s="281" t="s">
        <v>2420</v>
      </c>
    </row>
    <row r="2403" spans="1:4" s="12" customFormat="1" x14ac:dyDescent="0.25">
      <c r="A2403" s="17"/>
      <c r="B2403" s="24"/>
      <c r="C2403" s="22" t="s">
        <v>110</v>
      </c>
      <c r="D2403" s="281" t="s">
        <v>2421</v>
      </c>
    </row>
    <row r="2404" spans="1:4" s="12" customFormat="1" x14ac:dyDescent="0.25">
      <c r="A2404" s="17"/>
      <c r="B2404" s="24"/>
      <c r="C2404" s="22"/>
      <c r="D2404" s="293" t="s">
        <v>2422</v>
      </c>
    </row>
    <row r="2405" spans="1:4" s="12" customFormat="1" x14ac:dyDescent="0.25">
      <c r="A2405" s="17"/>
      <c r="B2405" s="24"/>
      <c r="C2405" s="22" t="s">
        <v>110</v>
      </c>
      <c r="D2405" s="281" t="s">
        <v>2423</v>
      </c>
    </row>
    <row r="2406" spans="1:4" s="12" customFormat="1" x14ac:dyDescent="0.25">
      <c r="A2406" s="17"/>
      <c r="B2406" s="24"/>
      <c r="C2406" s="22" t="s">
        <v>110</v>
      </c>
      <c r="D2406" s="281" t="s">
        <v>2424</v>
      </c>
    </row>
    <row r="2407" spans="1:4" s="12" customFormat="1" x14ac:dyDescent="0.25">
      <c r="A2407" s="17"/>
      <c r="B2407" s="24"/>
      <c r="C2407" s="22" t="s">
        <v>110</v>
      </c>
      <c r="D2407" s="281" t="s">
        <v>2425</v>
      </c>
    </row>
    <row r="2408" spans="1:4" s="12" customFormat="1" x14ac:dyDescent="0.25">
      <c r="A2408" s="17"/>
      <c r="B2408" s="24"/>
      <c r="C2408" s="22" t="s">
        <v>110</v>
      </c>
      <c r="D2408" s="281" t="s">
        <v>2426</v>
      </c>
    </row>
    <row r="2409" spans="1:4" s="12" customFormat="1" x14ac:dyDescent="0.25">
      <c r="A2409" s="17"/>
      <c r="B2409" s="24"/>
      <c r="C2409" s="22" t="s">
        <v>110</v>
      </c>
      <c r="D2409" s="281" t="s">
        <v>2427</v>
      </c>
    </row>
    <row r="2410" spans="1:4" s="12" customFormat="1" x14ac:dyDescent="0.25">
      <c r="A2410" s="17"/>
      <c r="B2410" s="24"/>
      <c r="C2410" s="22" t="s">
        <v>110</v>
      </c>
      <c r="D2410" s="281" t="s">
        <v>2428</v>
      </c>
    </row>
    <row r="2411" spans="1:4" s="12" customFormat="1" x14ac:dyDescent="0.25">
      <c r="A2411" s="17"/>
      <c r="B2411" s="24"/>
      <c r="C2411" s="22"/>
      <c r="D2411" s="293" t="s">
        <v>2429</v>
      </c>
    </row>
    <row r="2412" spans="1:4" s="12" customFormat="1" x14ac:dyDescent="0.25">
      <c r="A2412" s="17"/>
      <c r="B2412" s="24"/>
      <c r="C2412" s="22" t="s">
        <v>110</v>
      </c>
      <c r="D2412" s="281" t="s">
        <v>2430</v>
      </c>
    </row>
    <row r="2413" spans="1:4" s="12" customFormat="1" x14ac:dyDescent="0.25">
      <c r="A2413" s="17"/>
      <c r="B2413" s="24"/>
      <c r="C2413" s="22" t="s">
        <v>110</v>
      </c>
      <c r="D2413" s="281" t="s">
        <v>2431</v>
      </c>
    </row>
    <row r="2414" spans="1:4" s="12" customFormat="1" x14ac:dyDescent="0.25">
      <c r="A2414" s="17"/>
      <c r="B2414" s="24"/>
      <c r="C2414" s="22" t="s">
        <v>110</v>
      </c>
      <c r="D2414" s="281" t="s">
        <v>2432</v>
      </c>
    </row>
    <row r="2415" spans="1:4" s="12" customFormat="1" x14ac:dyDescent="0.25">
      <c r="A2415" s="17"/>
      <c r="B2415" s="24" t="s">
        <v>20806</v>
      </c>
      <c r="C2415" s="23" t="s">
        <v>2433</v>
      </c>
      <c r="D2415" s="285"/>
    </row>
    <row r="2416" spans="1:4" s="12" customFormat="1" x14ac:dyDescent="0.25">
      <c r="A2416" s="17"/>
      <c r="B2416" s="24"/>
      <c r="C2416" s="22" t="s">
        <v>2434</v>
      </c>
      <c r="D2416" s="285"/>
    </row>
    <row r="2417" spans="1:4" s="12" customFormat="1" x14ac:dyDescent="0.25">
      <c r="A2417" s="17"/>
      <c r="B2417" s="24"/>
      <c r="C2417" s="22" t="s">
        <v>2435</v>
      </c>
      <c r="D2417" s="285"/>
    </row>
    <row r="2418" spans="1:4" s="12" customFormat="1" x14ac:dyDescent="0.25">
      <c r="A2418" s="17"/>
      <c r="B2418" s="16"/>
      <c r="C2418" s="22"/>
      <c r="D2418" s="293" t="s">
        <v>2436</v>
      </c>
    </row>
    <row r="2419" spans="1:4" s="12" customFormat="1" x14ac:dyDescent="0.25">
      <c r="A2419" s="17"/>
      <c r="B2419" s="16"/>
      <c r="C2419" s="22" t="s">
        <v>110</v>
      </c>
      <c r="D2419" s="281" t="s">
        <v>2437</v>
      </c>
    </row>
    <row r="2420" spans="1:4" s="12" customFormat="1" x14ac:dyDescent="0.25">
      <c r="A2420" s="17"/>
      <c r="B2420" s="16"/>
      <c r="C2420" s="22" t="s">
        <v>110</v>
      </c>
      <c r="D2420" s="281" t="s">
        <v>2438</v>
      </c>
    </row>
    <row r="2421" spans="1:4" s="12" customFormat="1" x14ac:dyDescent="0.25">
      <c r="A2421" s="17"/>
      <c r="B2421" s="16"/>
      <c r="C2421" s="22" t="s">
        <v>110</v>
      </c>
      <c r="D2421" s="281" t="s">
        <v>2439</v>
      </c>
    </row>
    <row r="2422" spans="1:4" s="12" customFormat="1" x14ac:dyDescent="0.25">
      <c r="A2422" s="17"/>
      <c r="B2422" s="16"/>
      <c r="C2422" s="22" t="s">
        <v>110</v>
      </c>
      <c r="D2422" s="281" t="s">
        <v>2440</v>
      </c>
    </row>
    <row r="2423" spans="1:4" s="12" customFormat="1" x14ac:dyDescent="0.25">
      <c r="A2423" s="17"/>
      <c r="B2423" s="16"/>
      <c r="C2423" s="22"/>
      <c r="D2423" s="293" t="s">
        <v>2441</v>
      </c>
    </row>
    <row r="2424" spans="1:4" s="12" customFormat="1" x14ac:dyDescent="0.25">
      <c r="A2424" s="17"/>
      <c r="B2424" s="16"/>
      <c r="C2424" s="22" t="s">
        <v>110</v>
      </c>
      <c r="D2424" s="281" t="s">
        <v>2442</v>
      </c>
    </row>
    <row r="2425" spans="1:4" s="12" customFormat="1" x14ac:dyDescent="0.25">
      <c r="A2425" s="17"/>
      <c r="B2425" s="16"/>
      <c r="C2425" s="22" t="s">
        <v>110</v>
      </c>
      <c r="D2425" s="281" t="s">
        <v>2443</v>
      </c>
    </row>
    <row r="2426" spans="1:4" s="12" customFormat="1" x14ac:dyDescent="0.25">
      <c r="A2426" s="17"/>
      <c r="B2426" s="16"/>
      <c r="C2426" s="22" t="s">
        <v>110</v>
      </c>
      <c r="D2426" s="281" t="s">
        <v>2444</v>
      </c>
    </row>
    <row r="2427" spans="1:4" s="12" customFormat="1" x14ac:dyDescent="0.25">
      <c r="A2427" s="17"/>
      <c r="B2427" s="16"/>
      <c r="C2427" s="22" t="s">
        <v>110</v>
      </c>
      <c r="D2427" s="281" t="s">
        <v>2445</v>
      </c>
    </row>
    <row r="2428" spans="1:4" s="12" customFormat="1" x14ac:dyDescent="0.25">
      <c r="A2428" s="17"/>
      <c r="B2428" s="16"/>
      <c r="C2428" s="22" t="s">
        <v>110</v>
      </c>
      <c r="D2428" s="281" t="s">
        <v>2446</v>
      </c>
    </row>
    <row r="2429" spans="1:4" s="12" customFormat="1" x14ac:dyDescent="0.25">
      <c r="A2429" s="17"/>
      <c r="B2429" s="16"/>
      <c r="C2429" s="22" t="s">
        <v>110</v>
      </c>
      <c r="D2429" s="281" t="s">
        <v>2447</v>
      </c>
    </row>
    <row r="2430" spans="1:4" s="12" customFormat="1" x14ac:dyDescent="0.25">
      <c r="A2430" s="17"/>
      <c r="B2430" s="16"/>
      <c r="C2430" s="22"/>
      <c r="D2430" s="293" t="s">
        <v>2448</v>
      </c>
    </row>
    <row r="2431" spans="1:4" s="12" customFormat="1" x14ac:dyDescent="0.25">
      <c r="A2431" s="17"/>
      <c r="B2431" s="16"/>
      <c r="C2431" s="22" t="s">
        <v>110</v>
      </c>
      <c r="D2431" s="281" t="s">
        <v>2449</v>
      </c>
    </row>
    <row r="2432" spans="1:4" s="12" customFormat="1" x14ac:dyDescent="0.25">
      <c r="A2432" s="17"/>
      <c r="B2432" s="16"/>
      <c r="C2432" s="22" t="s">
        <v>110</v>
      </c>
      <c r="D2432" s="281" t="s">
        <v>2450</v>
      </c>
    </row>
    <row r="2433" spans="1:4" s="12" customFormat="1" x14ac:dyDescent="0.25">
      <c r="A2433" s="17"/>
      <c r="B2433" s="16"/>
      <c r="C2433" s="22" t="s">
        <v>110</v>
      </c>
      <c r="D2433" s="281" t="s">
        <v>2451</v>
      </c>
    </row>
    <row r="2434" spans="1:4" s="12" customFormat="1" x14ac:dyDescent="0.25">
      <c r="A2434" s="17"/>
      <c r="B2434" s="16"/>
      <c r="C2434" s="22" t="s">
        <v>110</v>
      </c>
      <c r="D2434" s="281" t="s">
        <v>2452</v>
      </c>
    </row>
    <row r="2435" spans="1:4" s="12" customFormat="1" x14ac:dyDescent="0.25">
      <c r="A2435" s="17"/>
      <c r="B2435" s="16"/>
      <c r="C2435" s="22" t="s">
        <v>110</v>
      </c>
      <c r="D2435" s="281" t="s">
        <v>2453</v>
      </c>
    </row>
    <row r="2436" spans="1:4" s="12" customFormat="1" x14ac:dyDescent="0.25">
      <c r="A2436" s="17"/>
      <c r="B2436" s="16"/>
      <c r="C2436" s="22" t="s">
        <v>110</v>
      </c>
      <c r="D2436" s="281" t="s">
        <v>2454</v>
      </c>
    </row>
    <row r="2437" spans="1:4" s="12" customFormat="1" x14ac:dyDescent="0.25">
      <c r="A2437" s="17"/>
      <c r="B2437" s="16"/>
      <c r="C2437" s="22"/>
      <c r="D2437" s="293" t="s">
        <v>2455</v>
      </c>
    </row>
    <row r="2438" spans="1:4" s="12" customFormat="1" x14ac:dyDescent="0.25">
      <c r="A2438" s="17"/>
      <c r="B2438" s="16"/>
      <c r="C2438" s="22" t="s">
        <v>110</v>
      </c>
      <c r="D2438" s="281" t="s">
        <v>2456</v>
      </c>
    </row>
    <row r="2439" spans="1:4" s="12" customFormat="1" x14ac:dyDescent="0.25">
      <c r="A2439" s="17"/>
      <c r="B2439" s="16"/>
      <c r="C2439" s="22" t="s">
        <v>110</v>
      </c>
      <c r="D2439" s="281" t="s">
        <v>2457</v>
      </c>
    </row>
    <row r="2440" spans="1:4" s="12" customFormat="1" x14ac:dyDescent="0.25">
      <c r="A2440" s="17"/>
      <c r="B2440" s="16"/>
      <c r="C2440" s="22" t="s">
        <v>110</v>
      </c>
      <c r="D2440" s="281" t="s">
        <v>2458</v>
      </c>
    </row>
    <row r="2441" spans="1:4" s="12" customFormat="1" x14ac:dyDescent="0.25">
      <c r="A2441" s="17"/>
      <c r="B2441" s="16"/>
      <c r="C2441" s="22"/>
      <c r="D2441" s="293" t="s">
        <v>2459</v>
      </c>
    </row>
    <row r="2442" spans="1:4" s="12" customFormat="1" x14ac:dyDescent="0.25">
      <c r="A2442" s="17"/>
      <c r="B2442" s="16"/>
      <c r="C2442" s="22" t="s">
        <v>110</v>
      </c>
      <c r="D2442" s="281" t="s">
        <v>2460</v>
      </c>
    </row>
    <row r="2443" spans="1:4" s="12" customFormat="1" x14ac:dyDescent="0.25">
      <c r="A2443" s="17"/>
      <c r="B2443" s="16"/>
      <c r="C2443" s="22" t="s">
        <v>110</v>
      </c>
      <c r="D2443" s="281" t="s">
        <v>2461</v>
      </c>
    </row>
    <row r="2444" spans="1:4" s="12" customFormat="1" x14ac:dyDescent="0.25">
      <c r="A2444" s="17"/>
      <c r="B2444" s="16"/>
      <c r="C2444" s="22" t="s">
        <v>110</v>
      </c>
      <c r="D2444" s="281" t="s">
        <v>2462</v>
      </c>
    </row>
    <row r="2445" spans="1:4" s="12" customFormat="1" x14ac:dyDescent="0.25">
      <c r="A2445" s="17"/>
      <c r="B2445" s="16"/>
      <c r="C2445" s="22" t="s">
        <v>110</v>
      </c>
      <c r="D2445" s="281" t="s">
        <v>2463</v>
      </c>
    </row>
    <row r="2446" spans="1:4" s="12" customFormat="1" x14ac:dyDescent="0.25">
      <c r="A2446" s="17"/>
      <c r="B2446" s="16"/>
      <c r="C2446" s="22" t="s">
        <v>110</v>
      </c>
      <c r="D2446" s="281" t="s">
        <v>2464</v>
      </c>
    </row>
    <row r="2447" spans="1:4" s="12" customFormat="1" x14ac:dyDescent="0.25">
      <c r="A2447" s="17"/>
      <c r="B2447" s="16"/>
      <c r="C2447" s="22"/>
      <c r="D2447" s="293" t="s">
        <v>2465</v>
      </c>
    </row>
    <row r="2448" spans="1:4" s="12" customFormat="1" x14ac:dyDescent="0.25">
      <c r="A2448" s="17"/>
      <c r="B2448" s="16"/>
      <c r="C2448" s="22" t="s">
        <v>110</v>
      </c>
      <c r="D2448" s="281" t="s">
        <v>2466</v>
      </c>
    </row>
    <row r="2449" spans="1:4" s="12" customFormat="1" x14ac:dyDescent="0.25">
      <c r="A2449" s="17"/>
      <c r="B2449" s="16"/>
      <c r="C2449" s="22" t="s">
        <v>110</v>
      </c>
      <c r="D2449" s="281" t="s">
        <v>2467</v>
      </c>
    </row>
    <row r="2450" spans="1:4" s="12" customFormat="1" x14ac:dyDescent="0.25">
      <c r="A2450" s="17"/>
      <c r="B2450" s="16"/>
      <c r="C2450" s="22" t="s">
        <v>110</v>
      </c>
      <c r="D2450" s="281" t="s">
        <v>2468</v>
      </c>
    </row>
    <row r="2451" spans="1:4" s="12" customFormat="1" x14ac:dyDescent="0.25">
      <c r="A2451" s="17"/>
      <c r="B2451" s="16"/>
      <c r="C2451" s="22" t="s">
        <v>110</v>
      </c>
      <c r="D2451" s="281" t="s">
        <v>2469</v>
      </c>
    </row>
    <row r="2452" spans="1:4" s="12" customFormat="1" x14ac:dyDescent="0.25">
      <c r="A2452" s="17"/>
      <c r="B2452" s="24"/>
      <c r="C2452" s="22" t="s">
        <v>226</v>
      </c>
      <c r="D2452" s="285"/>
    </row>
    <row r="2453" spans="1:4" s="12" customFormat="1" x14ac:dyDescent="0.25">
      <c r="A2453" s="17"/>
      <c r="B2453" s="24"/>
      <c r="C2453" s="22" t="s">
        <v>110</v>
      </c>
      <c r="D2453" s="285" t="s">
        <v>2470</v>
      </c>
    </row>
    <row r="2454" spans="1:4" s="12" customFormat="1" x14ac:dyDescent="0.25">
      <c r="A2454" s="17"/>
      <c r="B2454" s="24"/>
      <c r="C2454" s="22" t="s">
        <v>110</v>
      </c>
      <c r="D2454" s="285" t="s">
        <v>2471</v>
      </c>
    </row>
    <row r="2455" spans="1:4" s="12" customFormat="1" x14ac:dyDescent="0.25">
      <c r="A2455" s="17"/>
      <c r="B2455" s="24"/>
      <c r="C2455" s="22" t="s">
        <v>110</v>
      </c>
      <c r="D2455" s="285" t="s">
        <v>2472</v>
      </c>
    </row>
    <row r="2456" spans="1:4" s="12" customFormat="1" x14ac:dyDescent="0.25">
      <c r="A2456" s="15" t="s">
        <v>2473</v>
      </c>
      <c r="B2456" s="24" t="s">
        <v>20807</v>
      </c>
      <c r="C2456" s="15" t="s">
        <v>2474</v>
      </c>
      <c r="D2456" s="282"/>
    </row>
    <row r="2457" spans="1:4" s="12" customFormat="1" x14ac:dyDescent="0.25">
      <c r="A2457" s="15"/>
      <c r="B2457" s="16"/>
      <c r="C2457" s="17" t="s">
        <v>2475</v>
      </c>
      <c r="D2457" s="281"/>
    </row>
    <row r="2458" spans="1:4" s="12" customFormat="1" x14ac:dyDescent="0.25">
      <c r="A2458" s="15"/>
      <c r="B2458" s="16"/>
      <c r="C2458" s="17" t="s">
        <v>2476</v>
      </c>
      <c r="D2458" s="281"/>
    </row>
    <row r="2459" spans="1:4" s="12" customFormat="1" x14ac:dyDescent="0.25">
      <c r="A2459" s="15"/>
      <c r="B2459" s="16"/>
      <c r="C2459" s="17"/>
      <c r="D2459" s="293" t="s">
        <v>2477</v>
      </c>
    </row>
    <row r="2460" spans="1:4" s="12" customFormat="1" x14ac:dyDescent="0.25">
      <c r="A2460" s="15"/>
      <c r="B2460" s="16"/>
      <c r="C2460" s="17" t="s">
        <v>110</v>
      </c>
      <c r="D2460" s="281" t="s">
        <v>2478</v>
      </c>
    </row>
    <row r="2461" spans="1:4" s="12" customFormat="1" x14ac:dyDescent="0.25">
      <c r="A2461" s="15"/>
      <c r="B2461" s="16"/>
      <c r="C2461" s="17" t="s">
        <v>110</v>
      </c>
      <c r="D2461" s="281" t="s">
        <v>2479</v>
      </c>
    </row>
    <row r="2462" spans="1:4" s="12" customFormat="1" x14ac:dyDescent="0.25">
      <c r="A2462" s="15"/>
      <c r="B2462" s="16"/>
      <c r="C2462" s="17" t="s">
        <v>110</v>
      </c>
      <c r="D2462" s="281" t="s">
        <v>2480</v>
      </c>
    </row>
    <row r="2463" spans="1:4" s="12" customFormat="1" x14ac:dyDescent="0.25">
      <c r="A2463" s="15"/>
      <c r="B2463" s="16"/>
      <c r="C2463" s="17" t="s">
        <v>110</v>
      </c>
      <c r="D2463" s="281" t="s">
        <v>2481</v>
      </c>
    </row>
    <row r="2464" spans="1:4" s="12" customFormat="1" x14ac:dyDescent="0.25">
      <c r="A2464" s="15"/>
      <c r="B2464" s="16"/>
      <c r="C2464" s="17"/>
      <c r="D2464" s="293" t="s">
        <v>2482</v>
      </c>
    </row>
    <row r="2465" spans="1:4" s="12" customFormat="1" x14ac:dyDescent="0.25">
      <c r="A2465" s="15"/>
      <c r="B2465" s="16"/>
      <c r="C2465" s="17" t="s">
        <v>110</v>
      </c>
      <c r="D2465" s="281" t="s">
        <v>2483</v>
      </c>
    </row>
    <row r="2466" spans="1:4" s="12" customFormat="1" x14ac:dyDescent="0.25">
      <c r="A2466" s="15"/>
      <c r="B2466" s="16"/>
      <c r="C2466" s="17" t="s">
        <v>110</v>
      </c>
      <c r="D2466" s="281" t="s">
        <v>2484</v>
      </c>
    </row>
    <row r="2467" spans="1:4" s="12" customFormat="1" x14ac:dyDescent="0.25">
      <c r="A2467" s="15"/>
      <c r="B2467" s="16"/>
      <c r="C2467" s="17" t="s">
        <v>110</v>
      </c>
      <c r="D2467" s="281" t="s">
        <v>2485</v>
      </c>
    </row>
    <row r="2468" spans="1:4" s="12" customFormat="1" x14ac:dyDescent="0.25">
      <c r="A2468" s="15"/>
      <c r="B2468" s="16"/>
      <c r="C2468" s="17" t="s">
        <v>110</v>
      </c>
      <c r="D2468" s="281" t="s">
        <v>2486</v>
      </c>
    </row>
    <row r="2469" spans="1:4" s="12" customFormat="1" x14ac:dyDescent="0.25">
      <c r="A2469" s="15"/>
      <c r="B2469" s="16"/>
      <c r="C2469" s="17" t="s">
        <v>110</v>
      </c>
      <c r="D2469" s="281" t="s">
        <v>2487</v>
      </c>
    </row>
    <row r="2470" spans="1:4" s="12" customFormat="1" x14ac:dyDescent="0.25">
      <c r="A2470" s="15"/>
      <c r="B2470" s="16"/>
      <c r="C2470" s="17"/>
      <c r="D2470" s="293" t="s">
        <v>2488</v>
      </c>
    </row>
    <row r="2471" spans="1:4" s="12" customFormat="1" x14ac:dyDescent="0.25">
      <c r="A2471" s="15"/>
      <c r="B2471" s="16"/>
      <c r="C2471" s="17" t="s">
        <v>110</v>
      </c>
      <c r="D2471" s="281" t="s">
        <v>2489</v>
      </c>
    </row>
    <row r="2472" spans="1:4" s="12" customFormat="1" x14ac:dyDescent="0.25">
      <c r="A2472" s="15"/>
      <c r="B2472" s="16"/>
      <c r="C2472" s="17" t="s">
        <v>110</v>
      </c>
      <c r="D2472" s="281" t="s">
        <v>2490</v>
      </c>
    </row>
    <row r="2473" spans="1:4" s="12" customFormat="1" x14ac:dyDescent="0.25">
      <c r="A2473" s="15"/>
      <c r="B2473" s="16"/>
      <c r="C2473" s="17" t="s">
        <v>110</v>
      </c>
      <c r="D2473" s="281" t="s">
        <v>2491</v>
      </c>
    </row>
    <row r="2474" spans="1:4" s="12" customFormat="1" x14ac:dyDescent="0.25">
      <c r="A2474" s="15"/>
      <c r="B2474" s="16"/>
      <c r="C2474" s="17"/>
      <c r="D2474" s="293" t="s">
        <v>2492</v>
      </c>
    </row>
    <row r="2475" spans="1:4" s="12" customFormat="1" x14ac:dyDescent="0.25">
      <c r="A2475" s="15"/>
      <c r="B2475" s="16"/>
      <c r="C2475" s="17" t="s">
        <v>110</v>
      </c>
      <c r="D2475" s="281" t="s">
        <v>2493</v>
      </c>
    </row>
    <row r="2476" spans="1:4" s="12" customFormat="1" x14ac:dyDescent="0.25">
      <c r="A2476" s="15"/>
      <c r="B2476" s="16"/>
      <c r="C2476" s="17" t="s">
        <v>110</v>
      </c>
      <c r="D2476" s="281" t="s">
        <v>2494</v>
      </c>
    </row>
    <row r="2477" spans="1:4" s="12" customFormat="1" x14ac:dyDescent="0.25">
      <c r="A2477" s="15"/>
      <c r="B2477" s="16"/>
      <c r="C2477" s="17"/>
      <c r="D2477" s="293" t="s">
        <v>2495</v>
      </c>
    </row>
    <row r="2478" spans="1:4" s="12" customFormat="1" x14ac:dyDescent="0.25">
      <c r="A2478" s="15"/>
      <c r="B2478" s="16"/>
      <c r="C2478" s="17" t="s">
        <v>110</v>
      </c>
      <c r="D2478" s="281" t="s">
        <v>2496</v>
      </c>
    </row>
    <row r="2479" spans="1:4" s="12" customFormat="1" x14ac:dyDescent="0.25">
      <c r="A2479" s="15"/>
      <c r="B2479" s="16"/>
      <c r="C2479" s="17" t="s">
        <v>110</v>
      </c>
      <c r="D2479" s="281" t="s">
        <v>2497</v>
      </c>
    </row>
    <row r="2480" spans="1:4" s="12" customFormat="1" x14ac:dyDescent="0.25">
      <c r="A2480" s="15"/>
      <c r="B2480" s="16"/>
      <c r="C2480" s="17" t="s">
        <v>110</v>
      </c>
      <c r="D2480" s="281" t="s">
        <v>2498</v>
      </c>
    </row>
    <row r="2481" spans="1:4" s="12" customFormat="1" x14ac:dyDescent="0.25">
      <c r="A2481" s="15"/>
      <c r="B2481" s="16"/>
      <c r="C2481" s="17"/>
      <c r="D2481" s="293" t="s">
        <v>2499</v>
      </c>
    </row>
    <row r="2482" spans="1:4" s="12" customFormat="1" x14ac:dyDescent="0.25">
      <c r="A2482" s="15"/>
      <c r="B2482" s="16"/>
      <c r="C2482" s="17" t="s">
        <v>110</v>
      </c>
      <c r="D2482" s="281" t="s">
        <v>2500</v>
      </c>
    </row>
    <row r="2483" spans="1:4" s="12" customFormat="1" x14ac:dyDescent="0.25">
      <c r="A2483" s="15"/>
      <c r="B2483" s="16"/>
      <c r="C2483" s="17" t="s">
        <v>110</v>
      </c>
      <c r="D2483" s="281" t="s">
        <v>2501</v>
      </c>
    </row>
    <row r="2484" spans="1:4" s="12" customFormat="1" x14ac:dyDescent="0.25">
      <c r="A2484" s="15"/>
      <c r="B2484" s="16"/>
      <c r="C2484" s="17" t="s">
        <v>110</v>
      </c>
      <c r="D2484" s="281" t="s">
        <v>2502</v>
      </c>
    </row>
    <row r="2485" spans="1:4" s="12" customFormat="1" x14ac:dyDescent="0.25">
      <c r="A2485" s="15"/>
      <c r="B2485" s="16"/>
      <c r="C2485" s="17" t="s">
        <v>110</v>
      </c>
      <c r="D2485" s="281" t="s">
        <v>2503</v>
      </c>
    </row>
    <row r="2486" spans="1:4" s="12" customFormat="1" x14ac:dyDescent="0.25">
      <c r="A2486" s="15"/>
      <c r="B2486" s="16"/>
      <c r="C2486" s="17" t="s">
        <v>110</v>
      </c>
      <c r="D2486" s="281" t="s">
        <v>2504</v>
      </c>
    </row>
    <row r="2487" spans="1:4" s="12" customFormat="1" x14ac:dyDescent="0.25">
      <c r="A2487" s="15"/>
      <c r="B2487" s="16"/>
      <c r="C2487" s="17" t="s">
        <v>110</v>
      </c>
      <c r="D2487" s="281" t="s">
        <v>2505</v>
      </c>
    </row>
    <row r="2488" spans="1:4" s="12" customFormat="1" x14ac:dyDescent="0.25">
      <c r="A2488" s="15"/>
      <c r="B2488" s="16"/>
      <c r="C2488" s="17" t="s">
        <v>110</v>
      </c>
      <c r="D2488" s="281" t="s">
        <v>2506</v>
      </c>
    </row>
    <row r="2489" spans="1:4" s="12" customFormat="1" x14ac:dyDescent="0.25">
      <c r="A2489" s="15"/>
      <c r="B2489" s="16"/>
      <c r="C2489" s="17" t="s">
        <v>110</v>
      </c>
      <c r="D2489" s="281" t="s">
        <v>2507</v>
      </c>
    </row>
    <row r="2490" spans="1:4" s="12" customFormat="1" x14ac:dyDescent="0.25">
      <c r="A2490" s="15"/>
      <c r="B2490" s="16"/>
      <c r="C2490" s="17" t="s">
        <v>110</v>
      </c>
      <c r="D2490" s="281" t="s">
        <v>2508</v>
      </c>
    </row>
    <row r="2491" spans="1:4" s="12" customFormat="1" x14ac:dyDescent="0.25">
      <c r="A2491" s="15"/>
      <c r="B2491" s="16"/>
      <c r="C2491" s="17" t="s">
        <v>110</v>
      </c>
      <c r="D2491" s="281" t="s">
        <v>2509</v>
      </c>
    </row>
    <row r="2492" spans="1:4" s="12" customFormat="1" x14ac:dyDescent="0.25">
      <c r="A2492" s="15"/>
      <c r="B2492" s="16"/>
      <c r="C2492" s="17" t="s">
        <v>110</v>
      </c>
      <c r="D2492" s="299" t="s">
        <v>2510</v>
      </c>
    </row>
    <row r="2493" spans="1:4" s="12" customFormat="1" x14ac:dyDescent="0.25">
      <c r="A2493" s="15"/>
      <c r="B2493" s="16"/>
      <c r="C2493" s="17" t="s">
        <v>110</v>
      </c>
      <c r="D2493" s="281" t="s">
        <v>2511</v>
      </c>
    </row>
    <row r="2494" spans="1:4" s="12" customFormat="1" x14ac:dyDescent="0.25">
      <c r="A2494" s="15"/>
      <c r="B2494" s="16"/>
      <c r="C2494" s="17" t="s">
        <v>226</v>
      </c>
      <c r="D2494" s="281"/>
    </row>
    <row r="2495" spans="1:4" s="12" customFormat="1" x14ac:dyDescent="0.25">
      <c r="A2495" s="15"/>
      <c r="B2495" s="16"/>
      <c r="C2495" s="17" t="s">
        <v>110</v>
      </c>
      <c r="D2495" s="281" t="s">
        <v>2512</v>
      </c>
    </row>
    <row r="2496" spans="1:4" s="12" customFormat="1" x14ac:dyDescent="0.25">
      <c r="A2496" s="15"/>
      <c r="B2496" s="16"/>
      <c r="C2496" s="17" t="s">
        <v>110</v>
      </c>
      <c r="D2496" s="281" t="s">
        <v>2513</v>
      </c>
    </row>
    <row r="2497" spans="1:4" s="12" customFormat="1" x14ac:dyDescent="0.25">
      <c r="A2497" s="15"/>
      <c r="B2497" s="16"/>
      <c r="C2497" s="17" t="s">
        <v>110</v>
      </c>
      <c r="D2497" s="281" t="s">
        <v>2514</v>
      </c>
    </row>
    <row r="2498" spans="1:4" s="12" customFormat="1" x14ac:dyDescent="0.25">
      <c r="A2498" s="15"/>
      <c r="B2498" s="16"/>
      <c r="C2498" s="17" t="s">
        <v>110</v>
      </c>
      <c r="D2498" s="281" t="s">
        <v>2515</v>
      </c>
    </row>
    <row r="2499" spans="1:4" s="12" customFormat="1" x14ac:dyDescent="0.25">
      <c r="A2499" s="15"/>
      <c r="B2499" s="16"/>
      <c r="C2499" s="17" t="s">
        <v>110</v>
      </c>
      <c r="D2499" s="281" t="s">
        <v>2516</v>
      </c>
    </row>
    <row r="2500" spans="1:4" s="12" customFormat="1" ht="15.6" x14ac:dyDescent="0.25">
      <c r="A2500" s="20" t="s">
        <v>2517</v>
      </c>
      <c r="B2500" s="19"/>
      <c r="C2500" s="20" t="s">
        <v>2518</v>
      </c>
      <c r="D2500" s="281"/>
    </row>
    <row r="2501" spans="1:4" s="12" customFormat="1" ht="15.6" x14ac:dyDescent="0.25">
      <c r="A2501" s="20"/>
      <c r="B2501" s="19"/>
      <c r="C2501" s="20"/>
      <c r="D2501" s="293" t="s">
        <v>735</v>
      </c>
    </row>
    <row r="2502" spans="1:4" s="12" customFormat="1" ht="15.6" x14ac:dyDescent="0.25">
      <c r="A2502" s="20"/>
      <c r="B2502" s="19"/>
      <c r="C2502" s="17" t="s">
        <v>110</v>
      </c>
      <c r="D2502" s="296" t="s">
        <v>2519</v>
      </c>
    </row>
    <row r="2503" spans="1:4" s="12" customFormat="1" ht="15.6" x14ac:dyDescent="0.25">
      <c r="A2503" s="20"/>
      <c r="B2503" s="19"/>
      <c r="C2503" s="17" t="s">
        <v>110</v>
      </c>
      <c r="D2503" s="287" t="s">
        <v>2520</v>
      </c>
    </row>
    <row r="2504" spans="1:4" s="12" customFormat="1" x14ac:dyDescent="0.25">
      <c r="A2504" s="15" t="s">
        <v>2521</v>
      </c>
      <c r="B2504" s="24" t="s">
        <v>20808</v>
      </c>
      <c r="C2504" s="15" t="s">
        <v>2522</v>
      </c>
      <c r="D2504" s="282"/>
    </row>
    <row r="2505" spans="1:4" s="12" customFormat="1" x14ac:dyDescent="0.25">
      <c r="A2505" s="15"/>
      <c r="B2505" s="16"/>
      <c r="C2505" s="17" t="s">
        <v>2523</v>
      </c>
      <c r="D2505" s="281"/>
    </row>
    <row r="2506" spans="1:4" s="12" customFormat="1" x14ac:dyDescent="0.25">
      <c r="A2506" s="15"/>
      <c r="B2506" s="16"/>
      <c r="C2506" s="17" t="s">
        <v>2524</v>
      </c>
      <c r="D2506" s="281"/>
    </row>
    <row r="2507" spans="1:4" s="12" customFormat="1" x14ac:dyDescent="0.25">
      <c r="A2507" s="15"/>
      <c r="B2507" s="16"/>
      <c r="C2507" s="17" t="s">
        <v>110</v>
      </c>
      <c r="D2507" s="281" t="s">
        <v>2525</v>
      </c>
    </row>
    <row r="2508" spans="1:4" s="12" customFormat="1" x14ac:dyDescent="0.25">
      <c r="A2508" s="15"/>
      <c r="B2508" s="16"/>
      <c r="C2508" s="17" t="s">
        <v>110</v>
      </c>
      <c r="D2508" s="281" t="s">
        <v>2526</v>
      </c>
    </row>
    <row r="2509" spans="1:4" s="12" customFormat="1" x14ac:dyDescent="0.25">
      <c r="A2509" s="15"/>
      <c r="B2509" s="16"/>
      <c r="C2509" s="17" t="s">
        <v>110</v>
      </c>
      <c r="D2509" s="281" t="s">
        <v>2527</v>
      </c>
    </row>
    <row r="2510" spans="1:4" s="12" customFormat="1" x14ac:dyDescent="0.25">
      <c r="A2510" s="15"/>
      <c r="B2510" s="16"/>
      <c r="C2510" s="17" t="s">
        <v>110</v>
      </c>
      <c r="D2510" s="281" t="s">
        <v>2528</v>
      </c>
    </row>
    <row r="2511" spans="1:4" s="12" customFormat="1" x14ac:dyDescent="0.25">
      <c r="A2511" s="15"/>
      <c r="B2511" s="16"/>
      <c r="C2511" s="17" t="s">
        <v>110</v>
      </c>
      <c r="D2511" s="281" t="s">
        <v>2529</v>
      </c>
    </row>
    <row r="2512" spans="1:4" s="12" customFormat="1" x14ac:dyDescent="0.25">
      <c r="A2512" s="15"/>
      <c r="B2512" s="16"/>
      <c r="C2512" s="17" t="s">
        <v>226</v>
      </c>
      <c r="D2512" s="281"/>
    </row>
    <row r="2513" spans="1:4" s="12" customFormat="1" x14ac:dyDescent="0.25">
      <c r="A2513" s="15"/>
      <c r="B2513" s="16"/>
      <c r="C2513" s="17" t="s">
        <v>110</v>
      </c>
      <c r="D2513" s="281" t="s">
        <v>2530</v>
      </c>
    </row>
    <row r="2514" spans="1:4" s="12" customFormat="1" x14ac:dyDescent="0.25">
      <c r="A2514" s="15" t="s">
        <v>2531</v>
      </c>
      <c r="B2514" s="16"/>
      <c r="C2514" s="15" t="s">
        <v>2532</v>
      </c>
      <c r="D2514" s="281"/>
    </row>
    <row r="2515" spans="1:4" s="12" customFormat="1" x14ac:dyDescent="0.25">
      <c r="A2515" s="15"/>
      <c r="B2515" s="24" t="s">
        <v>20809</v>
      </c>
      <c r="C2515" s="15" t="s">
        <v>2533</v>
      </c>
      <c r="D2515" s="282"/>
    </row>
    <row r="2516" spans="1:4" s="12" customFormat="1" x14ac:dyDescent="0.25">
      <c r="A2516" s="15"/>
      <c r="B2516" s="16"/>
      <c r="C2516" s="17" t="s">
        <v>2534</v>
      </c>
      <c r="D2516" s="281"/>
    </row>
    <row r="2517" spans="1:4" s="12" customFormat="1" x14ac:dyDescent="0.25">
      <c r="A2517" s="15"/>
      <c r="B2517" s="16"/>
      <c r="C2517" s="17" t="s">
        <v>2535</v>
      </c>
      <c r="D2517" s="281"/>
    </row>
    <row r="2518" spans="1:4" s="12" customFormat="1" x14ac:dyDescent="0.25">
      <c r="A2518" s="15"/>
      <c r="B2518" s="16"/>
      <c r="C2518" s="17" t="s">
        <v>110</v>
      </c>
      <c r="D2518" s="281" t="s">
        <v>2536</v>
      </c>
    </row>
    <row r="2519" spans="1:4" s="12" customFormat="1" x14ac:dyDescent="0.25">
      <c r="A2519" s="15"/>
      <c r="B2519" s="16"/>
      <c r="C2519" s="17"/>
      <c r="D2519" s="293" t="s">
        <v>2537</v>
      </c>
    </row>
    <row r="2520" spans="1:4" s="12" customFormat="1" x14ac:dyDescent="0.25">
      <c r="A2520" s="15"/>
      <c r="B2520" s="16"/>
      <c r="C2520" s="17" t="s">
        <v>110</v>
      </c>
      <c r="D2520" s="281" t="s">
        <v>2538</v>
      </c>
    </row>
    <row r="2521" spans="1:4" s="12" customFormat="1" x14ac:dyDescent="0.25">
      <c r="A2521" s="15"/>
      <c r="B2521" s="16"/>
      <c r="C2521" s="17" t="s">
        <v>110</v>
      </c>
      <c r="D2521" s="281" t="s">
        <v>2539</v>
      </c>
    </row>
    <row r="2522" spans="1:4" s="12" customFormat="1" x14ac:dyDescent="0.25">
      <c r="A2522" s="15"/>
      <c r="B2522" s="16"/>
      <c r="C2522" s="17" t="s">
        <v>110</v>
      </c>
      <c r="D2522" s="281" t="s">
        <v>2540</v>
      </c>
    </row>
    <row r="2523" spans="1:4" s="12" customFormat="1" x14ac:dyDescent="0.25">
      <c r="A2523" s="15"/>
      <c r="B2523" s="16"/>
      <c r="C2523" s="17" t="s">
        <v>110</v>
      </c>
      <c r="D2523" s="281" t="s">
        <v>2541</v>
      </c>
    </row>
    <row r="2524" spans="1:4" s="12" customFormat="1" x14ac:dyDescent="0.25">
      <c r="A2524" s="15"/>
      <c r="B2524" s="16"/>
      <c r="C2524" s="17" t="s">
        <v>110</v>
      </c>
      <c r="D2524" s="281" t="s">
        <v>2542</v>
      </c>
    </row>
    <row r="2525" spans="1:4" s="12" customFormat="1" x14ac:dyDescent="0.25">
      <c r="A2525" s="15"/>
      <c r="B2525" s="16"/>
      <c r="C2525" s="17" t="s">
        <v>226</v>
      </c>
      <c r="D2525" s="281"/>
    </row>
    <row r="2526" spans="1:4" s="12" customFormat="1" x14ac:dyDescent="0.25">
      <c r="A2526" s="15"/>
      <c r="B2526" s="16"/>
      <c r="C2526" s="17" t="s">
        <v>110</v>
      </c>
      <c r="D2526" s="281" t="s">
        <v>2543</v>
      </c>
    </row>
    <row r="2527" spans="1:4" s="12" customFormat="1" x14ac:dyDescent="0.25">
      <c r="A2527" s="15"/>
      <c r="B2527" s="24" t="s">
        <v>20810</v>
      </c>
      <c r="C2527" s="15" t="s">
        <v>2544</v>
      </c>
      <c r="D2527" s="282"/>
    </row>
    <row r="2528" spans="1:4" s="12" customFormat="1" x14ac:dyDescent="0.25">
      <c r="A2528" s="15"/>
      <c r="B2528" s="16"/>
      <c r="C2528" s="17" t="s">
        <v>2545</v>
      </c>
      <c r="D2528" s="281"/>
    </row>
    <row r="2529" spans="1:4" s="12" customFormat="1" x14ac:dyDescent="0.25">
      <c r="A2529" s="15"/>
      <c r="B2529" s="16"/>
      <c r="C2529" s="17" t="s">
        <v>2546</v>
      </c>
      <c r="D2529" s="281"/>
    </row>
    <row r="2530" spans="1:4" s="12" customFormat="1" x14ac:dyDescent="0.25">
      <c r="A2530" s="15"/>
      <c r="B2530" s="16"/>
      <c r="C2530" s="17"/>
      <c r="D2530" s="293" t="s">
        <v>2547</v>
      </c>
    </row>
    <row r="2531" spans="1:4" s="12" customFormat="1" x14ac:dyDescent="0.25">
      <c r="A2531" s="15"/>
      <c r="B2531" s="16"/>
      <c r="C2531" s="17" t="s">
        <v>110</v>
      </c>
      <c r="D2531" s="281" t="s">
        <v>2548</v>
      </c>
    </row>
    <row r="2532" spans="1:4" s="12" customFormat="1" x14ac:dyDescent="0.25">
      <c r="A2532" s="15"/>
      <c r="B2532" s="16"/>
      <c r="C2532" s="17" t="s">
        <v>110</v>
      </c>
      <c r="D2532" s="281" t="s">
        <v>2549</v>
      </c>
    </row>
    <row r="2533" spans="1:4" s="12" customFormat="1" x14ac:dyDescent="0.25">
      <c r="A2533" s="15"/>
      <c r="B2533" s="16"/>
      <c r="C2533" s="17" t="s">
        <v>110</v>
      </c>
      <c r="D2533" s="281" t="s">
        <v>2550</v>
      </c>
    </row>
    <row r="2534" spans="1:4" s="12" customFormat="1" x14ac:dyDescent="0.25">
      <c r="A2534" s="15"/>
      <c r="B2534" s="16"/>
      <c r="C2534" s="17" t="s">
        <v>110</v>
      </c>
      <c r="D2534" s="281" t="s">
        <v>2551</v>
      </c>
    </row>
    <row r="2535" spans="1:4" s="12" customFormat="1" x14ac:dyDescent="0.25">
      <c r="A2535" s="15"/>
      <c r="B2535" s="16"/>
      <c r="C2535" s="17"/>
      <c r="D2535" s="293" t="s">
        <v>2552</v>
      </c>
    </row>
    <row r="2536" spans="1:4" s="12" customFormat="1" x14ac:dyDescent="0.25">
      <c r="A2536" s="15"/>
      <c r="B2536" s="16"/>
      <c r="C2536" s="17" t="s">
        <v>110</v>
      </c>
      <c r="D2536" s="281" t="s">
        <v>2553</v>
      </c>
    </row>
    <row r="2537" spans="1:4" s="12" customFormat="1" x14ac:dyDescent="0.25">
      <c r="A2537" s="15"/>
      <c r="B2537" s="16"/>
      <c r="C2537" s="17" t="s">
        <v>110</v>
      </c>
      <c r="D2537" s="281" t="s">
        <v>2554</v>
      </c>
    </row>
    <row r="2538" spans="1:4" s="12" customFormat="1" x14ac:dyDescent="0.25">
      <c r="A2538" s="15"/>
      <c r="B2538" s="16"/>
      <c r="C2538" s="17" t="s">
        <v>110</v>
      </c>
      <c r="D2538" s="281" t="s">
        <v>2555</v>
      </c>
    </row>
    <row r="2539" spans="1:4" s="12" customFormat="1" x14ac:dyDescent="0.25">
      <c r="A2539" s="15"/>
      <c r="B2539" s="16"/>
      <c r="C2539" s="17" t="s">
        <v>110</v>
      </c>
      <c r="D2539" s="281" t="s">
        <v>2556</v>
      </c>
    </row>
    <row r="2540" spans="1:4" s="12" customFormat="1" x14ac:dyDescent="0.25">
      <c r="A2540" s="15"/>
      <c r="B2540" s="16"/>
      <c r="C2540" s="17" t="s">
        <v>110</v>
      </c>
      <c r="D2540" s="281" t="s">
        <v>2557</v>
      </c>
    </row>
    <row r="2541" spans="1:4" s="12" customFormat="1" x14ac:dyDescent="0.25">
      <c r="A2541" s="15"/>
      <c r="B2541" s="16"/>
      <c r="C2541" s="17" t="s">
        <v>110</v>
      </c>
      <c r="D2541" s="281" t="s">
        <v>2558</v>
      </c>
    </row>
    <row r="2542" spans="1:4" s="12" customFormat="1" x14ac:dyDescent="0.25">
      <c r="A2542" s="15"/>
      <c r="B2542" s="16"/>
      <c r="C2542" s="17" t="s">
        <v>110</v>
      </c>
      <c r="D2542" s="281" t="s">
        <v>2559</v>
      </c>
    </row>
    <row r="2543" spans="1:4" s="12" customFormat="1" x14ac:dyDescent="0.25">
      <c r="A2543" s="15"/>
      <c r="B2543" s="16"/>
      <c r="C2543" s="17" t="s">
        <v>110</v>
      </c>
      <c r="D2543" s="281" t="s">
        <v>2560</v>
      </c>
    </row>
    <row r="2544" spans="1:4" s="12" customFormat="1" x14ac:dyDescent="0.25">
      <c r="A2544" s="15"/>
      <c r="B2544" s="16"/>
      <c r="C2544" s="17" t="s">
        <v>110</v>
      </c>
      <c r="D2544" s="281" t="s">
        <v>2561</v>
      </c>
    </row>
    <row r="2545" spans="1:4" s="12" customFormat="1" x14ac:dyDescent="0.25">
      <c r="A2545" s="15"/>
      <c r="B2545" s="16"/>
      <c r="C2545" s="17" t="s">
        <v>110</v>
      </c>
      <c r="D2545" s="281" t="s">
        <v>2562</v>
      </c>
    </row>
    <row r="2546" spans="1:4" s="12" customFormat="1" x14ac:dyDescent="0.25">
      <c r="A2546" s="15"/>
      <c r="B2546" s="24" t="s">
        <v>20811</v>
      </c>
      <c r="C2546" s="15" t="s">
        <v>2563</v>
      </c>
      <c r="D2546" s="282"/>
    </row>
    <row r="2547" spans="1:4" s="12" customFormat="1" x14ac:dyDescent="0.25">
      <c r="A2547" s="15"/>
      <c r="B2547" s="16"/>
      <c r="C2547" s="17" t="s">
        <v>2564</v>
      </c>
      <c r="D2547" s="281"/>
    </row>
    <row r="2548" spans="1:4" s="12" customFormat="1" x14ac:dyDescent="0.25">
      <c r="A2548" s="15"/>
      <c r="B2548" s="16"/>
      <c r="C2548" s="17" t="s">
        <v>2565</v>
      </c>
      <c r="D2548" s="281"/>
    </row>
    <row r="2549" spans="1:4" s="12" customFormat="1" x14ac:dyDescent="0.25">
      <c r="A2549" s="15"/>
      <c r="B2549" s="16"/>
      <c r="C2549" s="17" t="s">
        <v>110</v>
      </c>
      <c r="D2549" s="281" t="s">
        <v>2566</v>
      </c>
    </row>
    <row r="2550" spans="1:4" s="12" customFormat="1" x14ac:dyDescent="0.25">
      <c r="A2550" s="15"/>
      <c r="B2550" s="16"/>
      <c r="C2550" s="17" t="s">
        <v>110</v>
      </c>
      <c r="D2550" s="281" t="s">
        <v>2567</v>
      </c>
    </row>
    <row r="2551" spans="1:4" s="12" customFormat="1" x14ac:dyDescent="0.25">
      <c r="A2551" s="15"/>
      <c r="B2551" s="16"/>
      <c r="C2551" s="17" t="s">
        <v>110</v>
      </c>
      <c r="D2551" s="281" t="s">
        <v>2568</v>
      </c>
    </row>
    <row r="2552" spans="1:4" s="12" customFormat="1" x14ac:dyDescent="0.25">
      <c r="A2552" s="15"/>
      <c r="B2552" s="16"/>
      <c r="C2552" s="17" t="s">
        <v>226</v>
      </c>
      <c r="D2552" s="281"/>
    </row>
    <row r="2553" spans="1:4" s="12" customFormat="1" x14ac:dyDescent="0.25">
      <c r="A2553" s="15"/>
      <c r="B2553" s="16"/>
      <c r="C2553" s="17" t="s">
        <v>110</v>
      </c>
      <c r="D2553" s="281" t="s">
        <v>2569</v>
      </c>
    </row>
    <row r="2554" spans="1:4" s="12" customFormat="1" x14ac:dyDescent="0.25">
      <c r="A2554" s="15"/>
      <c r="B2554" s="24" t="s">
        <v>20812</v>
      </c>
      <c r="C2554" s="15" t="s">
        <v>2570</v>
      </c>
      <c r="D2554" s="282"/>
    </row>
    <row r="2555" spans="1:4" s="12" customFormat="1" x14ac:dyDescent="0.25">
      <c r="A2555" s="15"/>
      <c r="B2555" s="16"/>
      <c r="C2555" s="17" t="s">
        <v>2571</v>
      </c>
      <c r="D2555" s="281"/>
    </row>
    <row r="2556" spans="1:4" s="12" customFormat="1" x14ac:dyDescent="0.25">
      <c r="A2556" s="15"/>
      <c r="B2556" s="16"/>
      <c r="C2556" s="17" t="s">
        <v>2572</v>
      </c>
      <c r="D2556" s="281"/>
    </row>
    <row r="2557" spans="1:4" s="12" customFormat="1" x14ac:dyDescent="0.25">
      <c r="A2557" s="15"/>
      <c r="B2557" s="16"/>
      <c r="C2557" s="17" t="s">
        <v>110</v>
      </c>
      <c r="D2557" s="281" t="s">
        <v>2573</v>
      </c>
    </row>
    <row r="2558" spans="1:4" s="12" customFormat="1" x14ac:dyDescent="0.25">
      <c r="A2558" s="15"/>
      <c r="B2558" s="16"/>
      <c r="C2558" s="17" t="s">
        <v>110</v>
      </c>
      <c r="D2558" s="281" t="s">
        <v>2574</v>
      </c>
    </row>
    <row r="2559" spans="1:4" s="12" customFormat="1" x14ac:dyDescent="0.25">
      <c r="A2559" s="15"/>
      <c r="B2559" s="16"/>
      <c r="C2559" s="17" t="s">
        <v>110</v>
      </c>
      <c r="D2559" s="281" t="s">
        <v>2575</v>
      </c>
    </row>
    <row r="2560" spans="1:4" s="12" customFormat="1" x14ac:dyDescent="0.25">
      <c r="A2560" s="15"/>
      <c r="B2560" s="16"/>
      <c r="C2560" s="17" t="s">
        <v>110</v>
      </c>
      <c r="D2560" s="281" t="s">
        <v>2576</v>
      </c>
    </row>
    <row r="2561" spans="1:4" s="12" customFormat="1" x14ac:dyDescent="0.25">
      <c r="A2561" s="15"/>
      <c r="B2561" s="16"/>
      <c r="C2561" s="17" t="s">
        <v>110</v>
      </c>
      <c r="D2561" s="281" t="s">
        <v>2577</v>
      </c>
    </row>
    <row r="2562" spans="1:4" s="12" customFormat="1" x14ac:dyDescent="0.25">
      <c r="A2562" s="15"/>
      <c r="B2562" s="16"/>
      <c r="C2562" s="17" t="s">
        <v>110</v>
      </c>
      <c r="D2562" s="281" t="s">
        <v>2578</v>
      </c>
    </row>
    <row r="2563" spans="1:4" s="12" customFormat="1" x14ac:dyDescent="0.25">
      <c r="A2563" s="15"/>
      <c r="B2563" s="16"/>
      <c r="C2563" s="17" t="s">
        <v>110</v>
      </c>
      <c r="D2563" s="281" t="s">
        <v>2579</v>
      </c>
    </row>
    <row r="2564" spans="1:4" s="12" customFormat="1" x14ac:dyDescent="0.25">
      <c r="A2564" s="15"/>
      <c r="B2564" s="16"/>
      <c r="C2564" s="17" t="s">
        <v>110</v>
      </c>
      <c r="D2564" s="281" t="s">
        <v>2580</v>
      </c>
    </row>
    <row r="2565" spans="1:4" s="12" customFormat="1" x14ac:dyDescent="0.25">
      <c r="A2565" s="15"/>
      <c r="B2565" s="16"/>
      <c r="C2565" s="17" t="s">
        <v>226</v>
      </c>
      <c r="D2565" s="281"/>
    </row>
    <row r="2566" spans="1:4" s="12" customFormat="1" x14ac:dyDescent="0.25">
      <c r="A2566" s="15"/>
      <c r="B2566" s="16"/>
      <c r="C2566" s="17" t="s">
        <v>110</v>
      </c>
      <c r="D2566" s="281" t="s">
        <v>2581</v>
      </c>
    </row>
    <row r="2567" spans="1:4" s="12" customFormat="1" x14ac:dyDescent="0.25">
      <c r="A2567" s="15"/>
      <c r="B2567" s="16"/>
      <c r="C2567" s="17" t="s">
        <v>110</v>
      </c>
      <c r="D2567" s="281" t="s">
        <v>2582</v>
      </c>
    </row>
    <row r="2568" spans="1:4" s="12" customFormat="1" x14ac:dyDescent="0.25">
      <c r="A2568" s="15"/>
      <c r="B2568" s="16"/>
      <c r="C2568" s="17" t="s">
        <v>110</v>
      </c>
      <c r="D2568" s="281" t="s">
        <v>2583</v>
      </c>
    </row>
    <row r="2569" spans="1:4" s="12" customFormat="1" x14ac:dyDescent="0.25">
      <c r="A2569" s="15" t="s">
        <v>2584</v>
      </c>
      <c r="B2569" s="16"/>
      <c r="C2569" s="15" t="s">
        <v>2585</v>
      </c>
      <c r="D2569" s="281"/>
    </row>
    <row r="2570" spans="1:4" s="12" customFormat="1" x14ac:dyDescent="0.25">
      <c r="A2570" s="15"/>
      <c r="B2570" s="24" t="s">
        <v>20813</v>
      </c>
      <c r="C2570" s="15" t="s">
        <v>2586</v>
      </c>
      <c r="D2570" s="282"/>
    </row>
    <row r="2571" spans="1:4" s="12" customFormat="1" x14ac:dyDescent="0.25">
      <c r="A2571" s="15"/>
      <c r="B2571" s="16"/>
      <c r="C2571" s="17" t="s">
        <v>2587</v>
      </c>
      <c r="D2571" s="281"/>
    </row>
    <row r="2572" spans="1:4" s="12" customFormat="1" x14ac:dyDescent="0.25">
      <c r="A2572" s="15"/>
      <c r="B2572" s="16"/>
      <c r="C2572" s="17" t="s">
        <v>2588</v>
      </c>
      <c r="D2572" s="281"/>
    </row>
    <row r="2573" spans="1:4" s="12" customFormat="1" x14ac:dyDescent="0.25">
      <c r="A2573" s="15"/>
      <c r="B2573" s="16"/>
      <c r="C2573" s="17"/>
      <c r="D2573" s="293" t="s">
        <v>2589</v>
      </c>
    </row>
    <row r="2574" spans="1:4" s="12" customFormat="1" x14ac:dyDescent="0.25">
      <c r="A2574" s="15"/>
      <c r="B2574" s="16"/>
      <c r="C2574" s="17" t="s">
        <v>110</v>
      </c>
      <c r="D2574" s="281" t="s">
        <v>2590</v>
      </c>
    </row>
    <row r="2575" spans="1:4" s="12" customFormat="1" x14ac:dyDescent="0.25">
      <c r="A2575" s="15"/>
      <c r="B2575" s="16"/>
      <c r="C2575" s="17" t="s">
        <v>110</v>
      </c>
      <c r="D2575" s="281" t="s">
        <v>2591</v>
      </c>
    </row>
    <row r="2576" spans="1:4" s="12" customFormat="1" x14ac:dyDescent="0.25">
      <c r="A2576" s="15"/>
      <c r="B2576" s="16"/>
      <c r="C2576" s="17" t="s">
        <v>110</v>
      </c>
      <c r="D2576" s="281" t="s">
        <v>2592</v>
      </c>
    </row>
    <row r="2577" spans="1:4" s="12" customFormat="1" x14ac:dyDescent="0.25">
      <c r="A2577" s="15"/>
      <c r="B2577" s="16"/>
      <c r="C2577" s="17" t="s">
        <v>110</v>
      </c>
      <c r="D2577" s="281" t="s">
        <v>2593</v>
      </c>
    </row>
    <row r="2578" spans="1:4" s="12" customFormat="1" x14ac:dyDescent="0.25">
      <c r="A2578" s="15"/>
      <c r="B2578" s="24" t="s">
        <v>20814</v>
      </c>
      <c r="C2578" s="15" t="s">
        <v>2594</v>
      </c>
      <c r="D2578" s="282"/>
    </row>
    <row r="2579" spans="1:4" s="12" customFormat="1" x14ac:dyDescent="0.25">
      <c r="A2579" s="15"/>
      <c r="B2579" s="16"/>
      <c r="C2579" s="17" t="s">
        <v>2595</v>
      </c>
      <c r="D2579" s="281"/>
    </row>
    <row r="2580" spans="1:4" s="12" customFormat="1" x14ac:dyDescent="0.25">
      <c r="A2580" s="15"/>
      <c r="B2580" s="16"/>
      <c r="C2580" s="17" t="s">
        <v>2596</v>
      </c>
      <c r="D2580" s="281"/>
    </row>
    <row r="2581" spans="1:4" s="12" customFormat="1" x14ac:dyDescent="0.25">
      <c r="A2581" s="15"/>
      <c r="B2581" s="16"/>
      <c r="C2581" s="17"/>
      <c r="D2581" s="293" t="s">
        <v>2597</v>
      </c>
    </row>
    <row r="2582" spans="1:4" s="12" customFormat="1" x14ac:dyDescent="0.25">
      <c r="A2582" s="15"/>
      <c r="B2582" s="16"/>
      <c r="C2582" s="17" t="s">
        <v>110</v>
      </c>
      <c r="D2582" s="281" t="s">
        <v>2598</v>
      </c>
    </row>
    <row r="2583" spans="1:4" s="12" customFormat="1" x14ac:dyDescent="0.25">
      <c r="A2583" s="15"/>
      <c r="B2583" s="16"/>
      <c r="C2583" s="17" t="s">
        <v>110</v>
      </c>
      <c r="D2583" s="281" t="s">
        <v>2599</v>
      </c>
    </row>
    <row r="2584" spans="1:4" s="12" customFormat="1" x14ac:dyDescent="0.25">
      <c r="A2584" s="15"/>
      <c r="B2584" s="16"/>
      <c r="C2584" s="17"/>
      <c r="D2584" s="293" t="s">
        <v>2600</v>
      </c>
    </row>
    <row r="2585" spans="1:4" s="12" customFormat="1" x14ac:dyDescent="0.25">
      <c r="A2585" s="15"/>
      <c r="B2585" s="16"/>
      <c r="C2585" s="17" t="s">
        <v>110</v>
      </c>
      <c r="D2585" s="281" t="s">
        <v>2601</v>
      </c>
    </row>
    <row r="2586" spans="1:4" s="12" customFormat="1" x14ac:dyDescent="0.25">
      <c r="A2586" s="15"/>
      <c r="B2586" s="16"/>
      <c r="C2586" s="17" t="s">
        <v>110</v>
      </c>
      <c r="D2586" s="281" t="s">
        <v>2602</v>
      </c>
    </row>
    <row r="2587" spans="1:4" s="12" customFormat="1" x14ac:dyDescent="0.25">
      <c r="A2587" s="15"/>
      <c r="B2587" s="24" t="s">
        <v>20815</v>
      </c>
      <c r="C2587" s="15" t="s">
        <v>2603</v>
      </c>
      <c r="D2587" s="282"/>
    </row>
    <row r="2588" spans="1:4" s="12" customFormat="1" x14ac:dyDescent="0.25">
      <c r="A2588" s="15"/>
      <c r="B2588" s="16"/>
      <c r="C2588" s="17" t="s">
        <v>2604</v>
      </c>
      <c r="D2588" s="281"/>
    </row>
    <row r="2589" spans="1:4" s="12" customFormat="1" x14ac:dyDescent="0.25">
      <c r="A2589" s="15"/>
      <c r="B2589" s="16"/>
      <c r="C2589" s="17" t="s">
        <v>2605</v>
      </c>
      <c r="D2589" s="281"/>
    </row>
    <row r="2590" spans="1:4" s="12" customFormat="1" x14ac:dyDescent="0.25">
      <c r="A2590" s="15"/>
      <c r="B2590" s="16"/>
      <c r="C2590" s="17" t="s">
        <v>110</v>
      </c>
      <c r="D2590" s="281" t="s">
        <v>2606</v>
      </c>
    </row>
    <row r="2591" spans="1:4" s="12" customFormat="1" x14ac:dyDescent="0.25">
      <c r="A2591" s="15"/>
      <c r="B2591" s="16"/>
      <c r="C2591" s="17" t="s">
        <v>110</v>
      </c>
      <c r="D2591" s="281" t="s">
        <v>2607</v>
      </c>
    </row>
    <row r="2592" spans="1:4" s="12" customFormat="1" x14ac:dyDescent="0.25">
      <c r="A2592" s="15"/>
      <c r="B2592" s="16"/>
      <c r="C2592" s="17" t="s">
        <v>110</v>
      </c>
      <c r="D2592" s="281" t="s">
        <v>2608</v>
      </c>
    </row>
    <row r="2593" spans="1:4" s="12" customFormat="1" x14ac:dyDescent="0.25">
      <c r="A2593" s="15"/>
      <c r="B2593" s="16"/>
      <c r="C2593" s="17" t="s">
        <v>110</v>
      </c>
      <c r="D2593" s="281" t="s">
        <v>2609</v>
      </c>
    </row>
    <row r="2594" spans="1:4" s="12" customFormat="1" x14ac:dyDescent="0.25">
      <c r="A2594" s="15"/>
      <c r="B2594" s="16"/>
      <c r="C2594" s="17" t="s">
        <v>226</v>
      </c>
      <c r="D2594" s="281"/>
    </row>
    <row r="2595" spans="1:4" s="12" customFormat="1" x14ac:dyDescent="0.25">
      <c r="A2595" s="15"/>
      <c r="B2595" s="16"/>
      <c r="C2595" s="17" t="s">
        <v>110</v>
      </c>
      <c r="D2595" s="281" t="s">
        <v>2610</v>
      </c>
    </row>
    <row r="2596" spans="1:4" s="12" customFormat="1" x14ac:dyDescent="0.25">
      <c r="A2596" s="15" t="s">
        <v>2611</v>
      </c>
      <c r="B2596" s="16"/>
      <c r="C2596" s="15" t="s">
        <v>2612</v>
      </c>
      <c r="D2596" s="281"/>
    </row>
    <row r="2597" spans="1:4" s="12" customFormat="1" x14ac:dyDescent="0.25">
      <c r="A2597" s="15"/>
      <c r="B2597" s="24" t="s">
        <v>20816</v>
      </c>
      <c r="C2597" s="15" t="s">
        <v>2613</v>
      </c>
      <c r="D2597" s="282"/>
    </row>
    <row r="2598" spans="1:4" s="12" customFormat="1" x14ac:dyDescent="0.25">
      <c r="A2598" s="15"/>
      <c r="B2598" s="16"/>
      <c r="C2598" s="17" t="s">
        <v>2614</v>
      </c>
      <c r="D2598" s="281"/>
    </row>
    <row r="2599" spans="1:4" s="12" customFormat="1" x14ac:dyDescent="0.25">
      <c r="A2599" s="15"/>
      <c r="B2599" s="16"/>
      <c r="C2599" s="17" t="s">
        <v>2615</v>
      </c>
      <c r="D2599" s="281"/>
    </row>
    <row r="2600" spans="1:4" s="12" customFormat="1" x14ac:dyDescent="0.25">
      <c r="A2600" s="15"/>
      <c r="B2600" s="16"/>
      <c r="C2600" s="17" t="s">
        <v>110</v>
      </c>
      <c r="D2600" s="281" t="s">
        <v>2616</v>
      </c>
    </row>
    <row r="2601" spans="1:4" s="12" customFormat="1" x14ac:dyDescent="0.25">
      <c r="A2601" s="15"/>
      <c r="B2601" s="16"/>
      <c r="C2601" s="17" t="s">
        <v>110</v>
      </c>
      <c r="D2601" s="281" t="s">
        <v>2617</v>
      </c>
    </row>
    <row r="2602" spans="1:4" s="12" customFormat="1" x14ac:dyDescent="0.25">
      <c r="A2602" s="15"/>
      <c r="B2602" s="16"/>
      <c r="C2602" s="17" t="s">
        <v>110</v>
      </c>
      <c r="D2602" s="281" t="s">
        <v>2618</v>
      </c>
    </row>
    <row r="2603" spans="1:4" s="12" customFormat="1" x14ac:dyDescent="0.25">
      <c r="A2603" s="15"/>
      <c r="B2603" s="24" t="s">
        <v>20817</v>
      </c>
      <c r="C2603" s="15" t="s">
        <v>2619</v>
      </c>
      <c r="D2603" s="282"/>
    </row>
    <row r="2604" spans="1:4" s="12" customFormat="1" x14ac:dyDescent="0.25">
      <c r="A2604" s="15"/>
      <c r="B2604" s="16"/>
      <c r="C2604" s="17" t="s">
        <v>2620</v>
      </c>
      <c r="D2604" s="281"/>
    </row>
    <row r="2605" spans="1:4" s="12" customFormat="1" x14ac:dyDescent="0.25">
      <c r="A2605" s="15"/>
      <c r="B2605" s="16"/>
      <c r="C2605" s="17" t="s">
        <v>2621</v>
      </c>
      <c r="D2605" s="281"/>
    </row>
    <row r="2606" spans="1:4" s="12" customFormat="1" x14ac:dyDescent="0.25">
      <c r="A2606" s="15"/>
      <c r="B2606" s="16"/>
      <c r="C2606" s="17" t="s">
        <v>110</v>
      </c>
      <c r="D2606" s="281" t="s">
        <v>2622</v>
      </c>
    </row>
    <row r="2607" spans="1:4" s="12" customFormat="1" x14ac:dyDescent="0.25">
      <c r="A2607" s="15"/>
      <c r="B2607" s="16"/>
      <c r="C2607" s="17" t="s">
        <v>110</v>
      </c>
      <c r="D2607" s="281" t="s">
        <v>2623</v>
      </c>
    </row>
    <row r="2608" spans="1:4" s="12" customFormat="1" x14ac:dyDescent="0.25">
      <c r="A2608" s="15"/>
      <c r="B2608" s="16"/>
      <c r="C2608" s="17" t="s">
        <v>110</v>
      </c>
      <c r="D2608" s="281" t="s">
        <v>2624</v>
      </c>
    </row>
    <row r="2609" spans="1:4" s="12" customFormat="1" x14ac:dyDescent="0.25">
      <c r="A2609" s="15"/>
      <c r="B2609" s="16"/>
      <c r="C2609" s="17" t="s">
        <v>226</v>
      </c>
      <c r="D2609" s="281"/>
    </row>
    <row r="2610" spans="1:4" s="12" customFormat="1" x14ac:dyDescent="0.25">
      <c r="A2610" s="15"/>
      <c r="B2610" s="16"/>
      <c r="C2610" s="17" t="s">
        <v>110</v>
      </c>
      <c r="D2610" s="281" t="s">
        <v>2625</v>
      </c>
    </row>
    <row r="2611" spans="1:4" s="12" customFormat="1" x14ac:dyDescent="0.25">
      <c r="A2611" s="15" t="s">
        <v>2626</v>
      </c>
      <c r="B2611" s="16"/>
      <c r="C2611" s="15" t="s">
        <v>2627</v>
      </c>
      <c r="D2611" s="281"/>
    </row>
    <row r="2612" spans="1:4" s="12" customFormat="1" x14ac:dyDescent="0.25">
      <c r="A2612" s="15"/>
      <c r="B2612" s="16"/>
      <c r="C2612" s="17" t="s">
        <v>2628</v>
      </c>
      <c r="D2612" s="281"/>
    </row>
    <row r="2613" spans="1:4" s="12" customFormat="1" x14ac:dyDescent="0.25">
      <c r="A2613" s="15"/>
      <c r="B2613" s="24" t="s">
        <v>20818</v>
      </c>
      <c r="C2613" s="15" t="s">
        <v>2629</v>
      </c>
      <c r="D2613" s="282"/>
    </row>
    <row r="2614" spans="1:4" s="12" customFormat="1" x14ac:dyDescent="0.25">
      <c r="A2614" s="15"/>
      <c r="B2614" s="16"/>
      <c r="C2614" s="17" t="s">
        <v>2630</v>
      </c>
      <c r="D2614" s="281"/>
    </row>
    <row r="2615" spans="1:4" s="12" customFormat="1" x14ac:dyDescent="0.25">
      <c r="A2615" s="15"/>
      <c r="B2615" s="16"/>
      <c r="C2615" s="17" t="s">
        <v>2631</v>
      </c>
      <c r="D2615" s="281"/>
    </row>
    <row r="2616" spans="1:4" s="12" customFormat="1" x14ac:dyDescent="0.25">
      <c r="A2616" s="15"/>
      <c r="B2616" s="16"/>
      <c r="C2616" s="17"/>
      <c r="D2616" s="293" t="s">
        <v>2632</v>
      </c>
    </row>
    <row r="2617" spans="1:4" s="12" customFormat="1" x14ac:dyDescent="0.25">
      <c r="A2617" s="15"/>
      <c r="B2617" s="16"/>
      <c r="C2617" s="17" t="s">
        <v>110</v>
      </c>
      <c r="D2617" s="281" t="s">
        <v>2633</v>
      </c>
    </row>
    <row r="2618" spans="1:4" s="12" customFormat="1" x14ac:dyDescent="0.25">
      <c r="A2618" s="15"/>
      <c r="B2618" s="16"/>
      <c r="C2618" s="17" t="s">
        <v>110</v>
      </c>
      <c r="D2618" s="281" t="s">
        <v>2634</v>
      </c>
    </row>
    <row r="2619" spans="1:4" s="12" customFormat="1" x14ac:dyDescent="0.25">
      <c r="A2619" s="15"/>
      <c r="B2619" s="16"/>
      <c r="C2619" s="17" t="s">
        <v>110</v>
      </c>
      <c r="D2619" s="281" t="s">
        <v>2635</v>
      </c>
    </row>
    <row r="2620" spans="1:4" s="12" customFormat="1" x14ac:dyDescent="0.25">
      <c r="A2620" s="15"/>
      <c r="B2620" s="16"/>
      <c r="C2620" s="17" t="s">
        <v>110</v>
      </c>
      <c r="D2620" s="281" t="s">
        <v>2636</v>
      </c>
    </row>
    <row r="2621" spans="1:4" s="12" customFormat="1" x14ac:dyDescent="0.25">
      <c r="A2621" s="15"/>
      <c r="B2621" s="16"/>
      <c r="C2621" s="17" t="s">
        <v>110</v>
      </c>
      <c r="D2621" s="281" t="s">
        <v>2637</v>
      </c>
    </row>
    <row r="2622" spans="1:4" s="12" customFormat="1" x14ac:dyDescent="0.25">
      <c r="A2622" s="15"/>
      <c r="B2622" s="16"/>
      <c r="C2622" s="17" t="s">
        <v>110</v>
      </c>
      <c r="D2622" s="281" t="s">
        <v>2638</v>
      </c>
    </row>
    <row r="2623" spans="1:4" s="12" customFormat="1" x14ac:dyDescent="0.25">
      <c r="A2623" s="15"/>
      <c r="B2623" s="16"/>
      <c r="C2623" s="17" t="s">
        <v>110</v>
      </c>
      <c r="D2623" s="281" t="s">
        <v>2639</v>
      </c>
    </row>
    <row r="2624" spans="1:4" s="12" customFormat="1" x14ac:dyDescent="0.25">
      <c r="A2624" s="15"/>
      <c r="B2624" s="16"/>
      <c r="C2624" s="17" t="s">
        <v>110</v>
      </c>
      <c r="D2624" s="281" t="s">
        <v>2640</v>
      </c>
    </row>
    <row r="2625" spans="1:4" s="12" customFormat="1" x14ac:dyDescent="0.25">
      <c r="A2625" s="15"/>
      <c r="B2625" s="16"/>
      <c r="C2625" s="17" t="s">
        <v>110</v>
      </c>
      <c r="D2625" s="281" t="s">
        <v>2641</v>
      </c>
    </row>
    <row r="2626" spans="1:4" s="12" customFormat="1" x14ac:dyDescent="0.25">
      <c r="A2626" s="15"/>
      <c r="B2626" s="16"/>
      <c r="C2626" s="17" t="s">
        <v>226</v>
      </c>
      <c r="D2626" s="281"/>
    </row>
    <row r="2627" spans="1:4" s="12" customFormat="1" x14ac:dyDescent="0.25">
      <c r="A2627" s="15"/>
      <c r="B2627" s="16"/>
      <c r="C2627" s="17" t="s">
        <v>110</v>
      </c>
      <c r="D2627" s="281" t="s">
        <v>2642</v>
      </c>
    </row>
    <row r="2628" spans="1:4" s="12" customFormat="1" x14ac:dyDescent="0.25">
      <c r="A2628" s="15"/>
      <c r="B2628" s="16"/>
      <c r="C2628" s="17" t="s">
        <v>110</v>
      </c>
      <c r="D2628" s="281" t="s">
        <v>2643</v>
      </c>
    </row>
    <row r="2629" spans="1:4" s="12" customFormat="1" x14ac:dyDescent="0.25">
      <c r="A2629" s="15"/>
      <c r="B2629" s="16"/>
      <c r="C2629" s="17" t="s">
        <v>110</v>
      </c>
      <c r="D2629" s="281" t="s">
        <v>2644</v>
      </c>
    </row>
    <row r="2630" spans="1:4" s="12" customFormat="1" x14ac:dyDescent="0.25">
      <c r="A2630" s="15"/>
      <c r="B2630" s="16"/>
      <c r="C2630" s="17" t="s">
        <v>110</v>
      </c>
      <c r="D2630" s="281" t="s">
        <v>2645</v>
      </c>
    </row>
    <row r="2631" spans="1:4" s="12" customFormat="1" x14ac:dyDescent="0.25">
      <c r="A2631" s="15"/>
      <c r="B2631" s="16"/>
      <c r="C2631" s="17" t="s">
        <v>110</v>
      </c>
      <c r="D2631" s="281" t="s">
        <v>2646</v>
      </c>
    </row>
    <row r="2632" spans="1:4" s="12" customFormat="1" x14ac:dyDescent="0.25">
      <c r="A2632" s="15"/>
      <c r="B2632" s="24" t="s">
        <v>20819</v>
      </c>
      <c r="C2632" s="15" t="s">
        <v>2647</v>
      </c>
      <c r="D2632" s="282"/>
    </row>
    <row r="2633" spans="1:4" s="12" customFormat="1" x14ac:dyDescent="0.25">
      <c r="A2633" s="15"/>
      <c r="B2633" s="16"/>
      <c r="C2633" s="17" t="s">
        <v>2648</v>
      </c>
      <c r="D2633" s="281"/>
    </row>
    <row r="2634" spans="1:4" s="12" customFormat="1" x14ac:dyDescent="0.25">
      <c r="A2634" s="15"/>
      <c r="B2634" s="16"/>
      <c r="C2634" s="17" t="s">
        <v>2649</v>
      </c>
      <c r="D2634" s="281"/>
    </row>
    <row r="2635" spans="1:4" s="12" customFormat="1" x14ac:dyDescent="0.25">
      <c r="A2635" s="15"/>
      <c r="B2635" s="16"/>
      <c r="C2635" s="17" t="s">
        <v>110</v>
      </c>
      <c r="D2635" s="281" t="s">
        <v>2650</v>
      </c>
    </row>
    <row r="2636" spans="1:4" s="12" customFormat="1" x14ac:dyDescent="0.25">
      <c r="A2636" s="15"/>
      <c r="B2636" s="16"/>
      <c r="C2636" s="17" t="s">
        <v>110</v>
      </c>
      <c r="D2636" s="281" t="s">
        <v>2651</v>
      </c>
    </row>
    <row r="2637" spans="1:4" s="12" customFormat="1" x14ac:dyDescent="0.25">
      <c r="A2637" s="15"/>
      <c r="B2637" s="16"/>
      <c r="C2637" s="17" t="s">
        <v>110</v>
      </c>
      <c r="D2637" s="281" t="s">
        <v>2652</v>
      </c>
    </row>
    <row r="2638" spans="1:4" s="12" customFormat="1" x14ac:dyDescent="0.25">
      <c r="A2638" s="15"/>
      <c r="B2638" s="16"/>
      <c r="C2638" s="17" t="s">
        <v>110</v>
      </c>
      <c r="D2638" s="281" t="s">
        <v>2653</v>
      </c>
    </row>
    <row r="2639" spans="1:4" s="12" customFormat="1" x14ac:dyDescent="0.25">
      <c r="A2639" s="15"/>
      <c r="B2639" s="16"/>
      <c r="C2639" s="17" t="s">
        <v>110</v>
      </c>
      <c r="D2639" s="281" t="s">
        <v>2654</v>
      </c>
    </row>
    <row r="2640" spans="1:4" s="12" customFormat="1" x14ac:dyDescent="0.25">
      <c r="A2640" s="15"/>
      <c r="B2640" s="16"/>
      <c r="C2640" s="17" t="s">
        <v>110</v>
      </c>
      <c r="D2640" s="281" t="s">
        <v>2655</v>
      </c>
    </row>
    <row r="2641" spans="1:4" s="12" customFormat="1" x14ac:dyDescent="0.25">
      <c r="A2641" s="15"/>
      <c r="B2641" s="16"/>
      <c r="C2641" s="17" t="s">
        <v>226</v>
      </c>
      <c r="D2641" s="281"/>
    </row>
    <row r="2642" spans="1:4" s="12" customFormat="1" x14ac:dyDescent="0.25">
      <c r="A2642" s="15"/>
      <c r="B2642" s="16"/>
      <c r="C2642" s="17" t="s">
        <v>110</v>
      </c>
      <c r="D2642" s="281" t="s">
        <v>2656</v>
      </c>
    </row>
    <row r="2643" spans="1:4" s="12" customFormat="1" x14ac:dyDescent="0.25">
      <c r="A2643" s="15"/>
      <c r="B2643" s="24" t="s">
        <v>20820</v>
      </c>
      <c r="C2643" s="15" t="s">
        <v>2657</v>
      </c>
      <c r="D2643" s="282"/>
    </row>
    <row r="2644" spans="1:4" s="12" customFormat="1" x14ac:dyDescent="0.25">
      <c r="A2644" s="15"/>
      <c r="B2644" s="16"/>
      <c r="C2644" s="17" t="s">
        <v>2658</v>
      </c>
      <c r="D2644" s="281"/>
    </row>
    <row r="2645" spans="1:4" s="12" customFormat="1" x14ac:dyDescent="0.25">
      <c r="A2645" s="15"/>
      <c r="B2645" s="16"/>
      <c r="C2645" s="17" t="s">
        <v>2659</v>
      </c>
      <c r="D2645" s="281"/>
    </row>
    <row r="2646" spans="1:4" s="12" customFormat="1" x14ac:dyDescent="0.25">
      <c r="A2646" s="15"/>
      <c r="B2646" s="16"/>
      <c r="C2646" s="17" t="s">
        <v>110</v>
      </c>
      <c r="D2646" s="281" t="s">
        <v>2660</v>
      </c>
    </row>
    <row r="2647" spans="1:4" s="12" customFormat="1" x14ac:dyDescent="0.25">
      <c r="A2647" s="15"/>
      <c r="B2647" s="16"/>
      <c r="C2647" s="17" t="s">
        <v>110</v>
      </c>
      <c r="D2647" s="281" t="s">
        <v>2661</v>
      </c>
    </row>
    <row r="2648" spans="1:4" s="12" customFormat="1" x14ac:dyDescent="0.25">
      <c r="A2648" s="15"/>
      <c r="B2648" s="16"/>
      <c r="C2648" s="42" t="s">
        <v>110</v>
      </c>
      <c r="D2648" s="299" t="s">
        <v>2662</v>
      </c>
    </row>
    <row r="2649" spans="1:4" s="12" customFormat="1" x14ac:dyDescent="0.25">
      <c r="A2649" s="15"/>
      <c r="B2649" s="16"/>
      <c r="C2649" s="17" t="s">
        <v>110</v>
      </c>
      <c r="D2649" s="281" t="s">
        <v>2663</v>
      </c>
    </row>
    <row r="2650" spans="1:4" s="12" customFormat="1" x14ac:dyDescent="0.25">
      <c r="A2650" s="15"/>
      <c r="B2650" s="16"/>
      <c r="C2650" s="17" t="s">
        <v>226</v>
      </c>
      <c r="D2650" s="281"/>
    </row>
    <row r="2651" spans="1:4" s="12" customFormat="1" x14ac:dyDescent="0.25">
      <c r="A2651" s="15"/>
      <c r="B2651" s="16"/>
      <c r="C2651" s="17" t="s">
        <v>110</v>
      </c>
      <c r="D2651" s="281" t="s">
        <v>2664</v>
      </c>
    </row>
    <row r="2652" spans="1:4" s="12" customFormat="1" x14ac:dyDescent="0.25">
      <c r="A2652" s="15"/>
      <c r="B2652" s="16"/>
      <c r="C2652" s="17" t="s">
        <v>110</v>
      </c>
      <c r="D2652" s="281" t="s">
        <v>2665</v>
      </c>
    </row>
    <row r="2653" spans="1:4" s="12" customFormat="1" x14ac:dyDescent="0.25">
      <c r="A2653" s="15"/>
      <c r="B2653" s="24" t="s">
        <v>20821</v>
      </c>
      <c r="C2653" s="15" t="s">
        <v>2666</v>
      </c>
      <c r="D2653" s="282"/>
    </row>
    <row r="2654" spans="1:4" s="12" customFormat="1" x14ac:dyDescent="0.25">
      <c r="A2654" s="15"/>
      <c r="B2654" s="16"/>
      <c r="C2654" s="17" t="s">
        <v>2667</v>
      </c>
      <c r="D2654" s="281"/>
    </row>
    <row r="2655" spans="1:4" s="12" customFormat="1" x14ac:dyDescent="0.25">
      <c r="A2655" s="15"/>
      <c r="B2655" s="16"/>
      <c r="C2655" s="17" t="s">
        <v>2668</v>
      </c>
      <c r="D2655" s="281"/>
    </row>
    <row r="2656" spans="1:4" s="12" customFormat="1" x14ac:dyDescent="0.25">
      <c r="A2656" s="15"/>
      <c r="B2656" s="16"/>
      <c r="C2656" s="17" t="s">
        <v>110</v>
      </c>
      <c r="D2656" s="281" t="s">
        <v>2669</v>
      </c>
    </row>
    <row r="2657" spans="1:4" s="12" customFormat="1" x14ac:dyDescent="0.25">
      <c r="A2657" s="15"/>
      <c r="B2657" s="16"/>
      <c r="C2657" s="17" t="s">
        <v>110</v>
      </c>
      <c r="D2657" s="281" t="s">
        <v>2670</v>
      </c>
    </row>
    <row r="2658" spans="1:4" s="12" customFormat="1" x14ac:dyDescent="0.25">
      <c r="A2658" s="15"/>
      <c r="B2658" s="16"/>
      <c r="C2658" s="17" t="s">
        <v>110</v>
      </c>
      <c r="D2658" s="281" t="s">
        <v>2671</v>
      </c>
    </row>
    <row r="2659" spans="1:4" s="12" customFormat="1" x14ac:dyDescent="0.25">
      <c r="A2659" s="15"/>
      <c r="B2659" s="16"/>
      <c r="C2659" s="17" t="s">
        <v>110</v>
      </c>
      <c r="D2659" s="281" t="s">
        <v>2672</v>
      </c>
    </row>
    <row r="2660" spans="1:4" s="12" customFormat="1" x14ac:dyDescent="0.25">
      <c r="A2660" s="15"/>
      <c r="B2660" s="16"/>
      <c r="C2660" s="17" t="s">
        <v>110</v>
      </c>
      <c r="D2660" s="281" t="s">
        <v>2673</v>
      </c>
    </row>
    <row r="2661" spans="1:4" s="12" customFormat="1" x14ac:dyDescent="0.25">
      <c r="A2661" s="15"/>
      <c r="B2661" s="16"/>
      <c r="C2661" s="17" t="s">
        <v>226</v>
      </c>
      <c r="D2661" s="281"/>
    </row>
    <row r="2662" spans="1:4" s="12" customFormat="1" x14ac:dyDescent="0.25">
      <c r="A2662" s="15"/>
      <c r="B2662" s="16"/>
      <c r="C2662" s="17" t="s">
        <v>110</v>
      </c>
      <c r="D2662" s="281" t="s">
        <v>2674</v>
      </c>
    </row>
    <row r="2663" spans="1:4" s="12" customFormat="1" x14ac:dyDescent="0.25">
      <c r="A2663" s="15"/>
      <c r="B2663" s="24" t="s">
        <v>20822</v>
      </c>
      <c r="C2663" s="15" t="s">
        <v>2675</v>
      </c>
      <c r="D2663" s="282"/>
    </row>
    <row r="2664" spans="1:4" s="12" customFormat="1" x14ac:dyDescent="0.25">
      <c r="A2664" s="15"/>
      <c r="B2664" s="16"/>
      <c r="C2664" s="17" t="s">
        <v>2676</v>
      </c>
      <c r="D2664" s="281"/>
    </row>
    <row r="2665" spans="1:4" s="12" customFormat="1" x14ac:dyDescent="0.25">
      <c r="A2665" s="15"/>
      <c r="B2665" s="16"/>
      <c r="C2665" s="17" t="s">
        <v>110</v>
      </c>
      <c r="D2665" s="281" t="s">
        <v>2677</v>
      </c>
    </row>
    <row r="2666" spans="1:4" s="12" customFormat="1" ht="15.6" x14ac:dyDescent="0.25">
      <c r="A2666" s="20" t="s">
        <v>2678</v>
      </c>
      <c r="B2666" s="19"/>
      <c r="C2666" s="20" t="s">
        <v>2679</v>
      </c>
      <c r="D2666" s="281"/>
    </row>
    <row r="2667" spans="1:4" s="12" customFormat="1" x14ac:dyDescent="0.25">
      <c r="A2667" s="15" t="s">
        <v>2680</v>
      </c>
      <c r="B2667" s="16"/>
      <c r="C2667" s="15" t="s">
        <v>2681</v>
      </c>
      <c r="D2667" s="281"/>
    </row>
    <row r="2668" spans="1:4" s="12" customFormat="1" x14ac:dyDescent="0.25">
      <c r="A2668" s="15"/>
      <c r="B2668" s="24" t="s">
        <v>20823</v>
      </c>
      <c r="C2668" s="23" t="s">
        <v>2682</v>
      </c>
      <c r="D2668" s="281"/>
    </row>
    <row r="2669" spans="1:4" s="12" customFormat="1" x14ac:dyDescent="0.25">
      <c r="A2669" s="15"/>
      <c r="B2669" s="16"/>
      <c r="C2669" s="22" t="s">
        <v>2683</v>
      </c>
      <c r="D2669" s="281"/>
    </row>
    <row r="2670" spans="1:4" s="12" customFormat="1" x14ac:dyDescent="0.25">
      <c r="A2670" s="15"/>
      <c r="B2670" s="16"/>
      <c r="C2670" s="22" t="s">
        <v>2684</v>
      </c>
      <c r="D2670" s="281"/>
    </row>
    <row r="2671" spans="1:4" s="12" customFormat="1" x14ac:dyDescent="0.25">
      <c r="A2671" s="15"/>
      <c r="B2671" s="16"/>
      <c r="C2671" s="22" t="s">
        <v>110</v>
      </c>
      <c r="D2671" s="281" t="s">
        <v>2685</v>
      </c>
    </row>
    <row r="2672" spans="1:4" s="12" customFormat="1" x14ac:dyDescent="0.25">
      <c r="A2672" s="15"/>
      <c r="B2672" s="16"/>
      <c r="C2672" s="22" t="s">
        <v>110</v>
      </c>
      <c r="D2672" s="281" t="s">
        <v>2686</v>
      </c>
    </row>
    <row r="2673" spans="1:4" s="12" customFormat="1" x14ac:dyDescent="0.25">
      <c r="A2673" s="15"/>
      <c r="B2673" s="16"/>
      <c r="C2673" s="22" t="s">
        <v>110</v>
      </c>
      <c r="D2673" s="281" t="s">
        <v>2687</v>
      </c>
    </row>
    <row r="2674" spans="1:4" s="12" customFormat="1" x14ac:dyDescent="0.25">
      <c r="A2674" s="15"/>
      <c r="B2674" s="16"/>
      <c r="C2674" s="22" t="s">
        <v>110</v>
      </c>
      <c r="D2674" s="281" t="s">
        <v>2688</v>
      </c>
    </row>
    <row r="2675" spans="1:4" s="12" customFormat="1" x14ac:dyDescent="0.25">
      <c r="A2675" s="15"/>
      <c r="B2675" s="16"/>
      <c r="C2675" s="22" t="s">
        <v>110</v>
      </c>
      <c r="D2675" s="281" t="s">
        <v>2689</v>
      </c>
    </row>
    <row r="2676" spans="1:4" s="12" customFormat="1" x14ac:dyDescent="0.25">
      <c r="A2676" s="15"/>
      <c r="B2676" s="24" t="s">
        <v>20824</v>
      </c>
      <c r="C2676" s="15" t="s">
        <v>2690</v>
      </c>
      <c r="D2676" s="282"/>
    </row>
    <row r="2677" spans="1:4" s="12" customFormat="1" x14ac:dyDescent="0.25">
      <c r="A2677" s="15"/>
      <c r="B2677" s="16"/>
      <c r="C2677" s="17" t="s">
        <v>2691</v>
      </c>
      <c r="D2677" s="281"/>
    </row>
    <row r="2678" spans="1:4" s="12" customFormat="1" x14ac:dyDescent="0.25">
      <c r="A2678" s="15"/>
      <c r="B2678" s="16"/>
      <c r="C2678" s="17" t="s">
        <v>2692</v>
      </c>
      <c r="D2678" s="281"/>
    </row>
    <row r="2679" spans="1:4" s="12" customFormat="1" x14ac:dyDescent="0.25">
      <c r="A2679" s="15"/>
      <c r="B2679" s="16"/>
      <c r="C2679" s="17" t="s">
        <v>110</v>
      </c>
      <c r="D2679" s="281" t="s">
        <v>2693</v>
      </c>
    </row>
    <row r="2680" spans="1:4" s="12" customFormat="1" x14ac:dyDescent="0.25">
      <c r="A2680" s="15"/>
      <c r="B2680" s="16"/>
      <c r="C2680" s="17" t="s">
        <v>110</v>
      </c>
      <c r="D2680" s="281" t="s">
        <v>2694</v>
      </c>
    </row>
    <row r="2681" spans="1:4" s="12" customFormat="1" x14ac:dyDescent="0.25">
      <c r="A2681" s="15"/>
      <c r="B2681" s="16"/>
      <c r="C2681" s="17" t="s">
        <v>110</v>
      </c>
      <c r="D2681" s="281" t="s">
        <v>2695</v>
      </c>
    </row>
    <row r="2682" spans="1:4" s="12" customFormat="1" x14ac:dyDescent="0.25">
      <c r="A2682" s="15"/>
      <c r="B2682" s="16"/>
      <c r="C2682" s="17" t="s">
        <v>110</v>
      </c>
      <c r="D2682" s="281" t="s">
        <v>2696</v>
      </c>
    </row>
    <row r="2683" spans="1:4" s="12" customFormat="1" x14ac:dyDescent="0.25">
      <c r="A2683" s="15"/>
      <c r="B2683" s="16"/>
      <c r="C2683" s="17" t="s">
        <v>226</v>
      </c>
      <c r="D2683" s="281"/>
    </row>
    <row r="2684" spans="1:4" s="12" customFormat="1" x14ac:dyDescent="0.25">
      <c r="A2684" s="15"/>
      <c r="B2684" s="16"/>
      <c r="C2684" s="17" t="s">
        <v>110</v>
      </c>
      <c r="D2684" s="281" t="s">
        <v>2697</v>
      </c>
    </row>
    <row r="2685" spans="1:4" s="12" customFormat="1" x14ac:dyDescent="0.25">
      <c r="A2685" s="15"/>
      <c r="B2685" s="16"/>
      <c r="C2685" s="17" t="s">
        <v>110</v>
      </c>
      <c r="D2685" s="281" t="s">
        <v>2698</v>
      </c>
    </row>
    <row r="2686" spans="1:4" s="12" customFormat="1" x14ac:dyDescent="0.25">
      <c r="A2686" s="15"/>
      <c r="B2686" s="24" t="s">
        <v>20825</v>
      </c>
      <c r="C2686" s="23" t="s">
        <v>2699</v>
      </c>
      <c r="D2686" s="281"/>
    </row>
    <row r="2687" spans="1:4" s="12" customFormat="1" x14ac:dyDescent="0.25">
      <c r="A2687" s="15"/>
      <c r="B2687" s="16"/>
      <c r="C2687" s="22" t="s">
        <v>2700</v>
      </c>
      <c r="D2687" s="281"/>
    </row>
    <row r="2688" spans="1:4" s="12" customFormat="1" x14ac:dyDescent="0.25">
      <c r="A2688" s="15"/>
      <c r="B2688" s="16"/>
      <c r="C2688" s="22" t="s">
        <v>2701</v>
      </c>
      <c r="D2688" s="281"/>
    </row>
    <row r="2689" spans="1:4" s="12" customFormat="1" x14ac:dyDescent="0.25">
      <c r="A2689" s="15"/>
      <c r="B2689" s="16"/>
      <c r="C2689" s="22" t="s">
        <v>110</v>
      </c>
      <c r="D2689" s="281" t="s">
        <v>2702</v>
      </c>
    </row>
    <row r="2690" spans="1:4" s="12" customFormat="1" x14ac:dyDescent="0.25">
      <c r="A2690" s="15"/>
      <c r="B2690" s="16"/>
      <c r="C2690" s="22" t="s">
        <v>226</v>
      </c>
      <c r="D2690" s="281"/>
    </row>
    <row r="2691" spans="1:4" s="12" customFormat="1" x14ac:dyDescent="0.25">
      <c r="A2691" s="15"/>
      <c r="B2691" s="16"/>
      <c r="C2691" s="22" t="s">
        <v>110</v>
      </c>
      <c r="D2691" s="281" t="s">
        <v>2697</v>
      </c>
    </row>
    <row r="2692" spans="1:4" s="12" customFormat="1" x14ac:dyDescent="0.25">
      <c r="A2692" s="15"/>
      <c r="B2692" s="16"/>
      <c r="C2692" s="22" t="s">
        <v>110</v>
      </c>
      <c r="D2692" s="281" t="s">
        <v>2698</v>
      </c>
    </row>
    <row r="2693" spans="1:4" s="12" customFormat="1" x14ac:dyDescent="0.25">
      <c r="A2693" s="15"/>
      <c r="B2693" s="24" t="s">
        <v>20826</v>
      </c>
      <c r="C2693" s="23" t="s">
        <v>2703</v>
      </c>
      <c r="D2693" s="281"/>
    </row>
    <row r="2694" spans="1:4" s="12" customFormat="1" x14ac:dyDescent="0.25">
      <c r="A2694" s="15"/>
      <c r="B2694" s="16"/>
      <c r="C2694" s="22" t="s">
        <v>2704</v>
      </c>
      <c r="D2694" s="281"/>
    </row>
    <row r="2695" spans="1:4" s="12" customFormat="1" x14ac:dyDescent="0.25">
      <c r="A2695" s="15"/>
      <c r="B2695" s="16"/>
      <c r="C2695" s="22" t="s">
        <v>2705</v>
      </c>
      <c r="D2695" s="281"/>
    </row>
    <row r="2696" spans="1:4" s="12" customFormat="1" x14ac:dyDescent="0.25">
      <c r="A2696" s="15"/>
      <c r="B2696" s="16"/>
      <c r="C2696" s="22" t="s">
        <v>110</v>
      </c>
      <c r="D2696" s="281" t="s">
        <v>2706</v>
      </c>
    </row>
    <row r="2697" spans="1:4" s="12" customFormat="1" x14ac:dyDescent="0.25">
      <c r="A2697" s="15"/>
      <c r="B2697" s="16"/>
      <c r="C2697" s="22" t="s">
        <v>110</v>
      </c>
      <c r="D2697" s="281" t="s">
        <v>2707</v>
      </c>
    </row>
    <row r="2698" spans="1:4" s="12" customFormat="1" x14ac:dyDescent="0.25">
      <c r="A2698" s="15"/>
      <c r="B2698" s="16"/>
      <c r="C2698" s="22" t="s">
        <v>110</v>
      </c>
      <c r="D2698" s="281" t="s">
        <v>2708</v>
      </c>
    </row>
    <row r="2699" spans="1:4" s="12" customFormat="1" x14ac:dyDescent="0.25">
      <c r="A2699" s="15"/>
      <c r="B2699" s="16"/>
      <c r="C2699" s="22" t="s">
        <v>110</v>
      </c>
      <c r="D2699" s="281" t="s">
        <v>2709</v>
      </c>
    </row>
    <row r="2700" spans="1:4" s="12" customFormat="1" x14ac:dyDescent="0.25">
      <c r="A2700" s="15"/>
      <c r="B2700" s="16"/>
      <c r="C2700" s="22" t="s">
        <v>110</v>
      </c>
      <c r="D2700" s="281" t="s">
        <v>2710</v>
      </c>
    </row>
    <row r="2701" spans="1:4" s="12" customFormat="1" x14ac:dyDescent="0.25">
      <c r="A2701" s="15"/>
      <c r="B2701" s="16"/>
      <c r="C2701" s="22" t="s">
        <v>110</v>
      </c>
      <c r="D2701" s="281" t="s">
        <v>2711</v>
      </c>
    </row>
    <row r="2702" spans="1:4" s="12" customFormat="1" x14ac:dyDescent="0.25">
      <c r="A2702" s="15"/>
      <c r="B2702" s="16"/>
      <c r="C2702" s="22" t="s">
        <v>226</v>
      </c>
      <c r="D2702" s="281"/>
    </row>
    <row r="2703" spans="1:4" s="12" customFormat="1" x14ac:dyDescent="0.25">
      <c r="A2703" s="15"/>
      <c r="B2703" s="16"/>
      <c r="C2703" s="22" t="s">
        <v>110</v>
      </c>
      <c r="D2703" s="281" t="s">
        <v>2697</v>
      </c>
    </row>
    <row r="2704" spans="1:4" s="12" customFormat="1" x14ac:dyDescent="0.25">
      <c r="A2704" s="15"/>
      <c r="B2704" s="16"/>
      <c r="C2704" s="22" t="s">
        <v>110</v>
      </c>
      <c r="D2704" s="281" t="s">
        <v>2698</v>
      </c>
    </row>
    <row r="2705" spans="1:4" s="12" customFormat="1" x14ac:dyDescent="0.25">
      <c r="A2705" s="15" t="s">
        <v>2712</v>
      </c>
      <c r="B2705" s="16"/>
      <c r="C2705" s="15" t="s">
        <v>2713</v>
      </c>
      <c r="D2705" s="281"/>
    </row>
    <row r="2706" spans="1:4" s="12" customFormat="1" x14ac:dyDescent="0.25">
      <c r="A2706" s="15"/>
      <c r="B2706" s="16"/>
      <c r="C2706" s="17" t="s">
        <v>2714</v>
      </c>
      <c r="D2706" s="281"/>
    </row>
    <row r="2707" spans="1:4" s="12" customFormat="1" x14ac:dyDescent="0.25">
      <c r="A2707" s="15"/>
      <c r="B2707" s="24" t="s">
        <v>20827</v>
      </c>
      <c r="C2707" s="23" t="s">
        <v>2715</v>
      </c>
      <c r="D2707" s="281"/>
    </row>
    <row r="2708" spans="1:4" s="12" customFormat="1" x14ac:dyDescent="0.25">
      <c r="A2708" s="15"/>
      <c r="B2708" s="16"/>
      <c r="C2708" s="22" t="s">
        <v>2716</v>
      </c>
      <c r="D2708" s="281"/>
    </row>
    <row r="2709" spans="1:4" s="12" customFormat="1" x14ac:dyDescent="0.25">
      <c r="A2709" s="15"/>
      <c r="B2709" s="16"/>
      <c r="C2709" s="22" t="s">
        <v>2717</v>
      </c>
      <c r="D2709" s="281"/>
    </row>
    <row r="2710" spans="1:4" s="12" customFormat="1" x14ac:dyDescent="0.25">
      <c r="A2710" s="15"/>
      <c r="B2710" s="16"/>
      <c r="C2710" s="22" t="s">
        <v>110</v>
      </c>
      <c r="D2710" s="281" t="s">
        <v>2718</v>
      </c>
    </row>
    <row r="2711" spans="1:4" s="12" customFormat="1" x14ac:dyDescent="0.25">
      <c r="A2711" s="15"/>
      <c r="B2711" s="16"/>
      <c r="C2711" s="22" t="s">
        <v>110</v>
      </c>
      <c r="D2711" s="281" t="s">
        <v>2719</v>
      </c>
    </row>
    <row r="2712" spans="1:4" s="12" customFormat="1" x14ac:dyDescent="0.25">
      <c r="A2712" s="15"/>
      <c r="B2712" s="24" t="s">
        <v>20828</v>
      </c>
      <c r="C2712" s="23" t="s">
        <v>2720</v>
      </c>
      <c r="D2712" s="281"/>
    </row>
    <row r="2713" spans="1:4" s="12" customFormat="1" x14ac:dyDescent="0.25">
      <c r="A2713" s="15"/>
      <c r="B2713" s="16"/>
      <c r="C2713" s="22" t="s">
        <v>2721</v>
      </c>
      <c r="D2713" s="281"/>
    </row>
    <row r="2714" spans="1:4" s="12" customFormat="1" x14ac:dyDescent="0.25">
      <c r="A2714" s="15"/>
      <c r="B2714" s="16"/>
      <c r="C2714" s="22" t="s">
        <v>2722</v>
      </c>
      <c r="D2714" s="281"/>
    </row>
    <row r="2715" spans="1:4" s="12" customFormat="1" x14ac:dyDescent="0.25">
      <c r="A2715" s="15"/>
      <c r="B2715" s="16"/>
      <c r="C2715" s="22" t="s">
        <v>110</v>
      </c>
      <c r="D2715" s="281" t="s">
        <v>2723</v>
      </c>
    </row>
    <row r="2716" spans="1:4" s="12" customFormat="1" x14ac:dyDescent="0.25">
      <c r="A2716" s="15"/>
      <c r="B2716" s="24" t="s">
        <v>20829</v>
      </c>
      <c r="C2716" s="23" t="s">
        <v>2724</v>
      </c>
      <c r="D2716" s="281"/>
    </row>
    <row r="2717" spans="1:4" s="12" customFormat="1" x14ac:dyDescent="0.25">
      <c r="A2717" s="15"/>
      <c r="B2717" s="16"/>
      <c r="C2717" s="22" t="s">
        <v>2725</v>
      </c>
      <c r="D2717" s="281"/>
    </row>
    <row r="2718" spans="1:4" s="12" customFormat="1" x14ac:dyDescent="0.25">
      <c r="A2718" s="15"/>
      <c r="B2718" s="16"/>
      <c r="C2718" s="22" t="s">
        <v>2726</v>
      </c>
      <c r="D2718" s="281"/>
    </row>
    <row r="2719" spans="1:4" s="12" customFormat="1" x14ac:dyDescent="0.25">
      <c r="A2719" s="15"/>
      <c r="B2719" s="16"/>
      <c r="C2719" s="22" t="s">
        <v>110</v>
      </c>
      <c r="D2719" s="281" t="s">
        <v>2727</v>
      </c>
    </row>
    <row r="2720" spans="1:4" s="12" customFormat="1" x14ac:dyDescent="0.25">
      <c r="A2720" s="15"/>
      <c r="B2720" s="16"/>
      <c r="C2720" s="22" t="s">
        <v>226</v>
      </c>
      <c r="D2720" s="281"/>
    </row>
    <row r="2721" spans="1:4" s="12" customFormat="1" x14ac:dyDescent="0.25">
      <c r="A2721" s="15"/>
      <c r="B2721" s="16"/>
      <c r="C2721" s="22" t="s">
        <v>110</v>
      </c>
      <c r="D2721" s="281" t="s">
        <v>2728</v>
      </c>
    </row>
    <row r="2722" spans="1:4" s="12" customFormat="1" x14ac:dyDescent="0.25">
      <c r="A2722" s="15"/>
      <c r="B2722" s="24" t="s">
        <v>20830</v>
      </c>
      <c r="C2722" s="23" t="s">
        <v>2729</v>
      </c>
      <c r="D2722" s="281"/>
    </row>
    <row r="2723" spans="1:4" s="12" customFormat="1" x14ac:dyDescent="0.25">
      <c r="A2723" s="15"/>
      <c r="B2723" s="16"/>
      <c r="C2723" s="22" t="s">
        <v>2730</v>
      </c>
      <c r="D2723" s="281"/>
    </row>
    <row r="2724" spans="1:4" s="12" customFormat="1" x14ac:dyDescent="0.25">
      <c r="A2724" s="15"/>
      <c r="B2724" s="16"/>
      <c r="C2724" s="22" t="s">
        <v>2731</v>
      </c>
      <c r="D2724" s="281"/>
    </row>
    <row r="2725" spans="1:4" s="12" customFormat="1" x14ac:dyDescent="0.25">
      <c r="A2725" s="17"/>
      <c r="B2725" s="16"/>
      <c r="C2725" s="22" t="s">
        <v>110</v>
      </c>
      <c r="D2725" s="281" t="s">
        <v>2732</v>
      </c>
    </row>
    <row r="2726" spans="1:4" s="12" customFormat="1" x14ac:dyDescent="0.25">
      <c r="A2726" s="17"/>
      <c r="B2726" s="16"/>
      <c r="C2726" s="22" t="s">
        <v>110</v>
      </c>
      <c r="D2726" s="281" t="s">
        <v>2733</v>
      </c>
    </row>
    <row r="2727" spans="1:4" s="12" customFormat="1" x14ac:dyDescent="0.25">
      <c r="A2727" s="17"/>
      <c r="B2727" s="16"/>
      <c r="C2727" s="22" t="s">
        <v>110</v>
      </c>
      <c r="D2727" s="281" t="s">
        <v>2734</v>
      </c>
    </row>
    <row r="2728" spans="1:4" s="12" customFormat="1" x14ac:dyDescent="0.25">
      <c r="A2728" s="15"/>
      <c r="B2728" s="16"/>
      <c r="C2728" s="22" t="s">
        <v>110</v>
      </c>
      <c r="D2728" s="281" t="s">
        <v>2735</v>
      </c>
    </row>
    <row r="2729" spans="1:4" s="12" customFormat="1" x14ac:dyDescent="0.25">
      <c r="A2729" s="15"/>
      <c r="B2729" s="16"/>
      <c r="C2729" s="22" t="s">
        <v>226</v>
      </c>
      <c r="D2729" s="281"/>
    </row>
    <row r="2730" spans="1:4" s="12" customFormat="1" x14ac:dyDescent="0.25">
      <c r="A2730" s="15"/>
      <c r="B2730" s="16"/>
      <c r="C2730" s="22" t="s">
        <v>110</v>
      </c>
      <c r="D2730" s="281" t="s">
        <v>2697</v>
      </c>
    </row>
    <row r="2731" spans="1:4" s="12" customFormat="1" x14ac:dyDescent="0.25">
      <c r="A2731" s="15"/>
      <c r="B2731" s="16"/>
      <c r="C2731" s="22" t="s">
        <v>110</v>
      </c>
      <c r="D2731" s="281" t="s">
        <v>2698</v>
      </c>
    </row>
    <row r="2732" spans="1:4" s="12" customFormat="1" x14ac:dyDescent="0.25">
      <c r="A2732" s="15" t="s">
        <v>2736</v>
      </c>
      <c r="B2732" s="16"/>
      <c r="C2732" s="15" t="s">
        <v>2737</v>
      </c>
      <c r="D2732" s="281"/>
    </row>
    <row r="2733" spans="1:4" s="12" customFormat="1" x14ac:dyDescent="0.25">
      <c r="A2733" s="15"/>
      <c r="B2733" s="16"/>
      <c r="C2733" s="17" t="s">
        <v>2738</v>
      </c>
      <c r="D2733" s="281"/>
    </row>
    <row r="2734" spans="1:4" s="12" customFormat="1" x14ac:dyDescent="0.25">
      <c r="A2734" s="15"/>
      <c r="B2734" s="24" t="s">
        <v>20831</v>
      </c>
      <c r="C2734" s="23" t="s">
        <v>2739</v>
      </c>
      <c r="D2734" s="281"/>
    </row>
    <row r="2735" spans="1:4" s="12" customFormat="1" x14ac:dyDescent="0.25">
      <c r="A2735" s="15"/>
      <c r="B2735" s="16"/>
      <c r="C2735" s="22" t="s">
        <v>2740</v>
      </c>
      <c r="D2735" s="281"/>
    </row>
    <row r="2736" spans="1:4" s="12" customFormat="1" x14ac:dyDescent="0.25">
      <c r="A2736" s="15"/>
      <c r="B2736" s="16"/>
      <c r="C2736" s="22" t="s">
        <v>2741</v>
      </c>
      <c r="D2736" s="281"/>
    </row>
    <row r="2737" spans="1:4" s="12" customFormat="1" x14ac:dyDescent="0.25">
      <c r="A2737" s="15"/>
      <c r="B2737" s="16"/>
      <c r="C2737" s="22" t="s">
        <v>110</v>
      </c>
      <c r="D2737" s="281" t="s">
        <v>2742</v>
      </c>
    </row>
    <row r="2738" spans="1:4" s="12" customFormat="1" x14ac:dyDescent="0.25">
      <c r="A2738" s="15"/>
      <c r="B2738" s="16"/>
      <c r="C2738" s="22" t="s">
        <v>110</v>
      </c>
      <c r="D2738" s="281" t="s">
        <v>2743</v>
      </c>
    </row>
    <row r="2739" spans="1:4" s="12" customFormat="1" x14ac:dyDescent="0.25">
      <c r="A2739" s="15"/>
      <c r="B2739" s="16"/>
      <c r="C2739" s="22" t="s">
        <v>110</v>
      </c>
      <c r="D2739" s="281" t="s">
        <v>2744</v>
      </c>
    </row>
    <row r="2740" spans="1:4" s="12" customFormat="1" x14ac:dyDescent="0.25">
      <c r="A2740" s="15"/>
      <c r="B2740" s="16"/>
      <c r="C2740" s="22" t="s">
        <v>110</v>
      </c>
      <c r="D2740" s="281" t="s">
        <v>2745</v>
      </c>
    </row>
    <row r="2741" spans="1:4" s="12" customFormat="1" x14ac:dyDescent="0.25">
      <c r="A2741" s="15"/>
      <c r="B2741" s="16"/>
      <c r="C2741" s="22" t="s">
        <v>226</v>
      </c>
      <c r="D2741" s="281"/>
    </row>
    <row r="2742" spans="1:4" s="12" customFormat="1" x14ac:dyDescent="0.25">
      <c r="A2742" s="15"/>
      <c r="B2742" s="16"/>
      <c r="C2742" s="22" t="s">
        <v>110</v>
      </c>
      <c r="D2742" s="281" t="s">
        <v>2746</v>
      </c>
    </row>
    <row r="2743" spans="1:4" s="12" customFormat="1" x14ac:dyDescent="0.25">
      <c r="A2743" s="15"/>
      <c r="B2743" s="16"/>
      <c r="C2743" s="22" t="s">
        <v>110</v>
      </c>
      <c r="D2743" s="281" t="s">
        <v>2747</v>
      </c>
    </row>
    <row r="2744" spans="1:4" s="12" customFormat="1" x14ac:dyDescent="0.25">
      <c r="A2744" s="17"/>
      <c r="B2744" s="24" t="s">
        <v>20832</v>
      </c>
      <c r="C2744" s="15" t="s">
        <v>2748</v>
      </c>
      <c r="D2744" s="285"/>
    </row>
    <row r="2745" spans="1:4" s="12" customFormat="1" x14ac:dyDescent="0.25">
      <c r="A2745" s="17"/>
      <c r="B2745" s="24"/>
      <c r="C2745" s="22" t="s">
        <v>2749</v>
      </c>
      <c r="D2745" s="285"/>
    </row>
    <row r="2746" spans="1:4" s="12" customFormat="1" x14ac:dyDescent="0.25">
      <c r="A2746" s="17"/>
      <c r="B2746" s="24"/>
      <c r="C2746" s="22" t="s">
        <v>110</v>
      </c>
      <c r="D2746" s="285" t="s">
        <v>2750</v>
      </c>
    </row>
    <row r="2747" spans="1:4" s="12" customFormat="1" x14ac:dyDescent="0.25">
      <c r="A2747" s="17"/>
      <c r="B2747" s="24"/>
      <c r="C2747" s="22" t="s">
        <v>110</v>
      </c>
      <c r="D2747" s="285" t="s">
        <v>2751</v>
      </c>
    </row>
    <row r="2748" spans="1:4" s="12" customFormat="1" x14ac:dyDescent="0.25">
      <c r="A2748" s="17"/>
      <c r="B2748" s="24"/>
      <c r="C2748" s="22" t="s">
        <v>110</v>
      </c>
      <c r="D2748" s="285" t="s">
        <v>2752</v>
      </c>
    </row>
    <row r="2749" spans="1:4" s="12" customFormat="1" x14ac:dyDescent="0.25">
      <c r="A2749" s="17"/>
      <c r="B2749" s="24"/>
      <c r="C2749" s="22" t="s">
        <v>226</v>
      </c>
      <c r="D2749" s="285"/>
    </row>
    <row r="2750" spans="1:4" s="12" customFormat="1" x14ac:dyDescent="0.25">
      <c r="A2750" s="17"/>
      <c r="B2750" s="24"/>
      <c r="C2750" s="22" t="s">
        <v>110</v>
      </c>
      <c r="D2750" s="285" t="s">
        <v>2747</v>
      </c>
    </row>
    <row r="2751" spans="1:4" s="12" customFormat="1" x14ac:dyDescent="0.25">
      <c r="A2751" s="17"/>
      <c r="B2751" s="24" t="s">
        <v>20833</v>
      </c>
      <c r="C2751" s="15" t="s">
        <v>2753</v>
      </c>
      <c r="D2751" s="285"/>
    </row>
    <row r="2752" spans="1:4" s="12" customFormat="1" x14ac:dyDescent="0.25">
      <c r="A2752" s="17"/>
      <c r="B2752" s="24"/>
      <c r="C2752" s="22" t="s">
        <v>2754</v>
      </c>
      <c r="D2752" s="285"/>
    </row>
    <row r="2753" spans="1:4" s="12" customFormat="1" x14ac:dyDescent="0.25">
      <c r="A2753" s="17"/>
      <c r="B2753" s="24"/>
      <c r="C2753" s="22" t="s">
        <v>110</v>
      </c>
      <c r="D2753" s="285" t="s">
        <v>2755</v>
      </c>
    </row>
    <row r="2754" spans="1:4" s="12" customFormat="1" x14ac:dyDescent="0.25">
      <c r="A2754" s="17"/>
      <c r="B2754" s="24"/>
      <c r="C2754" s="22" t="s">
        <v>110</v>
      </c>
      <c r="D2754" s="281" t="s">
        <v>2756</v>
      </c>
    </row>
    <row r="2755" spans="1:4" s="12" customFormat="1" x14ac:dyDescent="0.25">
      <c r="A2755" s="15"/>
      <c r="B2755" s="24" t="s">
        <v>20834</v>
      </c>
      <c r="C2755" s="23" t="s">
        <v>2757</v>
      </c>
      <c r="D2755" s="281"/>
    </row>
    <row r="2756" spans="1:4" s="12" customFormat="1" x14ac:dyDescent="0.25">
      <c r="A2756" s="15"/>
      <c r="B2756" s="16"/>
      <c r="C2756" s="22" t="s">
        <v>2758</v>
      </c>
      <c r="D2756" s="281"/>
    </row>
    <row r="2757" spans="1:4" s="12" customFormat="1" x14ac:dyDescent="0.25">
      <c r="A2757" s="15"/>
      <c r="B2757" s="16"/>
      <c r="C2757" s="22" t="s">
        <v>110</v>
      </c>
      <c r="D2757" s="281" t="s">
        <v>2759</v>
      </c>
    </row>
    <row r="2758" spans="1:4" s="12" customFormat="1" x14ac:dyDescent="0.25">
      <c r="A2758" s="15"/>
      <c r="B2758" s="16"/>
      <c r="C2758" s="22" t="s">
        <v>110</v>
      </c>
      <c r="D2758" s="281" t="s">
        <v>2760</v>
      </c>
    </row>
    <row r="2759" spans="1:4" s="12" customFormat="1" x14ac:dyDescent="0.25">
      <c r="A2759" s="15"/>
      <c r="B2759" s="16"/>
      <c r="C2759" s="22" t="s">
        <v>110</v>
      </c>
      <c r="D2759" s="281" t="s">
        <v>2761</v>
      </c>
    </row>
    <row r="2760" spans="1:4" s="12" customFormat="1" x14ac:dyDescent="0.25">
      <c r="A2760" s="15"/>
      <c r="B2760" s="16"/>
      <c r="C2760" s="42" t="s">
        <v>110</v>
      </c>
      <c r="D2760" s="299" t="s">
        <v>2762</v>
      </c>
    </row>
    <row r="2761" spans="1:4" s="12" customFormat="1" x14ac:dyDescent="0.25">
      <c r="A2761" s="15"/>
      <c r="B2761" s="16"/>
      <c r="C2761" s="22" t="s">
        <v>110</v>
      </c>
      <c r="D2761" s="281" t="s">
        <v>2763</v>
      </c>
    </row>
    <row r="2762" spans="1:4" s="12" customFormat="1" x14ac:dyDescent="0.25">
      <c r="A2762" s="15"/>
      <c r="B2762" s="16"/>
      <c r="C2762" s="22" t="s">
        <v>226</v>
      </c>
      <c r="D2762" s="281"/>
    </row>
    <row r="2763" spans="1:4" s="12" customFormat="1" x14ac:dyDescent="0.25">
      <c r="A2763" s="15"/>
      <c r="B2763" s="16"/>
      <c r="C2763" s="22" t="s">
        <v>110</v>
      </c>
      <c r="D2763" s="281" t="s">
        <v>2746</v>
      </c>
    </row>
    <row r="2764" spans="1:4" s="12" customFormat="1" x14ac:dyDescent="0.25">
      <c r="A2764" s="15"/>
      <c r="B2764" s="16"/>
      <c r="C2764" s="22" t="s">
        <v>110</v>
      </c>
      <c r="D2764" s="281" t="s">
        <v>2747</v>
      </c>
    </row>
    <row r="2765" spans="1:4" s="12" customFormat="1" x14ac:dyDescent="0.25">
      <c r="A2765" s="15"/>
      <c r="B2765" s="24" t="s">
        <v>20835</v>
      </c>
      <c r="C2765" s="15" t="s">
        <v>2764</v>
      </c>
      <c r="D2765" s="282"/>
    </row>
    <row r="2766" spans="1:4" s="12" customFormat="1" x14ac:dyDescent="0.25">
      <c r="A2766" s="15"/>
      <c r="B2766" s="16"/>
      <c r="C2766" s="17" t="s">
        <v>2765</v>
      </c>
      <c r="D2766" s="281"/>
    </row>
    <row r="2767" spans="1:4" s="12" customFormat="1" x14ac:dyDescent="0.25">
      <c r="A2767" s="15"/>
      <c r="B2767" s="16"/>
      <c r="C2767" s="17" t="s">
        <v>110</v>
      </c>
      <c r="D2767" s="281" t="s">
        <v>2766</v>
      </c>
    </row>
    <row r="2768" spans="1:4" s="12" customFormat="1" x14ac:dyDescent="0.25">
      <c r="A2768" s="15"/>
      <c r="B2768" s="16"/>
      <c r="C2768" s="17" t="s">
        <v>110</v>
      </c>
      <c r="D2768" s="281" t="s">
        <v>2767</v>
      </c>
    </row>
    <row r="2769" spans="1:4" s="12" customFormat="1" x14ac:dyDescent="0.25">
      <c r="A2769" s="15"/>
      <c r="B2769" s="16"/>
      <c r="C2769" s="17" t="s">
        <v>110</v>
      </c>
      <c r="D2769" s="281" t="s">
        <v>2768</v>
      </c>
    </row>
    <row r="2770" spans="1:4" s="12" customFormat="1" x14ac:dyDescent="0.25">
      <c r="A2770" s="15"/>
      <c r="B2770" s="16"/>
      <c r="C2770" s="17" t="s">
        <v>110</v>
      </c>
      <c r="D2770" s="281" t="s">
        <v>2769</v>
      </c>
    </row>
    <row r="2771" spans="1:4" s="12" customFormat="1" x14ac:dyDescent="0.25">
      <c r="A2771" s="15"/>
      <c r="B2771" s="24" t="s">
        <v>20836</v>
      </c>
      <c r="C2771" s="15" t="s">
        <v>2770</v>
      </c>
      <c r="D2771" s="282"/>
    </row>
    <row r="2772" spans="1:4" s="12" customFormat="1" x14ac:dyDescent="0.25">
      <c r="A2772" s="15"/>
      <c r="B2772" s="16"/>
      <c r="C2772" s="17" t="s">
        <v>2771</v>
      </c>
      <c r="D2772" s="281"/>
    </row>
    <row r="2773" spans="1:4" s="12" customFormat="1" x14ac:dyDescent="0.25">
      <c r="A2773" s="15"/>
      <c r="B2773" s="16"/>
      <c r="C2773" s="17" t="s">
        <v>2772</v>
      </c>
      <c r="D2773" s="281"/>
    </row>
    <row r="2774" spans="1:4" s="12" customFormat="1" x14ac:dyDescent="0.25">
      <c r="A2774" s="15"/>
      <c r="B2774" s="16"/>
      <c r="C2774" s="17" t="s">
        <v>110</v>
      </c>
      <c r="D2774" s="281" t="s">
        <v>2773</v>
      </c>
    </row>
    <row r="2775" spans="1:4" s="12" customFormat="1" x14ac:dyDescent="0.25">
      <c r="A2775" s="15"/>
      <c r="B2775" s="16"/>
      <c r="C2775" s="17" t="s">
        <v>110</v>
      </c>
      <c r="D2775" s="281" t="s">
        <v>2774</v>
      </c>
    </row>
    <row r="2776" spans="1:4" s="12" customFormat="1" x14ac:dyDescent="0.25">
      <c r="A2776" s="15"/>
      <c r="B2776" s="16"/>
      <c r="C2776" s="17" t="s">
        <v>110</v>
      </c>
      <c r="D2776" s="281" t="s">
        <v>2775</v>
      </c>
    </row>
    <row r="2777" spans="1:4" s="12" customFormat="1" x14ac:dyDescent="0.25">
      <c r="A2777" s="15"/>
      <c r="B2777" s="16"/>
      <c r="C2777" s="17" t="s">
        <v>110</v>
      </c>
      <c r="D2777" s="281" t="s">
        <v>2776</v>
      </c>
    </row>
    <row r="2778" spans="1:4" s="12" customFormat="1" x14ac:dyDescent="0.25">
      <c r="A2778" s="15"/>
      <c r="B2778" s="16"/>
      <c r="C2778" s="17" t="s">
        <v>110</v>
      </c>
      <c r="D2778" s="281" t="s">
        <v>2777</v>
      </c>
    </row>
    <row r="2779" spans="1:4" s="12" customFormat="1" x14ac:dyDescent="0.25">
      <c r="A2779" s="15"/>
      <c r="B2779" s="16"/>
      <c r="C2779" s="17" t="s">
        <v>110</v>
      </c>
      <c r="D2779" s="281" t="s">
        <v>2778</v>
      </c>
    </row>
    <row r="2780" spans="1:4" s="12" customFormat="1" x14ac:dyDescent="0.25">
      <c r="A2780" s="15"/>
      <c r="B2780" s="16"/>
      <c r="C2780" s="17" t="s">
        <v>110</v>
      </c>
      <c r="D2780" s="281" t="s">
        <v>2779</v>
      </c>
    </row>
    <row r="2781" spans="1:4" s="12" customFormat="1" x14ac:dyDescent="0.25">
      <c r="A2781" s="15"/>
      <c r="B2781" s="16"/>
      <c r="C2781" s="17" t="s">
        <v>226</v>
      </c>
      <c r="D2781" s="281"/>
    </row>
    <row r="2782" spans="1:4" s="12" customFormat="1" x14ac:dyDescent="0.25">
      <c r="A2782" s="15"/>
      <c r="B2782" s="16"/>
      <c r="C2782" s="17" t="s">
        <v>110</v>
      </c>
      <c r="D2782" s="281" t="s">
        <v>2780</v>
      </c>
    </row>
    <row r="2783" spans="1:4" s="12" customFormat="1" x14ac:dyDescent="0.25">
      <c r="A2783" s="15"/>
      <c r="B2783" s="16"/>
      <c r="C2783" s="17" t="s">
        <v>110</v>
      </c>
      <c r="D2783" s="281" t="s">
        <v>2781</v>
      </c>
    </row>
    <row r="2784" spans="1:4" s="12" customFormat="1" x14ac:dyDescent="0.25">
      <c r="A2784" s="15" t="s">
        <v>2782</v>
      </c>
      <c r="B2784" s="16"/>
      <c r="C2784" s="15" t="s">
        <v>2783</v>
      </c>
      <c r="D2784" s="281"/>
    </row>
    <row r="2785" spans="1:4" s="12" customFormat="1" x14ac:dyDescent="0.25">
      <c r="A2785" s="15"/>
      <c r="B2785" s="16"/>
      <c r="C2785" s="17" t="s">
        <v>2784</v>
      </c>
      <c r="D2785" s="281"/>
    </row>
    <row r="2786" spans="1:4" s="12" customFormat="1" x14ac:dyDescent="0.25">
      <c r="A2786" s="15"/>
      <c r="B2786" s="24" t="s">
        <v>20837</v>
      </c>
      <c r="C2786" s="23" t="s">
        <v>2785</v>
      </c>
      <c r="D2786" s="281"/>
    </row>
    <row r="2787" spans="1:4" s="12" customFormat="1" x14ac:dyDescent="0.25">
      <c r="A2787" s="15"/>
      <c r="B2787" s="16"/>
      <c r="C2787" s="22" t="s">
        <v>2786</v>
      </c>
      <c r="D2787" s="281"/>
    </row>
    <row r="2788" spans="1:4" s="12" customFormat="1" x14ac:dyDescent="0.25">
      <c r="A2788" s="15"/>
      <c r="B2788" s="16"/>
      <c r="C2788" s="22" t="s">
        <v>2787</v>
      </c>
      <c r="D2788" s="281"/>
    </row>
    <row r="2789" spans="1:4" s="12" customFormat="1" x14ac:dyDescent="0.25">
      <c r="A2789" s="15"/>
      <c r="B2789" s="16"/>
      <c r="C2789" s="22" t="s">
        <v>110</v>
      </c>
      <c r="D2789" s="281" t="s">
        <v>2788</v>
      </c>
    </row>
    <row r="2790" spans="1:4" s="12" customFormat="1" x14ac:dyDescent="0.25">
      <c r="A2790" s="15"/>
      <c r="B2790" s="16"/>
      <c r="C2790" s="22" t="s">
        <v>110</v>
      </c>
      <c r="D2790" s="281" t="s">
        <v>2789</v>
      </c>
    </row>
    <row r="2791" spans="1:4" s="12" customFormat="1" x14ac:dyDescent="0.25">
      <c r="A2791" s="15"/>
      <c r="B2791" s="16"/>
      <c r="C2791" s="22" t="s">
        <v>110</v>
      </c>
      <c r="D2791" s="281" t="s">
        <v>2790</v>
      </c>
    </row>
    <row r="2792" spans="1:4" s="12" customFormat="1" x14ac:dyDescent="0.25">
      <c r="A2792" s="15"/>
      <c r="B2792" s="16"/>
      <c r="C2792" s="22" t="s">
        <v>110</v>
      </c>
      <c r="D2792" s="281" t="s">
        <v>2791</v>
      </c>
    </row>
    <row r="2793" spans="1:4" s="12" customFormat="1" x14ac:dyDescent="0.25">
      <c r="A2793" s="15"/>
      <c r="B2793" s="16"/>
      <c r="C2793" s="22" t="s">
        <v>110</v>
      </c>
      <c r="D2793" s="281" t="s">
        <v>2792</v>
      </c>
    </row>
    <row r="2794" spans="1:4" s="12" customFormat="1" x14ac:dyDescent="0.25">
      <c r="A2794" s="15"/>
      <c r="B2794" s="16"/>
      <c r="C2794" s="22" t="s">
        <v>110</v>
      </c>
      <c r="D2794" s="281" t="s">
        <v>2793</v>
      </c>
    </row>
    <row r="2795" spans="1:4" s="12" customFormat="1" x14ac:dyDescent="0.25">
      <c r="A2795" s="15"/>
      <c r="B2795" s="16"/>
      <c r="C2795" s="22" t="s">
        <v>110</v>
      </c>
      <c r="D2795" s="281" t="s">
        <v>2794</v>
      </c>
    </row>
    <row r="2796" spans="1:4" s="12" customFormat="1" x14ac:dyDescent="0.25">
      <c r="A2796" s="15"/>
      <c r="B2796" s="16"/>
      <c r="C2796" s="22" t="s">
        <v>110</v>
      </c>
      <c r="D2796" s="281" t="s">
        <v>2795</v>
      </c>
    </row>
    <row r="2797" spans="1:4" s="12" customFormat="1" x14ac:dyDescent="0.25">
      <c r="A2797" s="15"/>
      <c r="B2797" s="16"/>
      <c r="C2797" s="22" t="s">
        <v>226</v>
      </c>
      <c r="D2797" s="281"/>
    </row>
    <row r="2798" spans="1:4" s="12" customFormat="1" x14ac:dyDescent="0.25">
      <c r="A2798" s="15"/>
      <c r="B2798" s="16"/>
      <c r="C2798" s="22" t="s">
        <v>110</v>
      </c>
      <c r="D2798" s="281" t="s">
        <v>2796</v>
      </c>
    </row>
    <row r="2799" spans="1:4" s="12" customFormat="1" x14ac:dyDescent="0.25">
      <c r="A2799" s="15"/>
      <c r="B2799" s="16"/>
      <c r="C2799" s="22" t="s">
        <v>110</v>
      </c>
      <c r="D2799" s="281" t="s">
        <v>2797</v>
      </c>
    </row>
    <row r="2800" spans="1:4" s="12" customFormat="1" x14ac:dyDescent="0.25">
      <c r="A2800" s="15"/>
      <c r="B2800" s="24" t="s">
        <v>20838</v>
      </c>
      <c r="C2800" s="15" t="s">
        <v>2798</v>
      </c>
      <c r="D2800" s="282"/>
    </row>
    <row r="2801" spans="1:4" s="12" customFormat="1" x14ac:dyDescent="0.25">
      <c r="A2801" s="15"/>
      <c r="B2801" s="16"/>
      <c r="C2801" s="17" t="s">
        <v>2799</v>
      </c>
      <c r="D2801" s="281"/>
    </row>
    <row r="2802" spans="1:4" s="12" customFormat="1" x14ac:dyDescent="0.25">
      <c r="A2802" s="15"/>
      <c r="B2802" s="16"/>
      <c r="C2802" s="17" t="s">
        <v>110</v>
      </c>
      <c r="D2802" s="281" t="s">
        <v>2800</v>
      </c>
    </row>
    <row r="2803" spans="1:4" s="12" customFormat="1" x14ac:dyDescent="0.25">
      <c r="A2803" s="15"/>
      <c r="B2803" s="16"/>
      <c r="C2803" s="17" t="s">
        <v>110</v>
      </c>
      <c r="D2803" s="281" t="s">
        <v>2801</v>
      </c>
    </row>
    <row r="2804" spans="1:4" s="12" customFormat="1" x14ac:dyDescent="0.25">
      <c r="A2804" s="15"/>
      <c r="B2804" s="16"/>
      <c r="C2804" s="17" t="s">
        <v>110</v>
      </c>
      <c r="D2804" s="281" t="s">
        <v>2802</v>
      </c>
    </row>
    <row r="2805" spans="1:4" s="12" customFormat="1" x14ac:dyDescent="0.25">
      <c r="A2805" s="15"/>
      <c r="B2805" s="16"/>
      <c r="C2805" s="17" t="s">
        <v>110</v>
      </c>
      <c r="D2805" s="281" t="s">
        <v>2803</v>
      </c>
    </row>
    <row r="2806" spans="1:4" s="12" customFormat="1" x14ac:dyDescent="0.25">
      <c r="A2806" s="15"/>
      <c r="B2806" s="16"/>
      <c r="C2806" s="17" t="s">
        <v>110</v>
      </c>
      <c r="D2806" s="281" t="s">
        <v>2804</v>
      </c>
    </row>
    <row r="2807" spans="1:4" s="12" customFormat="1" x14ac:dyDescent="0.25">
      <c r="A2807" s="15"/>
      <c r="B2807" s="16"/>
      <c r="C2807" s="17" t="s">
        <v>110</v>
      </c>
      <c r="D2807" s="281" t="s">
        <v>2805</v>
      </c>
    </row>
    <row r="2808" spans="1:4" s="12" customFormat="1" x14ac:dyDescent="0.25">
      <c r="A2808" s="15"/>
      <c r="B2808" s="16"/>
      <c r="C2808" s="17" t="s">
        <v>110</v>
      </c>
      <c r="D2808" s="281" t="s">
        <v>2806</v>
      </c>
    </row>
    <row r="2809" spans="1:4" s="12" customFormat="1" x14ac:dyDescent="0.25">
      <c r="A2809" s="15"/>
      <c r="B2809" s="16"/>
      <c r="C2809" s="17" t="s">
        <v>226</v>
      </c>
      <c r="D2809" s="281"/>
    </row>
    <row r="2810" spans="1:4" s="12" customFormat="1" x14ac:dyDescent="0.25">
      <c r="A2810" s="15"/>
      <c r="B2810" s="16"/>
      <c r="C2810" s="17" t="s">
        <v>110</v>
      </c>
      <c r="D2810" s="281" t="s">
        <v>2796</v>
      </c>
    </row>
    <row r="2811" spans="1:4" s="12" customFormat="1" x14ac:dyDescent="0.25">
      <c r="A2811" s="15"/>
      <c r="B2811" s="16"/>
      <c r="C2811" s="17" t="s">
        <v>110</v>
      </c>
      <c r="D2811" s="281" t="s">
        <v>2797</v>
      </c>
    </row>
    <row r="2812" spans="1:4" s="12" customFormat="1" x14ac:dyDescent="0.25">
      <c r="A2812" s="15"/>
      <c r="B2812" s="24" t="s">
        <v>20839</v>
      </c>
      <c r="C2812" s="15" t="s">
        <v>2807</v>
      </c>
      <c r="D2812" s="282"/>
    </row>
    <row r="2813" spans="1:4" s="12" customFormat="1" x14ac:dyDescent="0.25">
      <c r="A2813" s="15"/>
      <c r="B2813" s="16"/>
      <c r="C2813" s="17" t="s">
        <v>2808</v>
      </c>
      <c r="D2813" s="281"/>
    </row>
    <row r="2814" spans="1:4" s="12" customFormat="1" x14ac:dyDescent="0.25">
      <c r="A2814" s="15"/>
      <c r="B2814" s="16"/>
      <c r="C2814" s="17" t="s">
        <v>110</v>
      </c>
      <c r="D2814" s="281" t="s">
        <v>2809</v>
      </c>
    </row>
    <row r="2815" spans="1:4" s="12" customFormat="1" x14ac:dyDescent="0.25">
      <c r="A2815" s="15"/>
      <c r="B2815" s="16"/>
      <c r="C2815" s="17" t="s">
        <v>110</v>
      </c>
      <c r="D2815" s="281" t="s">
        <v>2810</v>
      </c>
    </row>
    <row r="2816" spans="1:4" s="12" customFormat="1" x14ac:dyDescent="0.25">
      <c r="A2816" s="15"/>
      <c r="B2816" s="16"/>
      <c r="C2816" s="17" t="s">
        <v>110</v>
      </c>
      <c r="D2816" s="281" t="s">
        <v>2811</v>
      </c>
    </row>
    <row r="2817" spans="1:4" s="12" customFormat="1" x14ac:dyDescent="0.25">
      <c r="A2817" s="15"/>
      <c r="B2817" s="16"/>
      <c r="C2817" s="17" t="s">
        <v>110</v>
      </c>
      <c r="D2817" s="281" t="s">
        <v>2812</v>
      </c>
    </row>
    <row r="2818" spans="1:4" s="12" customFormat="1" x14ac:dyDescent="0.25">
      <c r="A2818" s="15"/>
      <c r="B2818" s="16"/>
      <c r="C2818" s="17" t="s">
        <v>110</v>
      </c>
      <c r="D2818" s="281" t="s">
        <v>2813</v>
      </c>
    </row>
    <row r="2819" spans="1:4" s="12" customFormat="1" x14ac:dyDescent="0.25">
      <c r="A2819" s="15"/>
      <c r="B2819" s="16"/>
      <c r="C2819" s="17" t="s">
        <v>110</v>
      </c>
      <c r="D2819" s="281" t="s">
        <v>2814</v>
      </c>
    </row>
    <row r="2820" spans="1:4" s="12" customFormat="1" x14ac:dyDescent="0.25">
      <c r="A2820" s="15"/>
      <c r="B2820" s="16"/>
      <c r="C2820" s="17" t="s">
        <v>110</v>
      </c>
      <c r="D2820" s="281" t="s">
        <v>2815</v>
      </c>
    </row>
    <row r="2821" spans="1:4" s="12" customFormat="1" x14ac:dyDescent="0.25">
      <c r="A2821" s="15"/>
      <c r="B2821" s="24" t="s">
        <v>20840</v>
      </c>
      <c r="C2821" s="15" t="s">
        <v>2816</v>
      </c>
      <c r="D2821" s="282"/>
    </row>
    <row r="2822" spans="1:4" s="12" customFormat="1" x14ac:dyDescent="0.25">
      <c r="A2822" s="15"/>
      <c r="B2822" s="16"/>
      <c r="C2822" s="17" t="s">
        <v>2817</v>
      </c>
      <c r="D2822" s="281"/>
    </row>
    <row r="2823" spans="1:4" s="12" customFormat="1" x14ac:dyDescent="0.25">
      <c r="A2823" s="15"/>
      <c r="B2823" s="16"/>
      <c r="C2823" s="17" t="s">
        <v>110</v>
      </c>
      <c r="D2823" s="281" t="s">
        <v>2818</v>
      </c>
    </row>
    <row r="2824" spans="1:4" s="12" customFormat="1" x14ac:dyDescent="0.25">
      <c r="A2824" s="15"/>
      <c r="B2824" s="16"/>
      <c r="C2824" s="17" t="s">
        <v>110</v>
      </c>
      <c r="D2824" s="281" t="s">
        <v>2819</v>
      </c>
    </row>
    <row r="2825" spans="1:4" s="12" customFormat="1" x14ac:dyDescent="0.25">
      <c r="A2825" s="15"/>
      <c r="B2825" s="16"/>
      <c r="C2825" s="17" t="s">
        <v>110</v>
      </c>
      <c r="D2825" s="281" t="s">
        <v>2820</v>
      </c>
    </row>
    <row r="2826" spans="1:4" s="12" customFormat="1" x14ac:dyDescent="0.25">
      <c r="A2826" s="15"/>
      <c r="B2826" s="16"/>
      <c r="C2826" s="17" t="s">
        <v>110</v>
      </c>
      <c r="D2826" s="281" t="s">
        <v>2821</v>
      </c>
    </row>
    <row r="2827" spans="1:4" s="12" customFormat="1" x14ac:dyDescent="0.25">
      <c r="A2827" s="15"/>
      <c r="B2827" s="16"/>
      <c r="C2827" s="17" t="s">
        <v>110</v>
      </c>
      <c r="D2827" s="281" t="s">
        <v>2822</v>
      </c>
    </row>
    <row r="2828" spans="1:4" s="12" customFormat="1" x14ac:dyDescent="0.25">
      <c r="A2828" s="15"/>
      <c r="B2828" s="16"/>
      <c r="C2828" s="17" t="s">
        <v>110</v>
      </c>
      <c r="D2828" s="281" t="s">
        <v>2823</v>
      </c>
    </row>
    <row r="2829" spans="1:4" s="12" customFormat="1" x14ac:dyDescent="0.25">
      <c r="A2829" s="15"/>
      <c r="B2829" s="16"/>
      <c r="C2829" s="17" t="s">
        <v>226</v>
      </c>
      <c r="D2829" s="281"/>
    </row>
    <row r="2830" spans="1:4" s="12" customFormat="1" x14ac:dyDescent="0.25">
      <c r="A2830" s="15"/>
      <c r="B2830" s="16"/>
      <c r="C2830" s="17" t="s">
        <v>110</v>
      </c>
      <c r="D2830" s="281" t="s">
        <v>2824</v>
      </c>
    </row>
    <row r="2831" spans="1:4" s="12" customFormat="1" ht="15.6" x14ac:dyDescent="0.25">
      <c r="A2831" s="20" t="s">
        <v>2825</v>
      </c>
      <c r="B2831" s="19"/>
      <c r="C2831" s="20" t="s">
        <v>2826</v>
      </c>
      <c r="D2831" s="281"/>
    </row>
    <row r="2832" spans="1:4" s="12" customFormat="1" x14ac:dyDescent="0.25">
      <c r="A2832" s="15"/>
      <c r="B2832" s="16"/>
      <c r="C2832" s="17" t="s">
        <v>2827</v>
      </c>
      <c r="D2832" s="281"/>
    </row>
    <row r="2833" spans="1:4" s="12" customFormat="1" x14ac:dyDescent="0.25">
      <c r="A2833" s="15"/>
      <c r="B2833" s="16"/>
      <c r="C2833" s="17" t="s">
        <v>2828</v>
      </c>
      <c r="D2833" s="281"/>
    </row>
    <row r="2834" spans="1:4" s="12" customFormat="1" x14ac:dyDescent="0.25">
      <c r="A2834" s="15"/>
      <c r="B2834" s="16"/>
      <c r="C2834" s="17" t="s">
        <v>110</v>
      </c>
      <c r="D2834" s="281" t="s">
        <v>2829</v>
      </c>
    </row>
    <row r="2835" spans="1:4" s="12" customFormat="1" x14ac:dyDescent="0.25">
      <c r="A2835" s="15"/>
      <c r="B2835" s="16"/>
      <c r="C2835" s="17" t="s">
        <v>226</v>
      </c>
      <c r="D2835" s="281"/>
    </row>
    <row r="2836" spans="1:4" s="12" customFormat="1" x14ac:dyDescent="0.25">
      <c r="A2836" s="15"/>
      <c r="B2836" s="16"/>
      <c r="C2836" s="17" t="s">
        <v>110</v>
      </c>
      <c r="D2836" s="281" t="s">
        <v>2830</v>
      </c>
    </row>
    <row r="2837" spans="1:4" s="12" customFormat="1" x14ac:dyDescent="0.25">
      <c r="A2837" s="15"/>
      <c r="B2837" s="16"/>
      <c r="C2837" s="17" t="s">
        <v>110</v>
      </c>
      <c r="D2837" s="281" t="s">
        <v>2831</v>
      </c>
    </row>
    <row r="2838" spans="1:4" s="12" customFormat="1" x14ac:dyDescent="0.25">
      <c r="A2838" s="15"/>
      <c r="B2838" s="16"/>
      <c r="C2838" s="17" t="s">
        <v>110</v>
      </c>
      <c r="D2838" s="281" t="s">
        <v>2832</v>
      </c>
    </row>
    <row r="2839" spans="1:4" s="12" customFormat="1" x14ac:dyDescent="0.25">
      <c r="A2839" s="15" t="s">
        <v>2833</v>
      </c>
      <c r="B2839" s="24" t="s">
        <v>20841</v>
      </c>
      <c r="C2839" s="15" t="s">
        <v>2834</v>
      </c>
      <c r="D2839" s="282"/>
    </row>
    <row r="2840" spans="1:4" s="12" customFormat="1" x14ac:dyDescent="0.25">
      <c r="A2840" s="15"/>
      <c r="B2840" s="16"/>
      <c r="C2840" s="17" t="s">
        <v>2835</v>
      </c>
      <c r="D2840" s="281"/>
    </row>
    <row r="2841" spans="1:4" s="12" customFormat="1" x14ac:dyDescent="0.25">
      <c r="A2841" s="15"/>
      <c r="B2841" s="16"/>
      <c r="C2841" s="17" t="s">
        <v>2836</v>
      </c>
      <c r="D2841" s="281"/>
    </row>
    <row r="2842" spans="1:4" s="12" customFormat="1" x14ac:dyDescent="0.25">
      <c r="A2842" s="15"/>
      <c r="B2842" s="16"/>
      <c r="C2842" s="17" t="s">
        <v>110</v>
      </c>
      <c r="D2842" s="281" t="s">
        <v>2837</v>
      </c>
    </row>
    <row r="2843" spans="1:4" s="12" customFormat="1" x14ac:dyDescent="0.25">
      <c r="A2843" s="15"/>
      <c r="B2843" s="16"/>
      <c r="C2843" s="17" t="s">
        <v>110</v>
      </c>
      <c r="D2843" s="281" t="s">
        <v>2838</v>
      </c>
    </row>
    <row r="2844" spans="1:4" s="12" customFormat="1" x14ac:dyDescent="0.25">
      <c r="A2844" s="15"/>
      <c r="B2844" s="16"/>
      <c r="C2844" s="17" t="s">
        <v>110</v>
      </c>
      <c r="D2844" s="281" t="s">
        <v>2839</v>
      </c>
    </row>
    <row r="2845" spans="1:4" s="12" customFormat="1" x14ac:dyDescent="0.25">
      <c r="A2845" s="15"/>
      <c r="B2845" s="16"/>
      <c r="C2845" s="17" t="s">
        <v>110</v>
      </c>
      <c r="D2845" s="281" t="s">
        <v>2840</v>
      </c>
    </row>
    <row r="2846" spans="1:4" s="12" customFormat="1" x14ac:dyDescent="0.25">
      <c r="A2846" s="15"/>
      <c r="B2846" s="16"/>
      <c r="C2846" s="17" t="s">
        <v>110</v>
      </c>
      <c r="D2846" s="281" t="s">
        <v>2841</v>
      </c>
    </row>
    <row r="2847" spans="1:4" s="12" customFormat="1" x14ac:dyDescent="0.25">
      <c r="A2847" s="15"/>
      <c r="B2847" s="16"/>
      <c r="C2847" s="17" t="s">
        <v>110</v>
      </c>
      <c r="D2847" s="281" t="s">
        <v>2842</v>
      </c>
    </row>
    <row r="2848" spans="1:4" s="12" customFormat="1" x14ac:dyDescent="0.25">
      <c r="A2848" s="15"/>
      <c r="B2848" s="16"/>
      <c r="C2848" s="17" t="s">
        <v>110</v>
      </c>
      <c r="D2848" s="281" t="s">
        <v>2843</v>
      </c>
    </row>
    <row r="2849" spans="1:4" s="12" customFormat="1" x14ac:dyDescent="0.25">
      <c r="A2849" s="15"/>
      <c r="B2849" s="16"/>
      <c r="C2849" s="17" t="s">
        <v>110</v>
      </c>
      <c r="D2849" s="281" t="s">
        <v>2844</v>
      </c>
    </row>
    <row r="2850" spans="1:4" s="12" customFormat="1" x14ac:dyDescent="0.25">
      <c r="A2850" s="15"/>
      <c r="B2850" s="16"/>
      <c r="C2850" s="17" t="s">
        <v>226</v>
      </c>
      <c r="D2850" s="281"/>
    </row>
    <row r="2851" spans="1:4" s="12" customFormat="1" x14ac:dyDescent="0.25">
      <c r="A2851" s="15"/>
      <c r="B2851" s="16"/>
      <c r="C2851" s="17" t="s">
        <v>110</v>
      </c>
      <c r="D2851" s="281" t="s">
        <v>2845</v>
      </c>
    </row>
    <row r="2852" spans="1:4" s="12" customFormat="1" x14ac:dyDescent="0.25">
      <c r="A2852" s="15" t="s">
        <v>2846</v>
      </c>
      <c r="B2852" s="24" t="s">
        <v>20842</v>
      </c>
      <c r="C2852" s="15" t="s">
        <v>2847</v>
      </c>
      <c r="D2852" s="282"/>
    </row>
    <row r="2853" spans="1:4" s="12" customFormat="1" x14ac:dyDescent="0.25">
      <c r="A2853" s="15"/>
      <c r="B2853" s="16"/>
      <c r="C2853" s="17" t="s">
        <v>2848</v>
      </c>
      <c r="D2853" s="281"/>
    </row>
    <row r="2854" spans="1:4" s="12" customFormat="1" x14ac:dyDescent="0.25">
      <c r="A2854" s="15"/>
      <c r="B2854" s="16"/>
      <c r="C2854" s="17" t="s">
        <v>2849</v>
      </c>
      <c r="D2854" s="281"/>
    </row>
    <row r="2855" spans="1:4" s="12" customFormat="1" x14ac:dyDescent="0.25">
      <c r="A2855" s="15"/>
      <c r="B2855" s="16"/>
      <c r="C2855" s="17"/>
      <c r="D2855" s="293" t="s">
        <v>2850</v>
      </c>
    </row>
    <row r="2856" spans="1:4" s="12" customFormat="1" x14ac:dyDescent="0.25">
      <c r="A2856" s="15"/>
      <c r="B2856" s="16"/>
      <c r="C2856" s="17" t="s">
        <v>110</v>
      </c>
      <c r="D2856" s="281" t="s">
        <v>2851</v>
      </c>
    </row>
    <row r="2857" spans="1:4" s="12" customFormat="1" x14ac:dyDescent="0.25">
      <c r="A2857" s="15"/>
      <c r="B2857" s="16"/>
      <c r="C2857" s="17" t="s">
        <v>110</v>
      </c>
      <c r="D2857" s="281" t="s">
        <v>2852</v>
      </c>
    </row>
    <row r="2858" spans="1:4" s="12" customFormat="1" x14ac:dyDescent="0.25">
      <c r="A2858" s="15"/>
      <c r="B2858" s="16"/>
      <c r="C2858" s="17" t="s">
        <v>110</v>
      </c>
      <c r="D2858" s="281" t="s">
        <v>2853</v>
      </c>
    </row>
    <row r="2859" spans="1:4" s="12" customFormat="1" x14ac:dyDescent="0.25">
      <c r="A2859" s="15"/>
      <c r="B2859" s="16"/>
      <c r="C2859" s="17" t="s">
        <v>110</v>
      </c>
      <c r="D2859" s="281" t="s">
        <v>2854</v>
      </c>
    </row>
    <row r="2860" spans="1:4" s="12" customFormat="1" x14ac:dyDescent="0.25">
      <c r="A2860" s="15"/>
      <c r="B2860" s="16"/>
      <c r="C2860" s="17" t="s">
        <v>110</v>
      </c>
      <c r="D2860" s="281" t="s">
        <v>2855</v>
      </c>
    </row>
    <row r="2861" spans="1:4" s="12" customFormat="1" x14ac:dyDescent="0.25">
      <c r="A2861" s="15"/>
      <c r="B2861" s="16"/>
      <c r="C2861" s="17" t="s">
        <v>110</v>
      </c>
      <c r="D2861" s="281" t="s">
        <v>2856</v>
      </c>
    </row>
    <row r="2862" spans="1:4" s="12" customFormat="1" x14ac:dyDescent="0.25">
      <c r="A2862" s="15"/>
      <c r="B2862" s="16"/>
      <c r="C2862" s="17"/>
      <c r="D2862" s="293" t="s">
        <v>2857</v>
      </c>
    </row>
    <row r="2863" spans="1:4" s="12" customFormat="1" x14ac:dyDescent="0.25">
      <c r="A2863" s="15"/>
      <c r="B2863" s="16"/>
      <c r="C2863" s="17" t="s">
        <v>110</v>
      </c>
      <c r="D2863" s="281" t="s">
        <v>2858</v>
      </c>
    </row>
    <row r="2864" spans="1:4" s="12" customFormat="1" x14ac:dyDescent="0.25">
      <c r="A2864" s="15"/>
      <c r="B2864" s="16"/>
      <c r="C2864" s="17" t="s">
        <v>110</v>
      </c>
      <c r="D2864" s="281" t="s">
        <v>2859</v>
      </c>
    </row>
    <row r="2865" spans="1:4" s="12" customFormat="1" x14ac:dyDescent="0.25">
      <c r="A2865" s="15"/>
      <c r="B2865" s="16"/>
      <c r="C2865" s="17" t="s">
        <v>110</v>
      </c>
      <c r="D2865" s="281" t="s">
        <v>2860</v>
      </c>
    </row>
    <row r="2866" spans="1:4" s="12" customFormat="1" x14ac:dyDescent="0.25">
      <c r="A2866" s="15"/>
      <c r="B2866" s="16"/>
      <c r="C2866" s="17" t="s">
        <v>110</v>
      </c>
      <c r="D2866" s="281" t="s">
        <v>2861</v>
      </c>
    </row>
    <row r="2867" spans="1:4" s="12" customFormat="1" x14ac:dyDescent="0.25">
      <c r="A2867" s="15"/>
      <c r="B2867" s="16"/>
      <c r="C2867" s="17" t="s">
        <v>110</v>
      </c>
      <c r="D2867" s="281" t="s">
        <v>2862</v>
      </c>
    </row>
    <row r="2868" spans="1:4" s="12" customFormat="1" x14ac:dyDescent="0.25">
      <c r="A2868" s="15"/>
      <c r="B2868" s="16"/>
      <c r="C2868" s="17" t="s">
        <v>110</v>
      </c>
      <c r="D2868" s="281" t="s">
        <v>2863</v>
      </c>
    </row>
    <row r="2869" spans="1:4" s="12" customFormat="1" x14ac:dyDescent="0.25">
      <c r="A2869" s="15"/>
      <c r="B2869" s="16"/>
      <c r="C2869" s="17" t="s">
        <v>110</v>
      </c>
      <c r="D2869" s="281" t="s">
        <v>2864</v>
      </c>
    </row>
    <row r="2870" spans="1:4" s="12" customFormat="1" x14ac:dyDescent="0.25">
      <c r="A2870" s="15"/>
      <c r="B2870" s="16"/>
      <c r="C2870" s="17" t="s">
        <v>110</v>
      </c>
      <c r="D2870" s="281" t="s">
        <v>2865</v>
      </c>
    </row>
    <row r="2871" spans="1:4" s="12" customFormat="1" x14ac:dyDescent="0.25">
      <c r="A2871" s="15" t="s">
        <v>2866</v>
      </c>
      <c r="B2871" s="24" t="s">
        <v>20843</v>
      </c>
      <c r="C2871" s="15" t="s">
        <v>2867</v>
      </c>
      <c r="D2871" s="282"/>
    </row>
    <row r="2872" spans="1:4" s="12" customFormat="1" x14ac:dyDescent="0.25">
      <c r="A2872" s="15"/>
      <c r="B2872" s="16"/>
      <c r="C2872" s="17" t="s">
        <v>2868</v>
      </c>
      <c r="D2872" s="281"/>
    </row>
    <row r="2873" spans="1:4" s="12" customFormat="1" x14ac:dyDescent="0.25">
      <c r="A2873" s="15"/>
      <c r="B2873" s="16"/>
      <c r="C2873" s="17" t="s">
        <v>2869</v>
      </c>
      <c r="D2873" s="281"/>
    </row>
    <row r="2874" spans="1:4" s="12" customFormat="1" x14ac:dyDescent="0.25">
      <c r="A2874" s="15"/>
      <c r="B2874" s="16"/>
      <c r="C2874" s="17" t="s">
        <v>110</v>
      </c>
      <c r="D2874" s="281" t="s">
        <v>2870</v>
      </c>
    </row>
    <row r="2875" spans="1:4" s="12" customFormat="1" x14ac:dyDescent="0.25">
      <c r="A2875" s="15"/>
      <c r="B2875" s="16"/>
      <c r="C2875" s="17" t="s">
        <v>110</v>
      </c>
      <c r="D2875" s="281" t="s">
        <v>2871</v>
      </c>
    </row>
    <row r="2876" spans="1:4" s="12" customFormat="1" x14ac:dyDescent="0.25">
      <c r="A2876" s="15"/>
      <c r="B2876" s="16"/>
      <c r="C2876" s="17" t="s">
        <v>110</v>
      </c>
      <c r="D2876" s="281" t="s">
        <v>2872</v>
      </c>
    </row>
    <row r="2877" spans="1:4" s="12" customFormat="1" x14ac:dyDescent="0.25">
      <c r="A2877" s="15"/>
      <c r="B2877" s="16"/>
      <c r="C2877" s="17" t="s">
        <v>110</v>
      </c>
      <c r="D2877" s="281" t="s">
        <v>2873</v>
      </c>
    </row>
    <row r="2878" spans="1:4" s="12" customFormat="1" x14ac:dyDescent="0.25">
      <c r="A2878" s="15"/>
      <c r="B2878" s="16"/>
      <c r="C2878" s="17" t="s">
        <v>110</v>
      </c>
      <c r="D2878" s="281" t="s">
        <v>2874</v>
      </c>
    </row>
    <row r="2879" spans="1:4" s="12" customFormat="1" x14ac:dyDescent="0.25">
      <c r="A2879" s="15"/>
      <c r="B2879" s="16"/>
      <c r="C2879" s="17" t="s">
        <v>110</v>
      </c>
      <c r="D2879" s="281" t="s">
        <v>2875</v>
      </c>
    </row>
    <row r="2880" spans="1:4" s="12" customFormat="1" x14ac:dyDescent="0.25">
      <c r="A2880" s="15"/>
      <c r="B2880" s="16"/>
      <c r="C2880" s="17" t="s">
        <v>110</v>
      </c>
      <c r="D2880" s="281" t="s">
        <v>2876</v>
      </c>
    </row>
    <row r="2881" spans="1:4" s="12" customFormat="1" x14ac:dyDescent="0.25">
      <c r="A2881" s="15"/>
      <c r="B2881" s="16"/>
      <c r="C2881" s="17" t="s">
        <v>226</v>
      </c>
      <c r="D2881" s="281"/>
    </row>
    <row r="2882" spans="1:4" s="12" customFormat="1" x14ac:dyDescent="0.25">
      <c r="A2882" s="15"/>
      <c r="B2882" s="16"/>
      <c r="C2882" s="17" t="s">
        <v>110</v>
      </c>
      <c r="D2882" s="281" t="s">
        <v>2877</v>
      </c>
    </row>
    <row r="2883" spans="1:4" s="12" customFormat="1" x14ac:dyDescent="0.25">
      <c r="A2883" s="15"/>
      <c r="B2883" s="16"/>
      <c r="C2883" s="17" t="s">
        <v>110</v>
      </c>
      <c r="D2883" s="281" t="s">
        <v>2878</v>
      </c>
    </row>
    <row r="2884" spans="1:4" s="12" customFormat="1" x14ac:dyDescent="0.25">
      <c r="A2884" s="15"/>
      <c r="B2884" s="16"/>
      <c r="C2884" s="17" t="s">
        <v>110</v>
      </c>
      <c r="D2884" s="281" t="s">
        <v>2879</v>
      </c>
    </row>
    <row r="2885" spans="1:4" s="12" customFormat="1" x14ac:dyDescent="0.25">
      <c r="A2885" s="15" t="s">
        <v>2880</v>
      </c>
      <c r="B2885" s="24" t="s">
        <v>20844</v>
      </c>
      <c r="C2885" s="15" t="s">
        <v>2881</v>
      </c>
      <c r="D2885" s="282"/>
    </row>
    <row r="2886" spans="1:4" s="12" customFormat="1" x14ac:dyDescent="0.25">
      <c r="A2886" s="15"/>
      <c r="B2886" s="16"/>
      <c r="C2886" s="17" t="s">
        <v>2882</v>
      </c>
      <c r="D2886" s="281"/>
    </row>
    <row r="2887" spans="1:4" s="12" customFormat="1" x14ac:dyDescent="0.25">
      <c r="A2887" s="15"/>
      <c r="B2887" s="16"/>
      <c r="C2887" s="17" t="s">
        <v>2883</v>
      </c>
      <c r="D2887" s="281"/>
    </row>
    <row r="2888" spans="1:4" s="12" customFormat="1" x14ac:dyDescent="0.25">
      <c r="A2888" s="15"/>
      <c r="B2888" s="16"/>
      <c r="C2888" s="17" t="s">
        <v>110</v>
      </c>
      <c r="D2888" s="281" t="s">
        <v>2884</v>
      </c>
    </row>
    <row r="2889" spans="1:4" s="12" customFormat="1" x14ac:dyDescent="0.25">
      <c r="A2889" s="15"/>
      <c r="B2889" s="16"/>
      <c r="C2889" s="17" t="s">
        <v>110</v>
      </c>
      <c r="D2889" s="281" t="s">
        <v>2885</v>
      </c>
    </row>
    <row r="2890" spans="1:4" s="12" customFormat="1" x14ac:dyDescent="0.25">
      <c r="A2890" s="15"/>
      <c r="B2890" s="16"/>
      <c r="C2890" s="17" t="s">
        <v>110</v>
      </c>
      <c r="D2890" s="281" t="s">
        <v>2886</v>
      </c>
    </row>
    <row r="2891" spans="1:4" s="12" customFormat="1" x14ac:dyDescent="0.25">
      <c r="A2891" s="15"/>
      <c r="B2891" s="16"/>
      <c r="C2891" s="17" t="s">
        <v>110</v>
      </c>
      <c r="D2891" s="281" t="s">
        <v>2887</v>
      </c>
    </row>
    <row r="2892" spans="1:4" s="12" customFormat="1" x14ac:dyDescent="0.25">
      <c r="A2892" s="15" t="s">
        <v>2888</v>
      </c>
      <c r="B2892" s="24" t="s">
        <v>20845</v>
      </c>
      <c r="C2892" s="15" t="s">
        <v>2889</v>
      </c>
      <c r="D2892" s="282"/>
    </row>
    <row r="2893" spans="1:4" s="12" customFormat="1" x14ac:dyDescent="0.25">
      <c r="A2893" s="15"/>
      <c r="B2893" s="16"/>
      <c r="C2893" s="17" t="s">
        <v>2890</v>
      </c>
      <c r="D2893" s="281"/>
    </row>
    <row r="2894" spans="1:4" s="12" customFormat="1" x14ac:dyDescent="0.25">
      <c r="A2894" s="15"/>
      <c r="B2894" s="16"/>
      <c r="C2894" s="17" t="s">
        <v>2891</v>
      </c>
      <c r="D2894" s="281"/>
    </row>
    <row r="2895" spans="1:4" s="12" customFormat="1" x14ac:dyDescent="0.25">
      <c r="A2895" s="15"/>
      <c r="B2895" s="16"/>
      <c r="C2895" s="17" t="s">
        <v>110</v>
      </c>
      <c r="D2895" s="281" t="s">
        <v>2892</v>
      </c>
    </row>
    <row r="2896" spans="1:4" s="12" customFormat="1" x14ac:dyDescent="0.25">
      <c r="A2896" s="15"/>
      <c r="B2896" s="16"/>
      <c r="C2896" s="17" t="s">
        <v>110</v>
      </c>
      <c r="D2896" s="281" t="s">
        <v>2893</v>
      </c>
    </row>
    <row r="2897" spans="1:4" s="12" customFormat="1" x14ac:dyDescent="0.25">
      <c r="A2897" s="15"/>
      <c r="B2897" s="16"/>
      <c r="C2897" s="17" t="s">
        <v>110</v>
      </c>
      <c r="D2897" s="281" t="s">
        <v>2894</v>
      </c>
    </row>
    <row r="2898" spans="1:4" s="12" customFormat="1" x14ac:dyDescent="0.25">
      <c r="A2898" s="15"/>
      <c r="B2898" s="16"/>
      <c r="C2898" s="17" t="s">
        <v>110</v>
      </c>
      <c r="D2898" s="281" t="s">
        <v>2895</v>
      </c>
    </row>
    <row r="2899" spans="1:4" s="12" customFormat="1" x14ac:dyDescent="0.25">
      <c r="A2899" s="15"/>
      <c r="B2899" s="16"/>
      <c r="C2899" s="17" t="s">
        <v>110</v>
      </c>
      <c r="D2899" s="281" t="s">
        <v>2896</v>
      </c>
    </row>
    <row r="2900" spans="1:4" s="12" customFormat="1" x14ac:dyDescent="0.25">
      <c r="A2900" s="15"/>
      <c r="B2900" s="16"/>
      <c r="C2900" s="17" t="s">
        <v>110</v>
      </c>
      <c r="D2900" s="281" t="s">
        <v>2897</v>
      </c>
    </row>
    <row r="2901" spans="1:4" s="12" customFormat="1" x14ac:dyDescent="0.25">
      <c r="A2901" s="17"/>
      <c r="B2901" s="24"/>
      <c r="C2901" s="22" t="s">
        <v>110</v>
      </c>
      <c r="D2901" s="285" t="s">
        <v>2898</v>
      </c>
    </row>
    <row r="2902" spans="1:4" s="12" customFormat="1" x14ac:dyDescent="0.25">
      <c r="A2902" s="15"/>
      <c r="B2902" s="16"/>
      <c r="C2902" s="17" t="s">
        <v>110</v>
      </c>
      <c r="D2902" s="281" t="s">
        <v>2899</v>
      </c>
    </row>
    <row r="2903" spans="1:4" s="12" customFormat="1" ht="15.6" x14ac:dyDescent="0.25">
      <c r="A2903" s="20" t="s">
        <v>2900</v>
      </c>
      <c r="B2903" s="19"/>
      <c r="C2903" s="20" t="s">
        <v>2901</v>
      </c>
      <c r="D2903" s="281"/>
    </row>
    <row r="2904" spans="1:4" s="12" customFormat="1" ht="15.6" x14ac:dyDescent="0.25">
      <c r="A2904" s="20"/>
      <c r="B2904" s="19"/>
      <c r="C2904" s="20"/>
      <c r="D2904" s="293" t="s">
        <v>735</v>
      </c>
    </row>
    <row r="2905" spans="1:4" s="12" customFormat="1" ht="15.6" x14ac:dyDescent="0.25">
      <c r="A2905" s="20"/>
      <c r="B2905" s="19"/>
      <c r="C2905" s="17" t="s">
        <v>110</v>
      </c>
      <c r="D2905" s="281" t="s">
        <v>2902</v>
      </c>
    </row>
    <row r="2906" spans="1:4" s="12" customFormat="1" ht="15.6" x14ac:dyDescent="0.25">
      <c r="A2906" s="20"/>
      <c r="B2906" s="19"/>
      <c r="C2906" s="22" t="s">
        <v>110</v>
      </c>
      <c r="D2906" s="281" t="s">
        <v>2903</v>
      </c>
    </row>
    <row r="2907" spans="1:4" s="12" customFormat="1" ht="15.6" x14ac:dyDescent="0.25">
      <c r="A2907" s="20"/>
      <c r="B2907" s="19"/>
      <c r="C2907" s="17" t="s">
        <v>110</v>
      </c>
      <c r="D2907" s="281" t="s">
        <v>2904</v>
      </c>
    </row>
    <row r="2908" spans="1:4" s="12" customFormat="1" x14ac:dyDescent="0.25">
      <c r="A2908" s="15" t="s">
        <v>2905</v>
      </c>
      <c r="B2908" s="16"/>
      <c r="C2908" s="15" t="s">
        <v>2906</v>
      </c>
      <c r="D2908" s="281"/>
    </row>
    <row r="2909" spans="1:4" s="12" customFormat="1" x14ac:dyDescent="0.25">
      <c r="A2909" s="15"/>
      <c r="B2909" s="16"/>
      <c r="C2909" s="17" t="s">
        <v>2907</v>
      </c>
      <c r="D2909" s="281"/>
    </row>
    <row r="2910" spans="1:4" s="12" customFormat="1" x14ac:dyDescent="0.25">
      <c r="A2910" s="15"/>
      <c r="B2910" s="24" t="s">
        <v>20846</v>
      </c>
      <c r="C2910" s="15" t="s">
        <v>2908</v>
      </c>
      <c r="D2910" s="282"/>
    </row>
    <row r="2911" spans="1:4" s="12" customFormat="1" x14ac:dyDescent="0.25">
      <c r="A2911" s="15"/>
      <c r="B2911" s="16"/>
      <c r="C2911" s="17" t="s">
        <v>2909</v>
      </c>
      <c r="D2911" s="281"/>
    </row>
    <row r="2912" spans="1:4" s="12" customFormat="1" x14ac:dyDescent="0.25">
      <c r="A2912" s="15"/>
      <c r="B2912" s="16"/>
      <c r="C2912" s="17"/>
      <c r="D2912" s="293" t="s">
        <v>2910</v>
      </c>
    </row>
    <row r="2913" spans="1:4" s="12" customFormat="1" x14ac:dyDescent="0.25">
      <c r="A2913" s="15"/>
      <c r="B2913" s="16"/>
      <c r="C2913" s="17" t="s">
        <v>110</v>
      </c>
      <c r="D2913" s="281" t="s">
        <v>2911</v>
      </c>
    </row>
    <row r="2914" spans="1:4" s="12" customFormat="1" x14ac:dyDescent="0.25">
      <c r="A2914" s="15"/>
      <c r="B2914" s="16"/>
      <c r="C2914" s="17" t="s">
        <v>110</v>
      </c>
      <c r="D2914" s="281" t="s">
        <v>2912</v>
      </c>
    </row>
    <row r="2915" spans="1:4" s="12" customFormat="1" x14ac:dyDescent="0.25">
      <c r="A2915" s="15"/>
      <c r="B2915" s="16"/>
      <c r="C2915" s="17" t="s">
        <v>110</v>
      </c>
      <c r="D2915" s="281" t="s">
        <v>2913</v>
      </c>
    </row>
    <row r="2916" spans="1:4" s="12" customFormat="1" x14ac:dyDescent="0.25">
      <c r="A2916" s="15"/>
      <c r="B2916" s="16"/>
      <c r="C2916" s="17" t="s">
        <v>110</v>
      </c>
      <c r="D2916" s="281" t="s">
        <v>2914</v>
      </c>
    </row>
    <row r="2917" spans="1:4" s="12" customFormat="1" x14ac:dyDescent="0.25">
      <c r="A2917" s="15"/>
      <c r="B2917" s="16"/>
      <c r="C2917" s="17" t="s">
        <v>110</v>
      </c>
      <c r="D2917" s="281" t="s">
        <v>2915</v>
      </c>
    </row>
    <row r="2918" spans="1:4" s="12" customFormat="1" x14ac:dyDescent="0.25">
      <c r="A2918" s="15"/>
      <c r="B2918" s="16"/>
      <c r="C2918" s="17" t="s">
        <v>226</v>
      </c>
      <c r="D2918" s="281"/>
    </row>
    <row r="2919" spans="1:4" s="12" customFormat="1" x14ac:dyDescent="0.25">
      <c r="A2919" s="15"/>
      <c r="B2919" s="16"/>
      <c r="C2919" s="17" t="s">
        <v>110</v>
      </c>
      <c r="D2919" s="281" t="s">
        <v>2916</v>
      </c>
    </row>
    <row r="2920" spans="1:4" s="12" customFormat="1" x14ac:dyDescent="0.25">
      <c r="A2920" s="15"/>
      <c r="B2920" s="24" t="s">
        <v>20847</v>
      </c>
      <c r="C2920" s="15" t="s">
        <v>2917</v>
      </c>
      <c r="D2920" s="282"/>
    </row>
    <row r="2921" spans="1:4" s="12" customFormat="1" x14ac:dyDescent="0.25">
      <c r="A2921" s="15"/>
      <c r="B2921" s="16"/>
      <c r="C2921" s="17" t="s">
        <v>2918</v>
      </c>
      <c r="D2921" s="281"/>
    </row>
    <row r="2922" spans="1:4" s="12" customFormat="1" x14ac:dyDescent="0.25">
      <c r="A2922" s="15"/>
      <c r="B2922" s="16"/>
      <c r="C2922" s="17" t="s">
        <v>110</v>
      </c>
      <c r="D2922" s="281" t="s">
        <v>2919</v>
      </c>
    </row>
    <row r="2923" spans="1:4" s="12" customFormat="1" x14ac:dyDescent="0.25">
      <c r="A2923" s="15"/>
      <c r="B2923" s="16"/>
      <c r="C2923" s="17" t="s">
        <v>110</v>
      </c>
      <c r="D2923" s="281" t="s">
        <v>2920</v>
      </c>
    </row>
    <row r="2924" spans="1:4" s="12" customFormat="1" x14ac:dyDescent="0.25">
      <c r="A2924" s="15"/>
      <c r="B2924" s="16"/>
      <c r="C2924" s="17" t="s">
        <v>110</v>
      </c>
      <c r="D2924" s="281" t="s">
        <v>2921</v>
      </c>
    </row>
    <row r="2925" spans="1:4" s="12" customFormat="1" x14ac:dyDescent="0.25">
      <c r="A2925" s="15"/>
      <c r="B2925" s="16"/>
      <c r="C2925" s="17" t="s">
        <v>110</v>
      </c>
      <c r="D2925" s="281" t="s">
        <v>2922</v>
      </c>
    </row>
    <row r="2926" spans="1:4" s="12" customFormat="1" x14ac:dyDescent="0.25">
      <c r="A2926" s="15"/>
      <c r="B2926" s="16"/>
      <c r="C2926" s="17" t="s">
        <v>110</v>
      </c>
      <c r="D2926" s="281" t="s">
        <v>2923</v>
      </c>
    </row>
    <row r="2927" spans="1:4" s="12" customFormat="1" x14ac:dyDescent="0.25">
      <c r="A2927" s="15"/>
      <c r="B2927" s="16"/>
      <c r="C2927" s="17" t="s">
        <v>226</v>
      </c>
      <c r="D2927" s="281"/>
    </row>
    <row r="2928" spans="1:4" s="12" customFormat="1" x14ac:dyDescent="0.25">
      <c r="A2928" s="15"/>
      <c r="B2928" s="16"/>
      <c r="C2928" s="17" t="s">
        <v>110</v>
      </c>
      <c r="D2928" s="281" t="s">
        <v>2916</v>
      </c>
    </row>
    <row r="2929" spans="1:4" s="12" customFormat="1" x14ac:dyDescent="0.25">
      <c r="A2929" s="15" t="s">
        <v>2924</v>
      </c>
      <c r="B2929" s="16"/>
      <c r="C2929" s="15" t="s">
        <v>2925</v>
      </c>
      <c r="D2929" s="281"/>
    </row>
    <row r="2930" spans="1:4" s="12" customFormat="1" x14ac:dyDescent="0.25">
      <c r="A2930" s="15"/>
      <c r="B2930" s="16"/>
      <c r="C2930" s="17" t="s">
        <v>2926</v>
      </c>
      <c r="D2930" s="281"/>
    </row>
    <row r="2931" spans="1:4" s="12" customFormat="1" x14ac:dyDescent="0.25">
      <c r="A2931" s="15"/>
      <c r="B2931" s="24" t="s">
        <v>20848</v>
      </c>
      <c r="C2931" s="15" t="s">
        <v>2927</v>
      </c>
      <c r="D2931" s="282"/>
    </row>
    <row r="2932" spans="1:4" s="12" customFormat="1" x14ac:dyDescent="0.25">
      <c r="A2932" s="15"/>
      <c r="B2932" s="16"/>
      <c r="C2932" s="17" t="s">
        <v>2928</v>
      </c>
      <c r="D2932" s="281"/>
    </row>
    <row r="2933" spans="1:4" s="12" customFormat="1" x14ac:dyDescent="0.25">
      <c r="A2933" s="15"/>
      <c r="B2933" s="16"/>
      <c r="C2933" s="17" t="s">
        <v>110</v>
      </c>
      <c r="D2933" s="281" t="s">
        <v>2929</v>
      </c>
    </row>
    <row r="2934" spans="1:4" s="12" customFormat="1" x14ac:dyDescent="0.25">
      <c r="A2934" s="15"/>
      <c r="B2934" s="16"/>
      <c r="C2934" s="17" t="s">
        <v>110</v>
      </c>
      <c r="D2934" s="281" t="s">
        <v>2930</v>
      </c>
    </row>
    <row r="2935" spans="1:4" s="12" customFormat="1" x14ac:dyDescent="0.25">
      <c r="A2935" s="15"/>
      <c r="B2935" s="16"/>
      <c r="C2935" s="17" t="s">
        <v>110</v>
      </c>
      <c r="D2935" s="281" t="s">
        <v>2931</v>
      </c>
    </row>
    <row r="2936" spans="1:4" s="12" customFormat="1" x14ac:dyDescent="0.25">
      <c r="A2936" s="15"/>
      <c r="B2936" s="16"/>
      <c r="C2936" s="17"/>
      <c r="D2936" s="293" t="s">
        <v>2932</v>
      </c>
    </row>
    <row r="2937" spans="1:4" s="12" customFormat="1" x14ac:dyDescent="0.25">
      <c r="A2937" s="15"/>
      <c r="B2937" s="16"/>
      <c r="C2937" s="17" t="s">
        <v>110</v>
      </c>
      <c r="D2937" s="281" t="s">
        <v>2933</v>
      </c>
    </row>
    <row r="2938" spans="1:4" s="12" customFormat="1" x14ac:dyDescent="0.25">
      <c r="A2938" s="15"/>
      <c r="B2938" s="16"/>
      <c r="C2938" s="17" t="s">
        <v>110</v>
      </c>
      <c r="D2938" s="281" t="s">
        <v>2934</v>
      </c>
    </row>
    <row r="2939" spans="1:4" s="12" customFormat="1" x14ac:dyDescent="0.25">
      <c r="A2939" s="15"/>
      <c r="B2939" s="16"/>
      <c r="C2939" s="17" t="s">
        <v>110</v>
      </c>
      <c r="D2939" s="281" t="s">
        <v>2935</v>
      </c>
    </row>
    <row r="2940" spans="1:4" s="12" customFormat="1" x14ac:dyDescent="0.25">
      <c r="A2940" s="15"/>
      <c r="B2940" s="16"/>
      <c r="C2940" s="17" t="s">
        <v>110</v>
      </c>
      <c r="D2940" s="281" t="s">
        <v>2936</v>
      </c>
    </row>
    <row r="2941" spans="1:4" s="12" customFormat="1" x14ac:dyDescent="0.25">
      <c r="A2941" s="15"/>
      <c r="B2941" s="16"/>
      <c r="C2941" s="17" t="s">
        <v>110</v>
      </c>
      <c r="D2941" s="281" t="s">
        <v>2937</v>
      </c>
    </row>
    <row r="2942" spans="1:4" s="12" customFormat="1" x14ac:dyDescent="0.25">
      <c r="A2942" s="15"/>
      <c r="B2942" s="16"/>
      <c r="C2942" s="17" t="s">
        <v>110</v>
      </c>
      <c r="D2942" s="281" t="s">
        <v>2938</v>
      </c>
    </row>
    <row r="2943" spans="1:4" s="12" customFormat="1" x14ac:dyDescent="0.25">
      <c r="A2943" s="15"/>
      <c r="B2943" s="16"/>
      <c r="C2943" s="17" t="s">
        <v>110</v>
      </c>
      <c r="D2943" s="281" t="s">
        <v>2939</v>
      </c>
    </row>
    <row r="2944" spans="1:4" s="12" customFormat="1" x14ac:dyDescent="0.25">
      <c r="A2944" s="15"/>
      <c r="B2944" s="16"/>
      <c r="C2944" s="17" t="s">
        <v>110</v>
      </c>
      <c r="D2944" s="281" t="s">
        <v>2940</v>
      </c>
    </row>
    <row r="2945" spans="1:4" s="12" customFormat="1" x14ac:dyDescent="0.25">
      <c r="A2945" s="15"/>
      <c r="B2945" s="16"/>
      <c r="C2945" s="17" t="s">
        <v>110</v>
      </c>
      <c r="D2945" s="281" t="s">
        <v>2941</v>
      </c>
    </row>
    <row r="2946" spans="1:4" s="12" customFormat="1" x14ac:dyDescent="0.25">
      <c r="A2946" s="15"/>
      <c r="B2946" s="16"/>
      <c r="C2946" s="17" t="s">
        <v>110</v>
      </c>
      <c r="D2946" s="281" t="s">
        <v>2942</v>
      </c>
    </row>
    <row r="2947" spans="1:4" s="12" customFormat="1" x14ac:dyDescent="0.25">
      <c r="A2947" s="15"/>
      <c r="B2947" s="16"/>
      <c r="C2947" s="17" t="s">
        <v>226</v>
      </c>
      <c r="D2947" s="281"/>
    </row>
    <row r="2948" spans="1:4" s="12" customFormat="1" x14ac:dyDescent="0.25">
      <c r="A2948" s="15"/>
      <c r="B2948" s="16"/>
      <c r="C2948" s="17" t="s">
        <v>110</v>
      </c>
      <c r="D2948" s="281" t="s">
        <v>2943</v>
      </c>
    </row>
    <row r="2949" spans="1:4" s="12" customFormat="1" x14ac:dyDescent="0.25">
      <c r="A2949" s="15"/>
      <c r="B2949" s="24" t="s">
        <v>20849</v>
      </c>
      <c r="C2949" s="15" t="s">
        <v>2944</v>
      </c>
      <c r="D2949" s="282"/>
    </row>
    <row r="2950" spans="1:4" s="12" customFormat="1" x14ac:dyDescent="0.25">
      <c r="A2950" s="15"/>
      <c r="B2950" s="16"/>
      <c r="C2950" s="17" t="s">
        <v>2945</v>
      </c>
      <c r="D2950" s="281"/>
    </row>
    <row r="2951" spans="1:4" s="12" customFormat="1" x14ac:dyDescent="0.25">
      <c r="A2951" s="15"/>
      <c r="B2951" s="16"/>
      <c r="C2951" s="17" t="s">
        <v>2946</v>
      </c>
      <c r="D2951" s="281"/>
    </row>
    <row r="2952" spans="1:4" s="12" customFormat="1" x14ac:dyDescent="0.25">
      <c r="A2952" s="15"/>
      <c r="B2952" s="16"/>
      <c r="C2952" s="17" t="s">
        <v>110</v>
      </c>
      <c r="D2952" s="281" t="s">
        <v>2947</v>
      </c>
    </row>
    <row r="2953" spans="1:4" s="12" customFormat="1" x14ac:dyDescent="0.25">
      <c r="A2953" s="15"/>
      <c r="B2953" s="16"/>
      <c r="C2953" s="17" t="s">
        <v>110</v>
      </c>
      <c r="D2953" s="281" t="s">
        <v>2948</v>
      </c>
    </row>
    <row r="2954" spans="1:4" s="12" customFormat="1" x14ac:dyDescent="0.25">
      <c r="A2954" s="15"/>
      <c r="B2954" s="24" t="s">
        <v>20850</v>
      </c>
      <c r="C2954" s="15" t="s">
        <v>2949</v>
      </c>
      <c r="D2954" s="282"/>
    </row>
    <row r="2955" spans="1:4" s="12" customFormat="1" x14ac:dyDescent="0.25">
      <c r="A2955" s="15"/>
      <c r="B2955" s="16"/>
      <c r="C2955" s="17" t="s">
        <v>2950</v>
      </c>
      <c r="D2955" s="281"/>
    </row>
    <row r="2956" spans="1:4" s="12" customFormat="1" x14ac:dyDescent="0.25">
      <c r="A2956" s="15"/>
      <c r="B2956" s="16"/>
      <c r="C2956" s="17" t="s">
        <v>2951</v>
      </c>
      <c r="D2956" s="281"/>
    </row>
    <row r="2957" spans="1:4" s="12" customFormat="1" x14ac:dyDescent="0.25">
      <c r="A2957" s="15"/>
      <c r="B2957" s="16"/>
      <c r="C2957" s="17" t="s">
        <v>110</v>
      </c>
      <c r="D2957" s="281" t="s">
        <v>2952</v>
      </c>
    </row>
    <row r="2958" spans="1:4" s="12" customFormat="1" x14ac:dyDescent="0.25">
      <c r="A2958" s="15"/>
      <c r="B2958" s="16"/>
      <c r="C2958" s="17" t="s">
        <v>110</v>
      </c>
      <c r="D2958" s="281" t="s">
        <v>2953</v>
      </c>
    </row>
    <row r="2959" spans="1:4" s="12" customFormat="1" x14ac:dyDescent="0.25">
      <c r="A2959" s="15"/>
      <c r="B2959" s="16"/>
      <c r="C2959" s="17" t="s">
        <v>110</v>
      </c>
      <c r="D2959" s="281" t="s">
        <v>2954</v>
      </c>
    </row>
    <row r="2960" spans="1:4" s="12" customFormat="1" x14ac:dyDescent="0.25">
      <c r="A2960" s="15"/>
      <c r="B2960" s="16"/>
      <c r="C2960" s="17" t="s">
        <v>110</v>
      </c>
      <c r="D2960" s="281" t="s">
        <v>2955</v>
      </c>
    </row>
    <row r="2961" spans="1:4" s="12" customFormat="1" x14ac:dyDescent="0.25">
      <c r="A2961" s="15"/>
      <c r="B2961" s="16"/>
      <c r="C2961" s="17" t="s">
        <v>110</v>
      </c>
      <c r="D2961" s="281" t="s">
        <v>2956</v>
      </c>
    </row>
    <row r="2962" spans="1:4" s="12" customFormat="1" x14ac:dyDescent="0.25">
      <c r="A2962" s="15" t="s">
        <v>2957</v>
      </c>
      <c r="B2962" s="16"/>
      <c r="C2962" s="15" t="s">
        <v>2958</v>
      </c>
      <c r="D2962" s="281"/>
    </row>
    <row r="2963" spans="1:4" s="12" customFormat="1" x14ac:dyDescent="0.25">
      <c r="A2963" s="15"/>
      <c r="B2963" s="16"/>
      <c r="C2963" s="17" t="s">
        <v>2959</v>
      </c>
      <c r="D2963" s="281"/>
    </row>
    <row r="2964" spans="1:4" s="12" customFormat="1" x14ac:dyDescent="0.25">
      <c r="A2964" s="15"/>
      <c r="B2964" s="24" t="s">
        <v>20851</v>
      </c>
      <c r="C2964" s="15" t="s">
        <v>2960</v>
      </c>
      <c r="D2964" s="282"/>
    </row>
    <row r="2965" spans="1:4" s="12" customFormat="1" x14ac:dyDescent="0.25">
      <c r="A2965" s="15"/>
      <c r="B2965" s="16"/>
      <c r="C2965" s="17" t="s">
        <v>2961</v>
      </c>
      <c r="D2965" s="281"/>
    </row>
    <row r="2966" spans="1:4" s="12" customFormat="1" x14ac:dyDescent="0.25">
      <c r="A2966" s="15"/>
      <c r="B2966" s="16"/>
      <c r="C2966" s="17"/>
      <c r="D2966" s="293" t="s">
        <v>2962</v>
      </c>
    </row>
    <row r="2967" spans="1:4" s="12" customFormat="1" x14ac:dyDescent="0.25">
      <c r="A2967" s="15"/>
      <c r="B2967" s="16"/>
      <c r="C2967" s="17" t="s">
        <v>110</v>
      </c>
      <c r="D2967" s="281" t="s">
        <v>2963</v>
      </c>
    </row>
    <row r="2968" spans="1:4" s="12" customFormat="1" x14ac:dyDescent="0.25">
      <c r="A2968" s="15"/>
      <c r="B2968" s="16"/>
      <c r="C2968" s="17" t="s">
        <v>110</v>
      </c>
      <c r="D2968" s="281" t="s">
        <v>2964</v>
      </c>
    </row>
    <row r="2969" spans="1:4" s="12" customFormat="1" x14ac:dyDescent="0.25">
      <c r="A2969" s="15"/>
      <c r="B2969" s="16"/>
      <c r="C2969" s="17" t="s">
        <v>110</v>
      </c>
      <c r="D2969" s="281" t="s">
        <v>2965</v>
      </c>
    </row>
    <row r="2970" spans="1:4" s="12" customFormat="1" x14ac:dyDescent="0.25">
      <c r="A2970" s="15"/>
      <c r="B2970" s="16"/>
      <c r="C2970" s="17" t="s">
        <v>110</v>
      </c>
      <c r="D2970" s="281" t="s">
        <v>2966</v>
      </c>
    </row>
    <row r="2971" spans="1:4" s="12" customFormat="1" x14ac:dyDescent="0.25">
      <c r="A2971" s="15"/>
      <c r="B2971" s="16"/>
      <c r="C2971" s="17" t="s">
        <v>110</v>
      </c>
      <c r="D2971" s="281" t="s">
        <v>2967</v>
      </c>
    </row>
    <row r="2972" spans="1:4" s="12" customFormat="1" x14ac:dyDescent="0.25">
      <c r="A2972" s="15"/>
      <c r="B2972" s="16"/>
      <c r="C2972" s="17" t="s">
        <v>110</v>
      </c>
      <c r="D2972" s="281" t="s">
        <v>2968</v>
      </c>
    </row>
    <row r="2973" spans="1:4" s="12" customFormat="1" x14ac:dyDescent="0.25">
      <c r="A2973" s="15"/>
      <c r="B2973" s="24" t="s">
        <v>20852</v>
      </c>
      <c r="C2973" s="15" t="s">
        <v>2969</v>
      </c>
      <c r="D2973" s="282"/>
    </row>
    <row r="2974" spans="1:4" s="12" customFormat="1" x14ac:dyDescent="0.25">
      <c r="A2974" s="15"/>
      <c r="B2974" s="16"/>
      <c r="C2974" s="17" t="s">
        <v>2970</v>
      </c>
      <c r="D2974" s="281"/>
    </row>
    <row r="2975" spans="1:4" s="12" customFormat="1" x14ac:dyDescent="0.25">
      <c r="A2975" s="15"/>
      <c r="B2975" s="16"/>
      <c r="C2975" s="17" t="s">
        <v>2971</v>
      </c>
      <c r="D2975" s="281"/>
    </row>
    <row r="2976" spans="1:4" s="12" customFormat="1" x14ac:dyDescent="0.25">
      <c r="A2976" s="15"/>
      <c r="B2976" s="16"/>
      <c r="C2976" s="17" t="s">
        <v>110</v>
      </c>
      <c r="D2976" s="281" t="s">
        <v>2972</v>
      </c>
    </row>
    <row r="2977" spans="1:4" s="12" customFormat="1" x14ac:dyDescent="0.25">
      <c r="A2977" s="15"/>
      <c r="B2977" s="16"/>
      <c r="C2977" s="17" t="s">
        <v>110</v>
      </c>
      <c r="D2977" s="281" t="s">
        <v>2973</v>
      </c>
    </row>
    <row r="2978" spans="1:4" s="12" customFormat="1" x14ac:dyDescent="0.25">
      <c r="A2978" s="15"/>
      <c r="B2978" s="16"/>
      <c r="C2978" s="17" t="s">
        <v>110</v>
      </c>
      <c r="D2978" s="281" t="s">
        <v>2974</v>
      </c>
    </row>
    <row r="2979" spans="1:4" s="12" customFormat="1" x14ac:dyDescent="0.25">
      <c r="A2979" s="15"/>
      <c r="B2979" s="16"/>
      <c r="C2979" s="17" t="s">
        <v>110</v>
      </c>
      <c r="D2979" s="281" t="s">
        <v>2975</v>
      </c>
    </row>
    <row r="2980" spans="1:4" s="12" customFormat="1" x14ac:dyDescent="0.25">
      <c r="A2980" s="15"/>
      <c r="B2980" s="16"/>
      <c r="C2980" s="17" t="s">
        <v>110</v>
      </c>
      <c r="D2980" s="281" t="s">
        <v>2976</v>
      </c>
    </row>
    <row r="2981" spans="1:4" s="12" customFormat="1" x14ac:dyDescent="0.25">
      <c r="A2981" s="15"/>
      <c r="B2981" s="16"/>
      <c r="C2981" s="17" t="s">
        <v>110</v>
      </c>
      <c r="D2981" s="281" t="s">
        <v>2977</v>
      </c>
    </row>
    <row r="2982" spans="1:4" s="12" customFormat="1" x14ac:dyDescent="0.25">
      <c r="A2982" s="15"/>
      <c r="B2982" s="16"/>
      <c r="C2982" s="17" t="s">
        <v>110</v>
      </c>
      <c r="D2982" s="281" t="s">
        <v>2978</v>
      </c>
    </row>
    <row r="2983" spans="1:4" s="12" customFormat="1" x14ac:dyDescent="0.25">
      <c r="A2983" s="15"/>
      <c r="B2983" s="16"/>
      <c r="C2983" s="17" t="s">
        <v>110</v>
      </c>
      <c r="D2983" s="281" t="s">
        <v>2979</v>
      </c>
    </row>
    <row r="2984" spans="1:4" s="12" customFormat="1" x14ac:dyDescent="0.25">
      <c r="A2984" s="15"/>
      <c r="B2984" s="16"/>
      <c r="C2984" s="17" t="s">
        <v>110</v>
      </c>
      <c r="D2984" s="281" t="s">
        <v>2980</v>
      </c>
    </row>
    <row r="2985" spans="1:4" s="12" customFormat="1" x14ac:dyDescent="0.25">
      <c r="A2985" s="15"/>
      <c r="B2985" s="16"/>
      <c r="C2985" s="17" t="s">
        <v>110</v>
      </c>
      <c r="D2985" s="281" t="s">
        <v>2981</v>
      </c>
    </row>
    <row r="2986" spans="1:4" s="12" customFormat="1" x14ac:dyDescent="0.25">
      <c r="A2986" s="15"/>
      <c r="B2986" s="16"/>
      <c r="C2986" s="17" t="s">
        <v>110</v>
      </c>
      <c r="D2986" s="281" t="s">
        <v>2982</v>
      </c>
    </row>
    <row r="2987" spans="1:4" s="12" customFormat="1" x14ac:dyDescent="0.25">
      <c r="A2987" s="15"/>
      <c r="B2987" s="16"/>
      <c r="C2987" s="17" t="s">
        <v>110</v>
      </c>
      <c r="D2987" s="281" t="s">
        <v>2983</v>
      </c>
    </row>
    <row r="2988" spans="1:4" s="12" customFormat="1" x14ac:dyDescent="0.25">
      <c r="A2988" s="15"/>
      <c r="B2988" s="16"/>
      <c r="C2988" s="17" t="s">
        <v>226</v>
      </c>
      <c r="D2988" s="281"/>
    </row>
    <row r="2989" spans="1:4" s="12" customFormat="1" x14ac:dyDescent="0.25">
      <c r="A2989" s="15"/>
      <c r="B2989" s="16"/>
      <c r="C2989" s="17" t="s">
        <v>110</v>
      </c>
      <c r="D2989" s="281" t="s">
        <v>2984</v>
      </c>
    </row>
    <row r="2990" spans="1:4" s="12" customFormat="1" ht="15.6" x14ac:dyDescent="0.25">
      <c r="A2990" s="20" t="s">
        <v>2985</v>
      </c>
      <c r="B2990" s="19"/>
      <c r="C2990" s="20" t="s">
        <v>2986</v>
      </c>
      <c r="D2990" s="281"/>
    </row>
    <row r="2991" spans="1:4" s="12" customFormat="1" x14ac:dyDescent="0.25">
      <c r="A2991" s="15" t="s">
        <v>2987</v>
      </c>
      <c r="B2991" s="16"/>
      <c r="C2991" s="15" t="s">
        <v>2988</v>
      </c>
      <c r="D2991" s="281"/>
    </row>
    <row r="2992" spans="1:4" s="12" customFormat="1" x14ac:dyDescent="0.25">
      <c r="A2992" s="15"/>
      <c r="B2992" s="24" t="s">
        <v>20853</v>
      </c>
      <c r="C2992" s="15" t="s">
        <v>2989</v>
      </c>
      <c r="D2992" s="282"/>
    </row>
    <row r="2993" spans="1:4" s="12" customFormat="1" x14ac:dyDescent="0.25">
      <c r="A2993" s="15"/>
      <c r="B2993" s="16"/>
      <c r="C2993" s="17" t="s">
        <v>2990</v>
      </c>
      <c r="D2993" s="281"/>
    </row>
    <row r="2994" spans="1:4" s="12" customFormat="1" x14ac:dyDescent="0.25">
      <c r="A2994" s="15"/>
      <c r="B2994" s="16"/>
      <c r="C2994" s="17" t="s">
        <v>110</v>
      </c>
      <c r="D2994" s="281" t="s">
        <v>2991</v>
      </c>
    </row>
    <row r="2995" spans="1:4" s="12" customFormat="1" x14ac:dyDescent="0.25">
      <c r="A2995" s="15"/>
      <c r="B2995" s="16"/>
      <c r="C2995" s="17" t="s">
        <v>110</v>
      </c>
      <c r="D2995" s="281" t="s">
        <v>2992</v>
      </c>
    </row>
    <row r="2996" spans="1:4" s="12" customFormat="1" x14ac:dyDescent="0.25">
      <c r="A2996" s="15"/>
      <c r="B2996" s="16"/>
      <c r="C2996" s="17" t="s">
        <v>110</v>
      </c>
      <c r="D2996" s="281" t="s">
        <v>2993</v>
      </c>
    </row>
    <row r="2997" spans="1:4" s="12" customFormat="1" x14ac:dyDescent="0.25">
      <c r="A2997" s="15"/>
      <c r="B2997" s="16"/>
      <c r="C2997" s="17" t="s">
        <v>110</v>
      </c>
      <c r="D2997" s="281" t="s">
        <v>2994</v>
      </c>
    </row>
    <row r="2998" spans="1:4" s="12" customFormat="1" x14ac:dyDescent="0.25">
      <c r="A2998" s="15"/>
      <c r="B2998" s="16"/>
      <c r="C2998" s="17" t="s">
        <v>110</v>
      </c>
      <c r="D2998" s="281" t="s">
        <v>2995</v>
      </c>
    </row>
    <row r="2999" spans="1:4" s="12" customFormat="1" x14ac:dyDescent="0.25">
      <c r="A2999" s="15"/>
      <c r="B2999" s="16"/>
      <c r="C2999" s="17" t="s">
        <v>110</v>
      </c>
      <c r="D2999" s="281" t="s">
        <v>2996</v>
      </c>
    </row>
    <row r="3000" spans="1:4" s="12" customFormat="1" x14ac:dyDescent="0.25">
      <c r="A3000" s="15"/>
      <c r="B3000" s="16"/>
      <c r="C3000" s="17" t="s">
        <v>226</v>
      </c>
      <c r="D3000" s="281"/>
    </row>
    <row r="3001" spans="1:4" s="12" customFormat="1" x14ac:dyDescent="0.25">
      <c r="A3001" s="15"/>
      <c r="B3001" s="16"/>
      <c r="C3001" s="17" t="s">
        <v>110</v>
      </c>
      <c r="D3001" s="281" t="s">
        <v>2997</v>
      </c>
    </row>
    <row r="3002" spans="1:4" s="12" customFormat="1" x14ac:dyDescent="0.25">
      <c r="A3002" s="15"/>
      <c r="B3002" s="24" t="s">
        <v>20854</v>
      </c>
      <c r="C3002" s="15" t="s">
        <v>2998</v>
      </c>
      <c r="D3002" s="282"/>
    </row>
    <row r="3003" spans="1:4" s="12" customFormat="1" x14ac:dyDescent="0.25">
      <c r="A3003" s="15"/>
      <c r="B3003" s="16"/>
      <c r="C3003" s="17" t="s">
        <v>2999</v>
      </c>
      <c r="D3003" s="281"/>
    </row>
    <row r="3004" spans="1:4" s="12" customFormat="1" x14ac:dyDescent="0.25">
      <c r="A3004" s="15"/>
      <c r="B3004" s="16"/>
      <c r="C3004" s="17" t="s">
        <v>3000</v>
      </c>
      <c r="D3004" s="281"/>
    </row>
    <row r="3005" spans="1:4" s="12" customFormat="1" x14ac:dyDescent="0.25">
      <c r="A3005" s="15"/>
      <c r="B3005" s="16"/>
      <c r="C3005" s="17" t="s">
        <v>110</v>
      </c>
      <c r="D3005" s="281" t="s">
        <v>3001</v>
      </c>
    </row>
    <row r="3006" spans="1:4" s="12" customFormat="1" x14ac:dyDescent="0.25">
      <c r="A3006" s="15"/>
      <c r="B3006" s="16"/>
      <c r="C3006" s="17" t="s">
        <v>110</v>
      </c>
      <c r="D3006" s="281" t="s">
        <v>3002</v>
      </c>
    </row>
    <row r="3007" spans="1:4" s="12" customFormat="1" x14ac:dyDescent="0.25">
      <c r="A3007" s="15"/>
      <c r="B3007" s="24" t="s">
        <v>20855</v>
      </c>
      <c r="C3007" s="15" t="s">
        <v>3003</v>
      </c>
      <c r="D3007" s="282"/>
    </row>
    <row r="3008" spans="1:4" s="12" customFormat="1" x14ac:dyDescent="0.25">
      <c r="A3008" s="15"/>
      <c r="B3008" s="16"/>
      <c r="C3008" s="17" t="s">
        <v>3004</v>
      </c>
      <c r="D3008" s="281"/>
    </row>
    <row r="3009" spans="1:4" s="12" customFormat="1" x14ac:dyDescent="0.25">
      <c r="A3009" s="15"/>
      <c r="B3009" s="16"/>
      <c r="C3009" s="17" t="s">
        <v>3005</v>
      </c>
      <c r="D3009" s="281"/>
    </row>
    <row r="3010" spans="1:4" s="12" customFormat="1" x14ac:dyDescent="0.25">
      <c r="A3010" s="15"/>
      <c r="B3010" s="16"/>
      <c r="C3010" s="17" t="s">
        <v>110</v>
      </c>
      <c r="D3010" s="281" t="s">
        <v>3006</v>
      </c>
    </row>
    <row r="3011" spans="1:4" s="12" customFormat="1" x14ac:dyDescent="0.25">
      <c r="A3011" s="15"/>
      <c r="B3011" s="16"/>
      <c r="C3011" s="17" t="s">
        <v>110</v>
      </c>
      <c r="D3011" s="281" t="s">
        <v>3007</v>
      </c>
    </row>
    <row r="3012" spans="1:4" s="12" customFormat="1" x14ac:dyDescent="0.25">
      <c r="A3012" s="15"/>
      <c r="B3012" s="16"/>
      <c r="C3012" s="17" t="s">
        <v>110</v>
      </c>
      <c r="D3012" s="281" t="s">
        <v>3008</v>
      </c>
    </row>
    <row r="3013" spans="1:4" s="12" customFormat="1" x14ac:dyDescent="0.25">
      <c r="A3013" s="15"/>
      <c r="B3013" s="16"/>
      <c r="C3013" s="17" t="s">
        <v>110</v>
      </c>
      <c r="D3013" s="281" t="s">
        <v>3009</v>
      </c>
    </row>
    <row r="3014" spans="1:4" s="12" customFormat="1" x14ac:dyDescent="0.25">
      <c r="A3014" s="15"/>
      <c r="B3014" s="16"/>
      <c r="C3014" s="17" t="s">
        <v>110</v>
      </c>
      <c r="D3014" s="281" t="s">
        <v>3010</v>
      </c>
    </row>
    <row r="3015" spans="1:4" s="12" customFormat="1" x14ac:dyDescent="0.25">
      <c r="A3015" s="15"/>
      <c r="B3015" s="16"/>
      <c r="C3015" s="17" t="s">
        <v>110</v>
      </c>
      <c r="D3015" s="281" t="s">
        <v>3011</v>
      </c>
    </row>
    <row r="3016" spans="1:4" s="12" customFormat="1" x14ac:dyDescent="0.25">
      <c r="A3016" s="15"/>
      <c r="B3016" s="16"/>
      <c r="C3016" s="17" t="s">
        <v>110</v>
      </c>
      <c r="D3016" s="281" t="s">
        <v>3012</v>
      </c>
    </row>
    <row r="3017" spans="1:4" s="12" customFormat="1" x14ac:dyDescent="0.25">
      <c r="A3017" s="15"/>
      <c r="B3017" s="16"/>
      <c r="C3017" s="17" t="s">
        <v>110</v>
      </c>
      <c r="D3017" s="281" t="s">
        <v>3013</v>
      </c>
    </row>
    <row r="3018" spans="1:4" s="12" customFormat="1" x14ac:dyDescent="0.25">
      <c r="A3018" s="15"/>
      <c r="B3018" s="16"/>
      <c r="C3018" s="17" t="s">
        <v>110</v>
      </c>
      <c r="D3018" s="281" t="s">
        <v>3014</v>
      </c>
    </row>
    <row r="3019" spans="1:4" s="12" customFormat="1" x14ac:dyDescent="0.25">
      <c r="A3019" s="15"/>
      <c r="B3019" s="16"/>
      <c r="C3019" s="17" t="s">
        <v>226</v>
      </c>
      <c r="D3019" s="281"/>
    </row>
    <row r="3020" spans="1:4" s="12" customFormat="1" x14ac:dyDescent="0.25">
      <c r="A3020" s="15"/>
      <c r="B3020" s="16"/>
      <c r="C3020" s="17" t="s">
        <v>110</v>
      </c>
      <c r="D3020" s="281" t="s">
        <v>3015</v>
      </c>
    </row>
    <row r="3021" spans="1:4" s="12" customFormat="1" x14ac:dyDescent="0.25">
      <c r="A3021" s="15" t="s">
        <v>3016</v>
      </c>
      <c r="B3021" s="24" t="s">
        <v>20856</v>
      </c>
      <c r="C3021" s="15" t="s">
        <v>3017</v>
      </c>
      <c r="D3021" s="282"/>
    </row>
    <row r="3022" spans="1:4" s="12" customFormat="1" x14ac:dyDescent="0.25">
      <c r="A3022" s="15"/>
      <c r="B3022" s="16"/>
      <c r="C3022" s="17" t="s">
        <v>3018</v>
      </c>
      <c r="D3022" s="281"/>
    </row>
    <row r="3023" spans="1:4" s="12" customFormat="1" x14ac:dyDescent="0.25">
      <c r="A3023" s="15"/>
      <c r="B3023" s="16"/>
      <c r="C3023" s="17" t="s">
        <v>3019</v>
      </c>
      <c r="D3023" s="281"/>
    </row>
    <row r="3024" spans="1:4" s="12" customFormat="1" x14ac:dyDescent="0.25">
      <c r="A3024" s="15"/>
      <c r="B3024" s="16"/>
      <c r="C3024" s="17" t="s">
        <v>110</v>
      </c>
      <c r="D3024" s="281" t="s">
        <v>3020</v>
      </c>
    </row>
    <row r="3025" spans="1:4" s="12" customFormat="1" x14ac:dyDescent="0.25">
      <c r="A3025" s="15"/>
      <c r="B3025" s="16"/>
      <c r="C3025" s="17" t="s">
        <v>110</v>
      </c>
      <c r="D3025" s="281" t="s">
        <v>3021</v>
      </c>
    </row>
    <row r="3026" spans="1:4" s="12" customFormat="1" x14ac:dyDescent="0.25">
      <c r="A3026" s="15"/>
      <c r="B3026" s="16"/>
      <c r="C3026" s="17" t="s">
        <v>110</v>
      </c>
      <c r="D3026" s="281" t="s">
        <v>3022</v>
      </c>
    </row>
    <row r="3027" spans="1:4" s="12" customFormat="1" x14ac:dyDescent="0.25">
      <c r="A3027" s="15" t="s">
        <v>3023</v>
      </c>
      <c r="B3027" s="24" t="s">
        <v>20857</v>
      </c>
      <c r="C3027" s="15" t="s">
        <v>3024</v>
      </c>
      <c r="D3027" s="282"/>
    </row>
    <row r="3028" spans="1:4" s="12" customFormat="1" x14ac:dyDescent="0.25">
      <c r="A3028" s="15"/>
      <c r="B3028" s="16"/>
      <c r="C3028" s="17" t="s">
        <v>3025</v>
      </c>
      <c r="D3028" s="281"/>
    </row>
    <row r="3029" spans="1:4" s="12" customFormat="1" x14ac:dyDescent="0.25">
      <c r="A3029" s="15"/>
      <c r="B3029" s="16"/>
      <c r="C3029" s="17" t="s">
        <v>3026</v>
      </c>
      <c r="D3029" s="281"/>
    </row>
    <row r="3030" spans="1:4" s="12" customFormat="1" x14ac:dyDescent="0.25">
      <c r="A3030" s="15"/>
      <c r="B3030" s="16"/>
      <c r="C3030" s="17" t="s">
        <v>110</v>
      </c>
      <c r="D3030" s="281" t="s">
        <v>3027</v>
      </c>
    </row>
    <row r="3031" spans="1:4" s="12" customFormat="1" x14ac:dyDescent="0.25">
      <c r="A3031" s="15"/>
      <c r="B3031" s="16"/>
      <c r="C3031" s="17" t="s">
        <v>110</v>
      </c>
      <c r="D3031" s="281" t="s">
        <v>3028</v>
      </c>
    </row>
    <row r="3032" spans="1:4" s="12" customFormat="1" x14ac:dyDescent="0.25">
      <c r="A3032" s="15"/>
      <c r="B3032" s="16"/>
      <c r="C3032" s="17" t="s">
        <v>110</v>
      </c>
      <c r="D3032" s="281" t="s">
        <v>3029</v>
      </c>
    </row>
    <row r="3033" spans="1:4" s="12" customFormat="1" x14ac:dyDescent="0.25">
      <c r="A3033" s="15"/>
      <c r="B3033" s="16"/>
      <c r="C3033" s="17" t="s">
        <v>110</v>
      </c>
      <c r="D3033" s="281" t="s">
        <v>3030</v>
      </c>
    </row>
    <row r="3034" spans="1:4" s="12" customFormat="1" x14ac:dyDescent="0.25">
      <c r="A3034" s="15"/>
      <c r="B3034" s="16"/>
      <c r="C3034" s="17" t="s">
        <v>110</v>
      </c>
      <c r="D3034" s="281" t="s">
        <v>3031</v>
      </c>
    </row>
    <row r="3035" spans="1:4" s="12" customFormat="1" x14ac:dyDescent="0.25">
      <c r="A3035" s="15"/>
      <c r="B3035" s="16"/>
      <c r="C3035" s="17" t="s">
        <v>110</v>
      </c>
      <c r="D3035" s="281" t="s">
        <v>3032</v>
      </c>
    </row>
    <row r="3036" spans="1:4" s="12" customFormat="1" x14ac:dyDescent="0.25">
      <c r="A3036" s="15"/>
      <c r="B3036" s="16"/>
      <c r="C3036" s="17" t="s">
        <v>110</v>
      </c>
      <c r="D3036" s="281" t="s">
        <v>3033</v>
      </c>
    </row>
    <row r="3037" spans="1:4" s="12" customFormat="1" x14ac:dyDescent="0.25">
      <c r="A3037" s="15"/>
      <c r="B3037" s="16"/>
      <c r="C3037" s="17" t="s">
        <v>110</v>
      </c>
      <c r="D3037" s="281" t="s">
        <v>3034</v>
      </c>
    </row>
    <row r="3038" spans="1:4" s="12" customFormat="1" x14ac:dyDescent="0.25">
      <c r="A3038" s="15"/>
      <c r="B3038" s="16"/>
      <c r="C3038" s="17" t="s">
        <v>110</v>
      </c>
      <c r="D3038" s="281" t="s">
        <v>3035</v>
      </c>
    </row>
    <row r="3039" spans="1:4" s="12" customFormat="1" x14ac:dyDescent="0.25">
      <c r="A3039" s="15"/>
      <c r="B3039" s="16"/>
      <c r="C3039" s="17" t="s">
        <v>226</v>
      </c>
      <c r="D3039" s="281"/>
    </row>
    <row r="3040" spans="1:4" s="12" customFormat="1" x14ac:dyDescent="0.25">
      <c r="A3040" s="15"/>
      <c r="B3040" s="16"/>
      <c r="C3040" s="17" t="s">
        <v>110</v>
      </c>
      <c r="D3040" s="281" t="s">
        <v>3036</v>
      </c>
    </row>
    <row r="3041" spans="1:4" s="12" customFormat="1" x14ac:dyDescent="0.25">
      <c r="A3041" s="15"/>
      <c r="B3041" s="16"/>
      <c r="C3041" s="17" t="s">
        <v>110</v>
      </c>
      <c r="D3041" s="281" t="s">
        <v>3037</v>
      </c>
    </row>
    <row r="3042" spans="1:4" s="12" customFormat="1" ht="15.6" x14ac:dyDescent="0.25">
      <c r="A3042" s="20" t="s">
        <v>3038</v>
      </c>
      <c r="B3042" s="19"/>
      <c r="C3042" s="20" t="s">
        <v>3039</v>
      </c>
      <c r="D3042" s="281"/>
    </row>
    <row r="3043" spans="1:4" s="12" customFormat="1" x14ac:dyDescent="0.25">
      <c r="A3043" s="15" t="s">
        <v>3040</v>
      </c>
      <c r="B3043" s="16"/>
      <c r="C3043" s="15" t="s">
        <v>3041</v>
      </c>
      <c r="D3043" s="281"/>
    </row>
    <row r="3044" spans="1:4" s="12" customFormat="1" x14ac:dyDescent="0.25">
      <c r="A3044" s="15"/>
      <c r="B3044" s="24" t="s">
        <v>20858</v>
      </c>
      <c r="C3044" s="15" t="s">
        <v>3042</v>
      </c>
      <c r="D3044" s="282"/>
    </row>
    <row r="3045" spans="1:4" s="12" customFormat="1" x14ac:dyDescent="0.25">
      <c r="A3045" s="15"/>
      <c r="B3045" s="16"/>
      <c r="C3045" s="17" t="s">
        <v>3043</v>
      </c>
      <c r="D3045" s="281"/>
    </row>
    <row r="3046" spans="1:4" s="12" customFormat="1" x14ac:dyDescent="0.25">
      <c r="A3046" s="15"/>
      <c r="B3046" s="16"/>
      <c r="C3046" s="17" t="s">
        <v>3044</v>
      </c>
      <c r="D3046" s="281"/>
    </row>
    <row r="3047" spans="1:4" s="12" customFormat="1" x14ac:dyDescent="0.25">
      <c r="A3047" s="15"/>
      <c r="B3047" s="16"/>
      <c r="C3047" s="17"/>
      <c r="D3047" s="293" t="s">
        <v>3045</v>
      </c>
    </row>
    <row r="3048" spans="1:4" s="12" customFormat="1" x14ac:dyDescent="0.25">
      <c r="A3048" s="15"/>
      <c r="B3048" s="16"/>
      <c r="C3048" s="17" t="s">
        <v>110</v>
      </c>
      <c r="D3048" s="281" t="s">
        <v>3046</v>
      </c>
    </row>
    <row r="3049" spans="1:4" s="12" customFormat="1" x14ac:dyDescent="0.25">
      <c r="A3049" s="15"/>
      <c r="B3049" s="16"/>
      <c r="C3049" s="17" t="s">
        <v>110</v>
      </c>
      <c r="D3049" s="281" t="s">
        <v>3047</v>
      </c>
    </row>
    <row r="3050" spans="1:4" s="12" customFormat="1" x14ac:dyDescent="0.25">
      <c r="A3050" s="15"/>
      <c r="B3050" s="16"/>
      <c r="C3050" s="17" t="s">
        <v>110</v>
      </c>
      <c r="D3050" s="281" t="s">
        <v>3048</v>
      </c>
    </row>
    <row r="3051" spans="1:4" s="12" customFormat="1" x14ac:dyDescent="0.25">
      <c r="A3051" s="15"/>
      <c r="B3051" s="16"/>
      <c r="C3051" s="17"/>
      <c r="D3051" s="293" t="s">
        <v>3049</v>
      </c>
    </row>
    <row r="3052" spans="1:4" s="12" customFormat="1" x14ac:dyDescent="0.25">
      <c r="A3052" s="15"/>
      <c r="B3052" s="16"/>
      <c r="C3052" s="17" t="s">
        <v>110</v>
      </c>
      <c r="D3052" s="281" t="s">
        <v>3050</v>
      </c>
    </row>
    <row r="3053" spans="1:4" s="12" customFormat="1" x14ac:dyDescent="0.25">
      <c r="A3053" s="15"/>
      <c r="B3053" s="16"/>
      <c r="C3053" s="17" t="s">
        <v>110</v>
      </c>
      <c r="D3053" s="281" t="s">
        <v>3051</v>
      </c>
    </row>
    <row r="3054" spans="1:4" s="12" customFormat="1" x14ac:dyDescent="0.25">
      <c r="A3054" s="15"/>
      <c r="B3054" s="16"/>
      <c r="C3054" s="17" t="s">
        <v>110</v>
      </c>
      <c r="D3054" s="281" t="s">
        <v>3052</v>
      </c>
    </row>
    <row r="3055" spans="1:4" s="12" customFormat="1" x14ac:dyDescent="0.25">
      <c r="A3055" s="15"/>
      <c r="B3055" s="16"/>
      <c r="C3055" s="17" t="s">
        <v>110</v>
      </c>
      <c r="D3055" s="281" t="s">
        <v>3053</v>
      </c>
    </row>
    <row r="3056" spans="1:4" s="12" customFormat="1" x14ac:dyDescent="0.25">
      <c r="A3056" s="15"/>
      <c r="B3056" s="16"/>
      <c r="C3056" s="17" t="s">
        <v>110</v>
      </c>
      <c r="D3056" s="281" t="s">
        <v>3054</v>
      </c>
    </row>
    <row r="3057" spans="1:4" s="12" customFormat="1" x14ac:dyDescent="0.25">
      <c r="A3057" s="15"/>
      <c r="B3057" s="16"/>
      <c r="C3057" s="17" t="s">
        <v>110</v>
      </c>
      <c r="D3057" s="281" t="s">
        <v>3055</v>
      </c>
    </row>
    <row r="3058" spans="1:4" s="12" customFormat="1" x14ac:dyDescent="0.25">
      <c r="A3058" s="15"/>
      <c r="B3058" s="16"/>
      <c r="C3058" s="17" t="s">
        <v>110</v>
      </c>
      <c r="D3058" s="281" t="s">
        <v>3056</v>
      </c>
    </row>
    <row r="3059" spans="1:4" s="12" customFormat="1" x14ac:dyDescent="0.25">
      <c r="A3059" s="15"/>
      <c r="B3059" s="16"/>
      <c r="C3059" s="17"/>
      <c r="D3059" s="293" t="s">
        <v>3057</v>
      </c>
    </row>
    <row r="3060" spans="1:4" s="12" customFormat="1" x14ac:dyDescent="0.25">
      <c r="A3060" s="15"/>
      <c r="B3060" s="16"/>
      <c r="C3060" s="17" t="s">
        <v>110</v>
      </c>
      <c r="D3060" s="281" t="s">
        <v>3058</v>
      </c>
    </row>
    <row r="3061" spans="1:4" s="12" customFormat="1" x14ac:dyDescent="0.25">
      <c r="A3061" s="15"/>
      <c r="B3061" s="16"/>
      <c r="C3061" s="17" t="s">
        <v>110</v>
      </c>
      <c r="D3061" s="281" t="s">
        <v>3059</v>
      </c>
    </row>
    <row r="3062" spans="1:4" s="12" customFormat="1" x14ac:dyDescent="0.25">
      <c r="A3062" s="15"/>
      <c r="B3062" s="16"/>
      <c r="C3062" s="17" t="s">
        <v>110</v>
      </c>
      <c r="D3062" s="281" t="s">
        <v>3060</v>
      </c>
    </row>
    <row r="3063" spans="1:4" s="12" customFormat="1" x14ac:dyDescent="0.25">
      <c r="A3063" s="15"/>
      <c r="B3063" s="16"/>
      <c r="C3063" s="17" t="s">
        <v>110</v>
      </c>
      <c r="D3063" s="281" t="s">
        <v>3061</v>
      </c>
    </row>
    <row r="3064" spans="1:4" s="12" customFormat="1" x14ac:dyDescent="0.25">
      <c r="A3064" s="15"/>
      <c r="B3064" s="16"/>
      <c r="C3064" s="17"/>
      <c r="D3064" s="293" t="s">
        <v>3062</v>
      </c>
    </row>
    <row r="3065" spans="1:4" s="12" customFormat="1" x14ac:dyDescent="0.25">
      <c r="A3065" s="15"/>
      <c r="B3065" s="16"/>
      <c r="C3065" s="17" t="s">
        <v>110</v>
      </c>
      <c r="D3065" s="281" t="s">
        <v>3063</v>
      </c>
    </row>
    <row r="3066" spans="1:4" s="12" customFormat="1" x14ac:dyDescent="0.25">
      <c r="A3066" s="15"/>
      <c r="B3066" s="16"/>
      <c r="C3066" s="17" t="s">
        <v>110</v>
      </c>
      <c r="D3066" s="281" t="s">
        <v>3064</v>
      </c>
    </row>
    <row r="3067" spans="1:4" s="12" customFormat="1" x14ac:dyDescent="0.25">
      <c r="A3067" s="15"/>
      <c r="B3067" s="16"/>
      <c r="C3067" s="17" t="s">
        <v>110</v>
      </c>
      <c r="D3067" s="281" t="s">
        <v>3065</v>
      </c>
    </row>
    <row r="3068" spans="1:4" s="12" customFormat="1" x14ac:dyDescent="0.25">
      <c r="A3068" s="15"/>
      <c r="B3068" s="16"/>
      <c r="C3068" s="17"/>
      <c r="D3068" s="293" t="s">
        <v>3066</v>
      </c>
    </row>
    <row r="3069" spans="1:4" s="12" customFormat="1" x14ac:dyDescent="0.25">
      <c r="A3069" s="15"/>
      <c r="B3069" s="16"/>
      <c r="C3069" s="17" t="s">
        <v>110</v>
      </c>
      <c r="D3069" s="281" t="s">
        <v>3067</v>
      </c>
    </row>
    <row r="3070" spans="1:4" s="12" customFormat="1" x14ac:dyDescent="0.25">
      <c r="A3070" s="15"/>
      <c r="B3070" s="16"/>
      <c r="C3070" s="17" t="s">
        <v>110</v>
      </c>
      <c r="D3070" s="281" t="s">
        <v>3068</v>
      </c>
    </row>
    <row r="3071" spans="1:4" s="12" customFormat="1" x14ac:dyDescent="0.25">
      <c r="A3071" s="15"/>
      <c r="B3071" s="16"/>
      <c r="C3071" s="17" t="s">
        <v>110</v>
      </c>
      <c r="D3071" s="281" t="s">
        <v>3069</v>
      </c>
    </row>
    <row r="3072" spans="1:4" s="12" customFormat="1" x14ac:dyDescent="0.25">
      <c r="A3072" s="15"/>
      <c r="B3072" s="16"/>
      <c r="C3072" s="17" t="s">
        <v>110</v>
      </c>
      <c r="D3072" s="281" t="s">
        <v>3070</v>
      </c>
    </row>
    <row r="3073" spans="1:4" s="12" customFormat="1" x14ac:dyDescent="0.25">
      <c r="A3073" s="15"/>
      <c r="B3073" s="16"/>
      <c r="C3073" s="17" t="s">
        <v>110</v>
      </c>
      <c r="D3073" s="281" t="s">
        <v>3071</v>
      </c>
    </row>
    <row r="3074" spans="1:4" s="12" customFormat="1" x14ac:dyDescent="0.25">
      <c r="A3074" s="15"/>
      <c r="B3074" s="16"/>
      <c r="C3074" s="17" t="s">
        <v>110</v>
      </c>
      <c r="D3074" s="281" t="s">
        <v>3072</v>
      </c>
    </row>
    <row r="3075" spans="1:4" s="12" customFormat="1" x14ac:dyDescent="0.25">
      <c r="A3075" s="15"/>
      <c r="B3075" s="16"/>
      <c r="C3075" s="17" t="s">
        <v>110</v>
      </c>
      <c r="D3075" s="281" t="s">
        <v>3073</v>
      </c>
    </row>
    <row r="3076" spans="1:4" s="12" customFormat="1" x14ac:dyDescent="0.25">
      <c r="A3076" s="15"/>
      <c r="B3076" s="16"/>
      <c r="C3076" s="17" t="s">
        <v>226</v>
      </c>
      <c r="D3076" s="281"/>
    </row>
    <row r="3077" spans="1:4" s="12" customFormat="1" x14ac:dyDescent="0.25">
      <c r="A3077" s="15"/>
      <c r="B3077" s="16"/>
      <c r="C3077" s="17" t="s">
        <v>110</v>
      </c>
      <c r="D3077" s="281" t="s">
        <v>3074</v>
      </c>
    </row>
    <row r="3078" spans="1:4" s="12" customFormat="1" x14ac:dyDescent="0.25">
      <c r="A3078" s="15"/>
      <c r="B3078" s="16"/>
      <c r="C3078" s="17" t="s">
        <v>110</v>
      </c>
      <c r="D3078" s="281" t="s">
        <v>3075</v>
      </c>
    </row>
    <row r="3079" spans="1:4" s="12" customFormat="1" x14ac:dyDescent="0.25">
      <c r="A3079" s="15"/>
      <c r="B3079" s="16"/>
      <c r="C3079" s="17" t="s">
        <v>110</v>
      </c>
      <c r="D3079" s="281" t="s">
        <v>3076</v>
      </c>
    </row>
    <row r="3080" spans="1:4" s="12" customFormat="1" x14ac:dyDescent="0.25">
      <c r="A3080" s="15"/>
      <c r="B3080" s="16"/>
      <c r="C3080" s="17" t="s">
        <v>110</v>
      </c>
      <c r="D3080" s="281" t="s">
        <v>3077</v>
      </c>
    </row>
    <row r="3081" spans="1:4" s="12" customFormat="1" x14ac:dyDescent="0.25">
      <c r="A3081" s="15"/>
      <c r="B3081" s="24" t="s">
        <v>20859</v>
      </c>
      <c r="C3081" s="15" t="s">
        <v>3078</v>
      </c>
      <c r="D3081" s="282"/>
    </row>
    <row r="3082" spans="1:4" s="12" customFormat="1" x14ac:dyDescent="0.25">
      <c r="A3082" s="15"/>
      <c r="B3082" s="16"/>
      <c r="C3082" s="17" t="s">
        <v>3079</v>
      </c>
      <c r="D3082" s="281"/>
    </row>
    <row r="3083" spans="1:4" s="12" customFormat="1" x14ac:dyDescent="0.25">
      <c r="A3083" s="15"/>
      <c r="B3083" s="16"/>
      <c r="C3083" s="17" t="s">
        <v>3080</v>
      </c>
      <c r="D3083" s="281"/>
    </row>
    <row r="3084" spans="1:4" s="12" customFormat="1" x14ac:dyDescent="0.25">
      <c r="A3084" s="15"/>
      <c r="B3084" s="16"/>
      <c r="C3084" s="17" t="s">
        <v>110</v>
      </c>
      <c r="D3084" s="281" t="s">
        <v>3081</v>
      </c>
    </row>
    <row r="3085" spans="1:4" s="12" customFormat="1" x14ac:dyDescent="0.25">
      <c r="A3085" s="15"/>
      <c r="B3085" s="16"/>
      <c r="C3085" s="17" t="s">
        <v>110</v>
      </c>
      <c r="D3085" s="281" t="s">
        <v>3082</v>
      </c>
    </row>
    <row r="3086" spans="1:4" s="12" customFormat="1" x14ac:dyDescent="0.25">
      <c r="A3086" s="15"/>
      <c r="B3086" s="16"/>
      <c r="C3086" s="17" t="s">
        <v>110</v>
      </c>
      <c r="D3086" s="281" t="s">
        <v>3083</v>
      </c>
    </row>
    <row r="3087" spans="1:4" s="12" customFormat="1" x14ac:dyDescent="0.25">
      <c r="A3087" s="15"/>
      <c r="B3087" s="16"/>
      <c r="C3087" s="17" t="s">
        <v>110</v>
      </c>
      <c r="D3087" s="281" t="s">
        <v>3084</v>
      </c>
    </row>
    <row r="3088" spans="1:4" s="12" customFormat="1" x14ac:dyDescent="0.25">
      <c r="A3088" s="15"/>
      <c r="B3088" s="16"/>
      <c r="C3088" s="17" t="s">
        <v>110</v>
      </c>
      <c r="D3088" s="281" t="s">
        <v>3085</v>
      </c>
    </row>
    <row r="3089" spans="1:4" s="12" customFormat="1" x14ac:dyDescent="0.25">
      <c r="A3089" s="15"/>
      <c r="B3089" s="16"/>
      <c r="C3089" s="17" t="s">
        <v>110</v>
      </c>
      <c r="D3089" s="281" t="s">
        <v>3086</v>
      </c>
    </row>
    <row r="3090" spans="1:4" s="12" customFormat="1" x14ac:dyDescent="0.25">
      <c r="A3090" s="15"/>
      <c r="B3090" s="16"/>
      <c r="C3090" s="17" t="s">
        <v>110</v>
      </c>
      <c r="D3090" s="281" t="s">
        <v>3087</v>
      </c>
    </row>
    <row r="3091" spans="1:4" s="12" customFormat="1" x14ac:dyDescent="0.25">
      <c r="A3091" s="15"/>
      <c r="B3091" s="24" t="s">
        <v>20860</v>
      </c>
      <c r="C3091" s="15" t="s">
        <v>3088</v>
      </c>
      <c r="D3091" s="282"/>
    </row>
    <row r="3092" spans="1:4" s="12" customFormat="1" x14ac:dyDescent="0.25">
      <c r="A3092" s="15"/>
      <c r="B3092" s="16"/>
      <c r="C3092" s="17" t="s">
        <v>3089</v>
      </c>
      <c r="D3092" s="281"/>
    </row>
    <row r="3093" spans="1:4" s="12" customFormat="1" x14ac:dyDescent="0.25">
      <c r="A3093" s="15"/>
      <c r="B3093" s="16"/>
      <c r="C3093" s="17" t="s">
        <v>3090</v>
      </c>
      <c r="D3093" s="281"/>
    </row>
    <row r="3094" spans="1:4" s="12" customFormat="1" x14ac:dyDescent="0.25">
      <c r="A3094" s="15"/>
      <c r="B3094" s="16"/>
      <c r="C3094" s="17" t="s">
        <v>110</v>
      </c>
      <c r="D3094" s="281" t="s">
        <v>3091</v>
      </c>
    </row>
    <row r="3095" spans="1:4" s="12" customFormat="1" x14ac:dyDescent="0.25">
      <c r="A3095" s="15"/>
      <c r="B3095" s="16"/>
      <c r="C3095" s="17" t="s">
        <v>110</v>
      </c>
      <c r="D3095" s="281" t="s">
        <v>3092</v>
      </c>
    </row>
    <row r="3096" spans="1:4" s="12" customFormat="1" x14ac:dyDescent="0.25">
      <c r="A3096" s="15"/>
      <c r="B3096" s="16"/>
      <c r="C3096" s="17" t="s">
        <v>110</v>
      </c>
      <c r="D3096" s="281" t="s">
        <v>3093</v>
      </c>
    </row>
    <row r="3097" spans="1:4" s="12" customFormat="1" x14ac:dyDescent="0.25">
      <c r="A3097" s="15"/>
      <c r="B3097" s="16"/>
      <c r="C3097" s="17" t="s">
        <v>110</v>
      </c>
      <c r="D3097" s="281" t="s">
        <v>3094</v>
      </c>
    </row>
    <row r="3098" spans="1:4" s="12" customFormat="1" x14ac:dyDescent="0.25">
      <c r="A3098" s="15"/>
      <c r="B3098" s="16"/>
      <c r="C3098" s="17" t="s">
        <v>110</v>
      </c>
      <c r="D3098" s="281" t="s">
        <v>3095</v>
      </c>
    </row>
    <row r="3099" spans="1:4" s="12" customFormat="1" x14ac:dyDescent="0.25">
      <c r="A3099" s="15"/>
      <c r="B3099" s="16"/>
      <c r="C3099" s="17" t="s">
        <v>110</v>
      </c>
      <c r="D3099" s="281" t="s">
        <v>3096</v>
      </c>
    </row>
    <row r="3100" spans="1:4" s="12" customFormat="1" x14ac:dyDescent="0.25">
      <c r="A3100" s="15"/>
      <c r="B3100" s="16"/>
      <c r="C3100" s="17" t="s">
        <v>110</v>
      </c>
      <c r="D3100" s="281" t="s">
        <v>3097</v>
      </c>
    </row>
    <row r="3101" spans="1:4" s="12" customFormat="1" x14ac:dyDescent="0.25">
      <c r="A3101" s="15"/>
      <c r="B3101" s="16"/>
      <c r="C3101" s="17" t="s">
        <v>110</v>
      </c>
      <c r="D3101" s="281" t="s">
        <v>3098</v>
      </c>
    </row>
    <row r="3102" spans="1:4" s="12" customFormat="1" x14ac:dyDescent="0.25">
      <c r="A3102" s="15"/>
      <c r="B3102" s="16"/>
      <c r="C3102" s="17" t="s">
        <v>110</v>
      </c>
      <c r="D3102" s="281" t="s">
        <v>3099</v>
      </c>
    </row>
    <row r="3103" spans="1:4" s="12" customFormat="1" x14ac:dyDescent="0.25">
      <c r="A3103" s="15"/>
      <c r="B3103" s="16"/>
      <c r="C3103" s="17" t="s">
        <v>110</v>
      </c>
      <c r="D3103" s="281" t="s">
        <v>3100</v>
      </c>
    </row>
    <row r="3104" spans="1:4" s="12" customFormat="1" x14ac:dyDescent="0.25">
      <c r="A3104" s="15"/>
      <c r="B3104" s="16"/>
      <c r="C3104" s="17" t="s">
        <v>226</v>
      </c>
      <c r="D3104" s="281"/>
    </row>
    <row r="3105" spans="1:4" s="12" customFormat="1" x14ac:dyDescent="0.25">
      <c r="A3105" s="15"/>
      <c r="B3105" s="16"/>
      <c r="C3105" s="17" t="s">
        <v>110</v>
      </c>
      <c r="D3105" s="281" t="s">
        <v>3101</v>
      </c>
    </row>
    <row r="3106" spans="1:4" s="12" customFormat="1" x14ac:dyDescent="0.25">
      <c r="A3106" s="15"/>
      <c r="B3106" s="16"/>
      <c r="C3106" s="17" t="s">
        <v>110</v>
      </c>
      <c r="D3106" s="281" t="s">
        <v>3102</v>
      </c>
    </row>
    <row r="3107" spans="1:4" s="12" customFormat="1" x14ac:dyDescent="0.25">
      <c r="A3107" s="15"/>
      <c r="B3107" s="16"/>
      <c r="C3107" s="17" t="s">
        <v>110</v>
      </c>
      <c r="D3107" s="281" t="s">
        <v>3103</v>
      </c>
    </row>
    <row r="3108" spans="1:4" s="12" customFormat="1" x14ac:dyDescent="0.25">
      <c r="A3108" s="15"/>
      <c r="B3108" s="24" t="s">
        <v>20861</v>
      </c>
      <c r="C3108" s="15" t="s">
        <v>3104</v>
      </c>
      <c r="D3108" s="282"/>
    </row>
    <row r="3109" spans="1:4" s="12" customFormat="1" x14ac:dyDescent="0.25">
      <c r="A3109" s="15"/>
      <c r="B3109" s="16"/>
      <c r="C3109" s="17" t="s">
        <v>3105</v>
      </c>
      <c r="D3109" s="281"/>
    </row>
    <row r="3110" spans="1:4" s="12" customFormat="1" x14ac:dyDescent="0.25">
      <c r="A3110" s="15"/>
      <c r="B3110" s="16"/>
      <c r="C3110" s="17"/>
      <c r="D3110" s="293" t="s">
        <v>3106</v>
      </c>
    </row>
    <row r="3111" spans="1:4" s="12" customFormat="1" x14ac:dyDescent="0.25">
      <c r="A3111" s="15"/>
      <c r="B3111" s="16"/>
      <c r="C3111" s="17" t="s">
        <v>110</v>
      </c>
      <c r="D3111" s="281" t="s">
        <v>3107</v>
      </c>
    </row>
    <row r="3112" spans="1:4" s="12" customFormat="1" x14ac:dyDescent="0.25">
      <c r="A3112" s="15"/>
      <c r="B3112" s="16"/>
      <c r="C3112" s="17" t="s">
        <v>110</v>
      </c>
      <c r="D3112" s="281" t="s">
        <v>3108</v>
      </c>
    </row>
    <row r="3113" spans="1:4" s="12" customFormat="1" x14ac:dyDescent="0.25">
      <c r="A3113" s="15"/>
      <c r="B3113" s="16"/>
      <c r="C3113" s="17" t="s">
        <v>110</v>
      </c>
      <c r="D3113" s="281" t="s">
        <v>3109</v>
      </c>
    </row>
    <row r="3114" spans="1:4" s="12" customFormat="1" x14ac:dyDescent="0.25">
      <c r="A3114" s="15"/>
      <c r="B3114" s="16"/>
      <c r="C3114" s="17" t="s">
        <v>110</v>
      </c>
      <c r="D3114" s="281" t="s">
        <v>3110</v>
      </c>
    </row>
    <row r="3115" spans="1:4" s="12" customFormat="1" x14ac:dyDescent="0.25">
      <c r="A3115" s="15"/>
      <c r="B3115" s="16"/>
      <c r="C3115" s="17" t="s">
        <v>110</v>
      </c>
      <c r="D3115" s="281" t="s">
        <v>3111</v>
      </c>
    </row>
    <row r="3116" spans="1:4" s="12" customFormat="1" x14ac:dyDescent="0.25">
      <c r="A3116" s="15"/>
      <c r="B3116" s="24" t="s">
        <v>20862</v>
      </c>
      <c r="C3116" s="15" t="s">
        <v>3112</v>
      </c>
      <c r="D3116" s="282"/>
    </row>
    <row r="3117" spans="1:4" s="12" customFormat="1" x14ac:dyDescent="0.25">
      <c r="A3117" s="15"/>
      <c r="B3117" s="16"/>
      <c r="C3117" s="17" t="s">
        <v>3113</v>
      </c>
      <c r="D3117" s="281"/>
    </row>
    <row r="3118" spans="1:4" s="12" customFormat="1" x14ac:dyDescent="0.25">
      <c r="A3118" s="15"/>
      <c r="B3118" s="16"/>
      <c r="C3118" s="17" t="s">
        <v>3114</v>
      </c>
      <c r="D3118" s="281"/>
    </row>
    <row r="3119" spans="1:4" s="12" customFormat="1" x14ac:dyDescent="0.25">
      <c r="A3119" s="15"/>
      <c r="B3119" s="16"/>
      <c r="C3119" s="17" t="s">
        <v>110</v>
      </c>
      <c r="D3119" s="281" t="s">
        <v>3115</v>
      </c>
    </row>
    <row r="3120" spans="1:4" s="12" customFormat="1" x14ac:dyDescent="0.25">
      <c r="A3120" s="15"/>
      <c r="B3120" s="16"/>
      <c r="C3120" s="17" t="s">
        <v>110</v>
      </c>
      <c r="D3120" s="281" t="s">
        <v>3116</v>
      </c>
    </row>
    <row r="3121" spans="1:4" s="12" customFormat="1" x14ac:dyDescent="0.25">
      <c r="A3121" s="15"/>
      <c r="B3121" s="16"/>
      <c r="C3121" s="17" t="s">
        <v>110</v>
      </c>
      <c r="D3121" s="281" t="s">
        <v>3117</v>
      </c>
    </row>
    <row r="3122" spans="1:4" s="12" customFormat="1" x14ac:dyDescent="0.25">
      <c r="A3122" s="15"/>
      <c r="B3122" s="16"/>
      <c r="C3122" s="17" t="s">
        <v>226</v>
      </c>
      <c r="D3122" s="281"/>
    </row>
    <row r="3123" spans="1:4" s="12" customFormat="1" x14ac:dyDescent="0.25">
      <c r="A3123" s="15"/>
      <c r="B3123" s="16"/>
      <c r="C3123" s="17" t="s">
        <v>110</v>
      </c>
      <c r="D3123" s="281" t="s">
        <v>3118</v>
      </c>
    </row>
    <row r="3124" spans="1:4" s="12" customFormat="1" x14ac:dyDescent="0.25">
      <c r="A3124" s="15"/>
      <c r="B3124" s="16"/>
      <c r="C3124" s="17" t="s">
        <v>110</v>
      </c>
      <c r="D3124" s="281" t="s">
        <v>3119</v>
      </c>
    </row>
    <row r="3125" spans="1:4" s="12" customFormat="1" x14ac:dyDescent="0.25">
      <c r="A3125" s="15"/>
      <c r="B3125" s="16"/>
      <c r="C3125" s="17" t="s">
        <v>110</v>
      </c>
      <c r="D3125" s="281" t="s">
        <v>3120</v>
      </c>
    </row>
    <row r="3126" spans="1:4" s="12" customFormat="1" x14ac:dyDescent="0.25">
      <c r="A3126" s="15" t="s">
        <v>3121</v>
      </c>
      <c r="B3126" s="16"/>
      <c r="C3126" s="15" t="s">
        <v>3122</v>
      </c>
      <c r="D3126" s="281"/>
    </row>
    <row r="3127" spans="1:4" s="12" customFormat="1" x14ac:dyDescent="0.25">
      <c r="A3127" s="15"/>
      <c r="B3127" s="16"/>
      <c r="C3127" s="17" t="s">
        <v>3123</v>
      </c>
      <c r="D3127" s="281"/>
    </row>
    <row r="3128" spans="1:4" s="12" customFormat="1" x14ac:dyDescent="0.25">
      <c r="A3128" s="15"/>
      <c r="B3128" s="24" t="s">
        <v>20863</v>
      </c>
      <c r="C3128" s="15" t="s">
        <v>3124</v>
      </c>
      <c r="D3128" s="282"/>
    </row>
    <row r="3129" spans="1:4" s="12" customFormat="1" x14ac:dyDescent="0.25">
      <c r="A3129" s="15"/>
      <c r="B3129" s="16"/>
      <c r="C3129" s="17" t="s">
        <v>3125</v>
      </c>
      <c r="D3129" s="281"/>
    </row>
    <row r="3130" spans="1:4" s="12" customFormat="1" x14ac:dyDescent="0.25">
      <c r="A3130" s="15"/>
      <c r="B3130" s="16"/>
      <c r="C3130" s="17" t="s">
        <v>110</v>
      </c>
      <c r="D3130" s="281" t="s">
        <v>3126</v>
      </c>
    </row>
    <row r="3131" spans="1:4" s="12" customFormat="1" x14ac:dyDescent="0.25">
      <c r="A3131" s="15"/>
      <c r="B3131" s="16"/>
      <c r="C3131" s="17" t="s">
        <v>110</v>
      </c>
      <c r="D3131" s="281" t="s">
        <v>3127</v>
      </c>
    </row>
    <row r="3132" spans="1:4" s="12" customFormat="1" x14ac:dyDescent="0.25">
      <c r="A3132" s="15"/>
      <c r="B3132" s="16"/>
      <c r="C3132" s="17" t="s">
        <v>110</v>
      </c>
      <c r="D3132" s="281" t="s">
        <v>3128</v>
      </c>
    </row>
    <row r="3133" spans="1:4" s="12" customFormat="1" x14ac:dyDescent="0.25">
      <c r="A3133" s="15"/>
      <c r="B3133" s="16"/>
      <c r="C3133" s="17" t="s">
        <v>110</v>
      </c>
      <c r="D3133" s="281" t="s">
        <v>3129</v>
      </c>
    </row>
    <row r="3134" spans="1:4" s="12" customFormat="1" x14ac:dyDescent="0.25">
      <c r="A3134" s="15"/>
      <c r="B3134" s="16"/>
      <c r="C3134" s="17" t="s">
        <v>110</v>
      </c>
      <c r="D3134" s="281" t="s">
        <v>3130</v>
      </c>
    </row>
    <row r="3135" spans="1:4" s="12" customFormat="1" x14ac:dyDescent="0.25">
      <c r="A3135" s="15"/>
      <c r="B3135" s="24" t="s">
        <v>20864</v>
      </c>
      <c r="C3135" s="15" t="s">
        <v>3131</v>
      </c>
      <c r="D3135" s="282"/>
    </row>
    <row r="3136" spans="1:4" s="12" customFormat="1" x14ac:dyDescent="0.25">
      <c r="A3136" s="15"/>
      <c r="B3136" s="16"/>
      <c r="C3136" s="17" t="s">
        <v>3132</v>
      </c>
      <c r="D3136" s="281"/>
    </row>
    <row r="3137" spans="1:4" s="12" customFormat="1" x14ac:dyDescent="0.25">
      <c r="A3137" s="15"/>
      <c r="B3137" s="16"/>
      <c r="C3137" s="17" t="s">
        <v>110</v>
      </c>
      <c r="D3137" s="281" t="s">
        <v>3133</v>
      </c>
    </row>
    <row r="3138" spans="1:4" s="12" customFormat="1" x14ac:dyDescent="0.25">
      <c r="A3138" s="15"/>
      <c r="B3138" s="16"/>
      <c r="C3138" s="17" t="s">
        <v>110</v>
      </c>
      <c r="D3138" s="281" t="s">
        <v>3134</v>
      </c>
    </row>
    <row r="3139" spans="1:4" s="12" customFormat="1" x14ac:dyDescent="0.25">
      <c r="A3139" s="15"/>
      <c r="B3139" s="16"/>
      <c r="C3139" s="17" t="s">
        <v>110</v>
      </c>
      <c r="D3139" s="281" t="s">
        <v>3135</v>
      </c>
    </row>
    <row r="3140" spans="1:4" s="12" customFormat="1" x14ac:dyDescent="0.25">
      <c r="A3140" s="15"/>
      <c r="B3140" s="16"/>
      <c r="C3140" s="17" t="s">
        <v>110</v>
      </c>
      <c r="D3140" s="281" t="s">
        <v>3136</v>
      </c>
    </row>
    <row r="3141" spans="1:4" s="12" customFormat="1" x14ac:dyDescent="0.25">
      <c r="A3141" s="15"/>
      <c r="B3141" s="16"/>
      <c r="C3141" s="17" t="s">
        <v>110</v>
      </c>
      <c r="D3141" s="281" t="s">
        <v>3137</v>
      </c>
    </row>
    <row r="3142" spans="1:4" s="12" customFormat="1" x14ac:dyDescent="0.25">
      <c r="A3142" s="15"/>
      <c r="B3142" s="16"/>
      <c r="C3142" s="17" t="s">
        <v>110</v>
      </c>
      <c r="D3142" s="281" t="s">
        <v>3138</v>
      </c>
    </row>
    <row r="3143" spans="1:4" s="12" customFormat="1" x14ac:dyDescent="0.25">
      <c r="A3143" s="15"/>
      <c r="B3143" s="16"/>
      <c r="C3143" s="17" t="s">
        <v>226</v>
      </c>
      <c r="D3143" s="281"/>
    </row>
    <row r="3144" spans="1:4" s="12" customFormat="1" x14ac:dyDescent="0.25">
      <c r="A3144" s="15"/>
      <c r="B3144" s="16"/>
      <c r="C3144" s="17" t="s">
        <v>110</v>
      </c>
      <c r="D3144" s="281" t="s">
        <v>3139</v>
      </c>
    </row>
    <row r="3145" spans="1:4" s="12" customFormat="1" x14ac:dyDescent="0.25">
      <c r="A3145" s="15"/>
      <c r="B3145" s="24" t="s">
        <v>20865</v>
      </c>
      <c r="C3145" s="15" t="s">
        <v>3140</v>
      </c>
      <c r="D3145" s="282"/>
    </row>
    <row r="3146" spans="1:4" s="12" customFormat="1" x14ac:dyDescent="0.25">
      <c r="A3146" s="15"/>
      <c r="B3146" s="16"/>
      <c r="C3146" s="17" t="s">
        <v>3141</v>
      </c>
      <c r="D3146" s="281"/>
    </row>
    <row r="3147" spans="1:4" s="12" customFormat="1" x14ac:dyDescent="0.25">
      <c r="A3147" s="15"/>
      <c r="B3147" s="16"/>
      <c r="C3147" s="17" t="s">
        <v>110</v>
      </c>
      <c r="D3147" s="281" t="s">
        <v>3142</v>
      </c>
    </row>
    <row r="3148" spans="1:4" s="12" customFormat="1" x14ac:dyDescent="0.25">
      <c r="A3148" s="15"/>
      <c r="B3148" s="16"/>
      <c r="C3148" s="17" t="s">
        <v>110</v>
      </c>
      <c r="D3148" s="281" t="s">
        <v>3143</v>
      </c>
    </row>
    <row r="3149" spans="1:4" s="12" customFormat="1" x14ac:dyDescent="0.25">
      <c r="A3149" s="15"/>
      <c r="B3149" s="16"/>
      <c r="C3149" s="17" t="s">
        <v>110</v>
      </c>
      <c r="D3149" s="281" t="s">
        <v>3144</v>
      </c>
    </row>
    <row r="3150" spans="1:4" s="12" customFormat="1" x14ac:dyDescent="0.25">
      <c r="A3150" s="15"/>
      <c r="B3150" s="16"/>
      <c r="C3150" s="17" t="s">
        <v>110</v>
      </c>
      <c r="D3150" s="281" t="s">
        <v>3145</v>
      </c>
    </row>
    <row r="3151" spans="1:4" s="12" customFormat="1" x14ac:dyDescent="0.25">
      <c r="A3151" s="15"/>
      <c r="B3151" s="16"/>
      <c r="C3151" s="17" t="s">
        <v>110</v>
      </c>
      <c r="D3151" s="281" t="s">
        <v>3146</v>
      </c>
    </row>
    <row r="3152" spans="1:4" s="12" customFormat="1" x14ac:dyDescent="0.25">
      <c r="A3152" s="15"/>
      <c r="B3152" s="24" t="s">
        <v>20866</v>
      </c>
      <c r="C3152" s="15" t="s">
        <v>3147</v>
      </c>
      <c r="D3152" s="282"/>
    </row>
    <row r="3153" spans="1:4" s="12" customFormat="1" x14ac:dyDescent="0.25">
      <c r="A3153" s="15"/>
      <c r="B3153" s="16"/>
      <c r="C3153" s="17" t="s">
        <v>3148</v>
      </c>
      <c r="D3153" s="281"/>
    </row>
    <row r="3154" spans="1:4" s="12" customFormat="1" x14ac:dyDescent="0.25">
      <c r="A3154" s="15"/>
      <c r="B3154" s="16"/>
      <c r="C3154" s="17" t="s">
        <v>3149</v>
      </c>
      <c r="D3154" s="281"/>
    </row>
    <row r="3155" spans="1:4" s="12" customFormat="1" x14ac:dyDescent="0.25">
      <c r="A3155" s="15"/>
      <c r="B3155" s="16"/>
      <c r="C3155" s="17" t="s">
        <v>110</v>
      </c>
      <c r="D3155" s="281" t="s">
        <v>3150</v>
      </c>
    </row>
    <row r="3156" spans="1:4" s="12" customFormat="1" x14ac:dyDescent="0.25">
      <c r="A3156" s="15"/>
      <c r="B3156" s="16"/>
      <c r="C3156" s="17" t="s">
        <v>110</v>
      </c>
      <c r="D3156" s="281" t="s">
        <v>3151</v>
      </c>
    </row>
    <row r="3157" spans="1:4" s="12" customFormat="1" x14ac:dyDescent="0.25">
      <c r="A3157" s="15"/>
      <c r="B3157" s="16"/>
      <c r="C3157" s="17" t="s">
        <v>110</v>
      </c>
      <c r="D3157" s="281" t="s">
        <v>3152</v>
      </c>
    </row>
    <row r="3158" spans="1:4" s="12" customFormat="1" x14ac:dyDescent="0.25">
      <c r="A3158" s="15" t="s">
        <v>3153</v>
      </c>
      <c r="B3158" s="16"/>
      <c r="C3158" s="15" t="s">
        <v>3154</v>
      </c>
      <c r="D3158" s="281"/>
    </row>
    <row r="3159" spans="1:4" s="12" customFormat="1" x14ac:dyDescent="0.25">
      <c r="A3159" s="15"/>
      <c r="B3159" s="24" t="s">
        <v>20867</v>
      </c>
      <c r="C3159" s="15" t="s">
        <v>3155</v>
      </c>
      <c r="D3159" s="282"/>
    </row>
    <row r="3160" spans="1:4" s="12" customFormat="1" x14ac:dyDescent="0.25">
      <c r="A3160" s="15"/>
      <c r="B3160" s="16"/>
      <c r="C3160" s="17" t="s">
        <v>3156</v>
      </c>
      <c r="D3160" s="281"/>
    </row>
    <row r="3161" spans="1:4" s="12" customFormat="1" x14ac:dyDescent="0.25">
      <c r="A3161" s="15"/>
      <c r="B3161" s="16"/>
      <c r="C3161" s="17" t="s">
        <v>3157</v>
      </c>
      <c r="D3161" s="281"/>
    </row>
    <row r="3162" spans="1:4" s="12" customFormat="1" x14ac:dyDescent="0.25">
      <c r="A3162" s="15"/>
      <c r="B3162" s="16"/>
      <c r="C3162" s="17"/>
      <c r="D3162" s="293" t="s">
        <v>3158</v>
      </c>
    </row>
    <row r="3163" spans="1:4" s="12" customFormat="1" x14ac:dyDescent="0.25">
      <c r="A3163" s="15"/>
      <c r="B3163" s="16"/>
      <c r="C3163" s="17" t="s">
        <v>110</v>
      </c>
      <c r="D3163" s="281" t="s">
        <v>3159</v>
      </c>
    </row>
    <row r="3164" spans="1:4" s="12" customFormat="1" x14ac:dyDescent="0.25">
      <c r="A3164" s="15"/>
      <c r="B3164" s="16"/>
      <c r="C3164" s="17" t="s">
        <v>110</v>
      </c>
      <c r="D3164" s="281" t="s">
        <v>3160</v>
      </c>
    </row>
    <row r="3165" spans="1:4" s="12" customFormat="1" x14ac:dyDescent="0.25">
      <c r="A3165" s="15"/>
      <c r="B3165" s="16"/>
      <c r="C3165" s="17" t="s">
        <v>110</v>
      </c>
      <c r="D3165" s="281" t="s">
        <v>3161</v>
      </c>
    </row>
    <row r="3166" spans="1:4" s="12" customFormat="1" x14ac:dyDescent="0.25">
      <c r="A3166" s="15"/>
      <c r="B3166" s="16"/>
      <c r="C3166" s="17" t="s">
        <v>110</v>
      </c>
      <c r="D3166" s="281" t="s">
        <v>3162</v>
      </c>
    </row>
    <row r="3167" spans="1:4" s="12" customFormat="1" x14ac:dyDescent="0.25">
      <c r="A3167" s="15"/>
      <c r="B3167" s="16"/>
      <c r="C3167" s="17" t="s">
        <v>110</v>
      </c>
      <c r="D3167" s="281" t="s">
        <v>3163</v>
      </c>
    </row>
    <row r="3168" spans="1:4" s="12" customFormat="1" x14ac:dyDescent="0.25">
      <c r="A3168" s="15"/>
      <c r="B3168" s="16"/>
      <c r="C3168" s="17" t="s">
        <v>110</v>
      </c>
      <c r="D3168" s="281" t="s">
        <v>3164</v>
      </c>
    </row>
    <row r="3169" spans="1:4" s="12" customFormat="1" x14ac:dyDescent="0.25">
      <c r="A3169" s="15"/>
      <c r="B3169" s="16"/>
      <c r="C3169" s="17" t="s">
        <v>110</v>
      </c>
      <c r="D3169" s="281" t="s">
        <v>3165</v>
      </c>
    </row>
    <row r="3170" spans="1:4" s="12" customFormat="1" x14ac:dyDescent="0.25">
      <c r="A3170" s="15"/>
      <c r="B3170" s="16"/>
      <c r="C3170" s="17" t="s">
        <v>110</v>
      </c>
      <c r="D3170" s="281" t="s">
        <v>3166</v>
      </c>
    </row>
    <row r="3171" spans="1:4" s="12" customFormat="1" x14ac:dyDescent="0.25">
      <c r="A3171" s="15"/>
      <c r="B3171" s="16"/>
      <c r="C3171" s="17"/>
      <c r="D3171" s="293" t="s">
        <v>3167</v>
      </c>
    </row>
    <row r="3172" spans="1:4" s="12" customFormat="1" x14ac:dyDescent="0.25">
      <c r="A3172" s="15"/>
      <c r="B3172" s="16"/>
      <c r="C3172" s="17" t="s">
        <v>110</v>
      </c>
      <c r="D3172" s="281" t="s">
        <v>3168</v>
      </c>
    </row>
    <row r="3173" spans="1:4" s="12" customFormat="1" x14ac:dyDescent="0.25">
      <c r="A3173" s="15"/>
      <c r="B3173" s="16"/>
      <c r="C3173" s="17" t="s">
        <v>110</v>
      </c>
      <c r="D3173" s="281" t="s">
        <v>3169</v>
      </c>
    </row>
    <row r="3174" spans="1:4" s="12" customFormat="1" x14ac:dyDescent="0.25">
      <c r="A3174" s="15"/>
      <c r="B3174" s="16"/>
      <c r="C3174" s="17" t="s">
        <v>110</v>
      </c>
      <c r="D3174" s="281" t="s">
        <v>3170</v>
      </c>
    </row>
    <row r="3175" spans="1:4" s="12" customFormat="1" x14ac:dyDescent="0.25">
      <c r="A3175" s="15"/>
      <c r="B3175" s="16"/>
      <c r="C3175" s="17" t="s">
        <v>110</v>
      </c>
      <c r="D3175" s="281" t="s">
        <v>3171</v>
      </c>
    </row>
    <row r="3176" spans="1:4" s="12" customFormat="1" x14ac:dyDescent="0.25">
      <c r="A3176" s="15"/>
      <c r="B3176" s="16"/>
      <c r="C3176" s="17" t="s">
        <v>110</v>
      </c>
      <c r="D3176" s="281" t="s">
        <v>3172</v>
      </c>
    </row>
    <row r="3177" spans="1:4" s="12" customFormat="1" x14ac:dyDescent="0.25">
      <c r="A3177" s="15"/>
      <c r="B3177" s="16"/>
      <c r="C3177" s="17" t="s">
        <v>110</v>
      </c>
      <c r="D3177" s="281" t="s">
        <v>3173</v>
      </c>
    </row>
    <row r="3178" spans="1:4" s="12" customFormat="1" x14ac:dyDescent="0.25">
      <c r="A3178" s="15"/>
      <c r="B3178" s="16"/>
      <c r="C3178" s="17"/>
      <c r="D3178" s="293" t="s">
        <v>3174</v>
      </c>
    </row>
    <row r="3179" spans="1:4" s="12" customFormat="1" x14ac:dyDescent="0.25">
      <c r="A3179" s="15"/>
      <c r="B3179" s="16"/>
      <c r="C3179" s="17" t="s">
        <v>110</v>
      </c>
      <c r="D3179" s="281" t="s">
        <v>3175</v>
      </c>
    </row>
    <row r="3180" spans="1:4" s="12" customFormat="1" x14ac:dyDescent="0.25">
      <c r="A3180" s="15"/>
      <c r="B3180" s="16"/>
      <c r="C3180" s="17" t="s">
        <v>110</v>
      </c>
      <c r="D3180" s="281" t="s">
        <v>3176</v>
      </c>
    </row>
    <row r="3181" spans="1:4" s="12" customFormat="1" x14ac:dyDescent="0.25">
      <c r="A3181" s="15"/>
      <c r="B3181" s="16"/>
      <c r="C3181" s="17" t="s">
        <v>110</v>
      </c>
      <c r="D3181" s="281" t="s">
        <v>3177</v>
      </c>
    </row>
    <row r="3182" spans="1:4" s="12" customFormat="1" x14ac:dyDescent="0.25">
      <c r="A3182" s="15"/>
      <c r="B3182" s="16"/>
      <c r="C3182" s="17" t="s">
        <v>110</v>
      </c>
      <c r="D3182" s="281" t="s">
        <v>3178</v>
      </c>
    </row>
    <row r="3183" spans="1:4" s="12" customFormat="1" x14ac:dyDescent="0.25">
      <c r="A3183" s="15"/>
      <c r="B3183" s="16"/>
      <c r="C3183" s="17" t="s">
        <v>110</v>
      </c>
      <c r="D3183" s="281" t="s">
        <v>3179</v>
      </c>
    </row>
    <row r="3184" spans="1:4" s="12" customFormat="1" x14ac:dyDescent="0.25">
      <c r="A3184" s="15"/>
      <c r="B3184" s="16"/>
      <c r="C3184" s="17" t="s">
        <v>110</v>
      </c>
      <c r="D3184" s="281" t="s">
        <v>3180</v>
      </c>
    </row>
    <row r="3185" spans="1:4" s="12" customFormat="1" x14ac:dyDescent="0.25">
      <c r="A3185" s="15"/>
      <c r="B3185" s="16"/>
      <c r="C3185" s="17" t="s">
        <v>110</v>
      </c>
      <c r="D3185" s="281" t="s">
        <v>3181</v>
      </c>
    </row>
    <row r="3186" spans="1:4" s="12" customFormat="1" x14ac:dyDescent="0.25">
      <c r="A3186" s="15"/>
      <c r="B3186" s="16"/>
      <c r="C3186" s="17" t="s">
        <v>226</v>
      </c>
      <c r="D3186" s="281"/>
    </row>
    <row r="3187" spans="1:4" s="12" customFormat="1" x14ac:dyDescent="0.25">
      <c r="A3187" s="15"/>
      <c r="B3187" s="16"/>
      <c r="C3187" s="17" t="s">
        <v>110</v>
      </c>
      <c r="D3187" s="281" t="s">
        <v>3182</v>
      </c>
    </row>
    <row r="3188" spans="1:4" s="12" customFormat="1" x14ac:dyDescent="0.25">
      <c r="A3188" s="15"/>
      <c r="B3188" s="24" t="s">
        <v>20868</v>
      </c>
      <c r="C3188" s="15" t="s">
        <v>3183</v>
      </c>
      <c r="D3188" s="282"/>
    </row>
    <row r="3189" spans="1:4" s="12" customFormat="1" x14ac:dyDescent="0.25">
      <c r="A3189" s="15"/>
      <c r="B3189" s="16"/>
      <c r="C3189" s="17" t="s">
        <v>3184</v>
      </c>
      <c r="D3189" s="281"/>
    </row>
    <row r="3190" spans="1:4" s="12" customFormat="1" x14ac:dyDescent="0.25">
      <c r="A3190" s="15"/>
      <c r="B3190" s="16"/>
      <c r="C3190" s="17" t="s">
        <v>3185</v>
      </c>
      <c r="D3190" s="281"/>
    </row>
    <row r="3191" spans="1:4" s="12" customFormat="1" x14ac:dyDescent="0.25">
      <c r="A3191" s="15"/>
      <c r="B3191" s="16"/>
      <c r="C3191" s="17" t="s">
        <v>110</v>
      </c>
      <c r="D3191" s="281" t="s">
        <v>3186</v>
      </c>
    </row>
    <row r="3192" spans="1:4" s="12" customFormat="1" x14ac:dyDescent="0.25">
      <c r="A3192" s="15"/>
      <c r="B3192" s="16"/>
      <c r="C3192" s="17" t="s">
        <v>110</v>
      </c>
      <c r="D3192" s="281" t="s">
        <v>3187</v>
      </c>
    </row>
    <row r="3193" spans="1:4" s="12" customFormat="1" x14ac:dyDescent="0.25">
      <c r="A3193" s="15"/>
      <c r="B3193" s="16"/>
      <c r="C3193" s="17" t="s">
        <v>110</v>
      </c>
      <c r="D3193" s="281" t="s">
        <v>3188</v>
      </c>
    </row>
    <row r="3194" spans="1:4" s="12" customFormat="1" x14ac:dyDescent="0.25">
      <c r="A3194" s="15"/>
      <c r="B3194" s="16"/>
      <c r="C3194" s="17" t="s">
        <v>110</v>
      </c>
      <c r="D3194" s="281" t="s">
        <v>3189</v>
      </c>
    </row>
    <row r="3195" spans="1:4" s="12" customFormat="1" x14ac:dyDescent="0.25">
      <c r="A3195" s="15"/>
      <c r="B3195" s="16"/>
      <c r="C3195" s="17" t="s">
        <v>110</v>
      </c>
      <c r="D3195" s="281" t="s">
        <v>3190</v>
      </c>
    </row>
    <row r="3196" spans="1:4" s="12" customFormat="1" x14ac:dyDescent="0.25">
      <c r="A3196" s="15"/>
      <c r="B3196" s="16"/>
      <c r="C3196" s="17" t="s">
        <v>110</v>
      </c>
      <c r="D3196" s="281" t="s">
        <v>3191</v>
      </c>
    </row>
    <row r="3197" spans="1:4" s="12" customFormat="1" x14ac:dyDescent="0.25">
      <c r="A3197" s="15"/>
      <c r="B3197" s="16"/>
      <c r="C3197" s="17" t="s">
        <v>110</v>
      </c>
      <c r="D3197" s="281" t="s">
        <v>3192</v>
      </c>
    </row>
    <row r="3198" spans="1:4" s="12" customFormat="1" x14ac:dyDescent="0.25">
      <c r="A3198" s="15"/>
      <c r="B3198" s="16"/>
      <c r="C3198" s="17" t="s">
        <v>110</v>
      </c>
      <c r="D3198" s="281" t="s">
        <v>3193</v>
      </c>
    </row>
    <row r="3199" spans="1:4" s="12" customFormat="1" x14ac:dyDescent="0.25">
      <c r="A3199" s="15"/>
      <c r="B3199" s="16"/>
      <c r="C3199" s="17" t="s">
        <v>110</v>
      </c>
      <c r="D3199" s="281" t="s">
        <v>3194</v>
      </c>
    </row>
    <row r="3200" spans="1:4" s="12" customFormat="1" x14ac:dyDescent="0.25">
      <c r="A3200" s="15"/>
      <c r="B3200" s="16"/>
      <c r="C3200" s="17" t="s">
        <v>110</v>
      </c>
      <c r="D3200" s="281" t="s">
        <v>3195</v>
      </c>
    </row>
    <row r="3201" spans="1:4" s="12" customFormat="1" x14ac:dyDescent="0.25">
      <c r="A3201" s="15"/>
      <c r="B3201" s="16"/>
      <c r="C3201" s="17" t="s">
        <v>110</v>
      </c>
      <c r="D3201" s="281" t="s">
        <v>3196</v>
      </c>
    </row>
    <row r="3202" spans="1:4" s="12" customFormat="1" x14ac:dyDescent="0.25">
      <c r="A3202" s="15"/>
      <c r="B3202" s="16"/>
      <c r="C3202" s="17" t="s">
        <v>110</v>
      </c>
      <c r="D3202" s="281" t="s">
        <v>3197</v>
      </c>
    </row>
    <row r="3203" spans="1:4" s="12" customFormat="1" x14ac:dyDescent="0.25">
      <c r="A3203" s="15"/>
      <c r="B3203" s="16"/>
      <c r="C3203" s="17" t="s">
        <v>110</v>
      </c>
      <c r="D3203" s="281" t="s">
        <v>3198</v>
      </c>
    </row>
    <row r="3204" spans="1:4" s="12" customFormat="1" x14ac:dyDescent="0.25">
      <c r="A3204" s="15"/>
      <c r="B3204" s="16"/>
      <c r="C3204" s="17" t="s">
        <v>226</v>
      </c>
      <c r="D3204" s="281"/>
    </row>
    <row r="3205" spans="1:4" s="12" customFormat="1" x14ac:dyDescent="0.25">
      <c r="A3205" s="15"/>
      <c r="B3205" s="16"/>
      <c r="C3205" s="17" t="s">
        <v>110</v>
      </c>
      <c r="D3205" s="281" t="s">
        <v>3199</v>
      </c>
    </row>
    <row r="3206" spans="1:4" s="12" customFormat="1" x14ac:dyDescent="0.25">
      <c r="A3206" s="15"/>
      <c r="B3206" s="16"/>
      <c r="C3206" s="17" t="s">
        <v>110</v>
      </c>
      <c r="D3206" s="281" t="s">
        <v>3200</v>
      </c>
    </row>
    <row r="3207" spans="1:4" s="12" customFormat="1" x14ac:dyDescent="0.25">
      <c r="A3207" s="15"/>
      <c r="B3207" s="16"/>
      <c r="C3207" s="17" t="s">
        <v>110</v>
      </c>
      <c r="D3207" s="281" t="s">
        <v>3201</v>
      </c>
    </row>
    <row r="3208" spans="1:4" s="12" customFormat="1" x14ac:dyDescent="0.25">
      <c r="A3208" s="15"/>
      <c r="B3208" s="24" t="s">
        <v>20869</v>
      </c>
      <c r="C3208" s="15" t="s">
        <v>3202</v>
      </c>
      <c r="D3208" s="282"/>
    </row>
    <row r="3209" spans="1:4" s="12" customFormat="1" x14ac:dyDescent="0.25">
      <c r="A3209" s="15"/>
      <c r="B3209" s="16"/>
      <c r="C3209" s="17" t="s">
        <v>3203</v>
      </c>
      <c r="D3209" s="281"/>
    </row>
    <row r="3210" spans="1:4" s="12" customFormat="1" x14ac:dyDescent="0.25">
      <c r="A3210" s="15"/>
      <c r="B3210" s="16"/>
      <c r="C3210" s="17" t="s">
        <v>3204</v>
      </c>
      <c r="D3210" s="281"/>
    </row>
    <row r="3211" spans="1:4" s="12" customFormat="1" x14ac:dyDescent="0.25">
      <c r="A3211" s="15"/>
      <c r="B3211" s="16"/>
      <c r="C3211" s="17" t="s">
        <v>110</v>
      </c>
      <c r="D3211" s="281" t="s">
        <v>3205</v>
      </c>
    </row>
    <row r="3212" spans="1:4" s="12" customFormat="1" x14ac:dyDescent="0.25">
      <c r="A3212" s="15"/>
      <c r="B3212" s="16"/>
      <c r="C3212" s="17" t="s">
        <v>110</v>
      </c>
      <c r="D3212" s="281" t="s">
        <v>3206</v>
      </c>
    </row>
    <row r="3213" spans="1:4" s="12" customFormat="1" x14ac:dyDescent="0.25">
      <c r="A3213" s="15"/>
      <c r="B3213" s="16"/>
      <c r="C3213" s="17" t="s">
        <v>110</v>
      </c>
      <c r="D3213" s="281" t="s">
        <v>3207</v>
      </c>
    </row>
    <row r="3214" spans="1:4" s="12" customFormat="1" x14ac:dyDescent="0.25">
      <c r="A3214" s="15"/>
      <c r="B3214" s="16"/>
      <c r="C3214" s="17" t="s">
        <v>110</v>
      </c>
      <c r="D3214" s="281" t="s">
        <v>3208</v>
      </c>
    </row>
    <row r="3215" spans="1:4" s="12" customFormat="1" x14ac:dyDescent="0.25">
      <c r="A3215" s="15"/>
      <c r="B3215" s="16"/>
      <c r="C3215" s="17" t="s">
        <v>110</v>
      </c>
      <c r="D3215" s="281" t="s">
        <v>3209</v>
      </c>
    </row>
    <row r="3216" spans="1:4" s="12" customFormat="1" x14ac:dyDescent="0.25">
      <c r="A3216" s="15"/>
      <c r="B3216" s="16"/>
      <c r="C3216" s="17" t="s">
        <v>110</v>
      </c>
      <c r="D3216" s="281" t="s">
        <v>3210</v>
      </c>
    </row>
    <row r="3217" spans="1:4" s="12" customFormat="1" x14ac:dyDescent="0.25">
      <c r="A3217" s="15"/>
      <c r="B3217" s="16"/>
      <c r="C3217" s="17" t="s">
        <v>110</v>
      </c>
      <c r="D3217" s="281" t="s">
        <v>3211</v>
      </c>
    </row>
    <row r="3218" spans="1:4" s="12" customFormat="1" x14ac:dyDescent="0.25">
      <c r="A3218" s="15"/>
      <c r="B3218" s="16"/>
      <c r="C3218" s="17" t="s">
        <v>110</v>
      </c>
      <c r="D3218" s="281" t="s">
        <v>3212</v>
      </c>
    </row>
    <row r="3219" spans="1:4" s="12" customFormat="1" x14ac:dyDescent="0.25">
      <c r="A3219" s="15"/>
      <c r="B3219" s="16"/>
      <c r="C3219" s="17" t="s">
        <v>110</v>
      </c>
      <c r="D3219" s="281" t="s">
        <v>3213</v>
      </c>
    </row>
    <row r="3220" spans="1:4" s="12" customFormat="1" x14ac:dyDescent="0.25">
      <c r="A3220" s="15"/>
      <c r="B3220" s="16"/>
      <c r="C3220" s="17" t="s">
        <v>110</v>
      </c>
      <c r="D3220" s="281" t="s">
        <v>3214</v>
      </c>
    </row>
    <row r="3221" spans="1:4" s="12" customFormat="1" x14ac:dyDescent="0.25">
      <c r="A3221" s="15"/>
      <c r="B3221" s="24" t="s">
        <v>20870</v>
      </c>
      <c r="C3221" s="15" t="s">
        <v>3215</v>
      </c>
      <c r="D3221" s="282"/>
    </row>
    <row r="3222" spans="1:4" s="12" customFormat="1" x14ac:dyDescent="0.25">
      <c r="A3222" s="15"/>
      <c r="B3222" s="16"/>
      <c r="C3222" s="17" t="s">
        <v>3216</v>
      </c>
      <c r="D3222" s="281"/>
    </row>
    <row r="3223" spans="1:4" s="12" customFormat="1" x14ac:dyDescent="0.25">
      <c r="A3223" s="15"/>
      <c r="B3223" s="16"/>
      <c r="C3223" s="17" t="s">
        <v>3217</v>
      </c>
      <c r="D3223" s="281"/>
    </row>
    <row r="3224" spans="1:4" s="12" customFormat="1" x14ac:dyDescent="0.25">
      <c r="A3224" s="15"/>
      <c r="B3224" s="16"/>
      <c r="C3224" s="17" t="s">
        <v>110</v>
      </c>
      <c r="D3224" s="281" t="s">
        <v>3218</v>
      </c>
    </row>
    <row r="3225" spans="1:4" s="12" customFormat="1" x14ac:dyDescent="0.25">
      <c r="A3225" s="15"/>
      <c r="B3225" s="16"/>
      <c r="C3225" s="17" t="s">
        <v>110</v>
      </c>
      <c r="D3225" s="281" t="s">
        <v>3219</v>
      </c>
    </row>
    <row r="3226" spans="1:4" s="12" customFormat="1" x14ac:dyDescent="0.25">
      <c r="A3226" s="15"/>
      <c r="B3226" s="16"/>
      <c r="C3226" s="17" t="s">
        <v>110</v>
      </c>
      <c r="D3226" s="281" t="s">
        <v>3220</v>
      </c>
    </row>
    <row r="3227" spans="1:4" s="12" customFormat="1" x14ac:dyDescent="0.25">
      <c r="A3227" s="15"/>
      <c r="B3227" s="16"/>
      <c r="C3227" s="17" t="s">
        <v>110</v>
      </c>
      <c r="D3227" s="281" t="s">
        <v>3221</v>
      </c>
    </row>
    <row r="3228" spans="1:4" s="12" customFormat="1" x14ac:dyDescent="0.25">
      <c r="A3228" s="15"/>
      <c r="B3228" s="16"/>
      <c r="C3228" s="17" t="s">
        <v>110</v>
      </c>
      <c r="D3228" s="281" t="s">
        <v>3222</v>
      </c>
    </row>
    <row r="3229" spans="1:4" s="12" customFormat="1" x14ac:dyDescent="0.25">
      <c r="A3229" s="15"/>
      <c r="B3229" s="16"/>
      <c r="C3229" s="17" t="s">
        <v>110</v>
      </c>
      <c r="D3229" s="281" t="s">
        <v>3223</v>
      </c>
    </row>
    <row r="3230" spans="1:4" s="12" customFormat="1" x14ac:dyDescent="0.25">
      <c r="A3230" s="15"/>
      <c r="B3230" s="16"/>
      <c r="C3230" s="17" t="s">
        <v>110</v>
      </c>
      <c r="D3230" s="281" t="s">
        <v>3224</v>
      </c>
    </row>
    <row r="3231" spans="1:4" s="12" customFormat="1" x14ac:dyDescent="0.25">
      <c r="A3231" s="15"/>
      <c r="B3231" s="16"/>
      <c r="C3231" s="17" t="s">
        <v>110</v>
      </c>
      <c r="D3231" s="281" t="s">
        <v>3225</v>
      </c>
    </row>
    <row r="3232" spans="1:4" s="12" customFormat="1" x14ac:dyDescent="0.25">
      <c r="A3232" s="15"/>
      <c r="B3232" s="16"/>
      <c r="C3232" s="17" t="s">
        <v>226</v>
      </c>
      <c r="D3232" s="281"/>
    </row>
    <row r="3233" spans="1:4" s="12" customFormat="1" x14ac:dyDescent="0.25">
      <c r="A3233" s="15"/>
      <c r="B3233" s="16"/>
      <c r="C3233" s="17" t="s">
        <v>110</v>
      </c>
      <c r="D3233" s="281" t="s">
        <v>3226</v>
      </c>
    </row>
    <row r="3234" spans="1:4" s="12" customFormat="1" x14ac:dyDescent="0.25">
      <c r="A3234" s="15"/>
      <c r="B3234" s="24" t="s">
        <v>20871</v>
      </c>
      <c r="C3234" s="15" t="s">
        <v>3227</v>
      </c>
      <c r="D3234" s="282"/>
    </row>
    <row r="3235" spans="1:4" s="12" customFormat="1" x14ac:dyDescent="0.25">
      <c r="A3235" s="15"/>
      <c r="B3235" s="16"/>
      <c r="C3235" s="17" t="s">
        <v>3228</v>
      </c>
      <c r="D3235" s="281"/>
    </row>
    <row r="3236" spans="1:4" s="12" customFormat="1" x14ac:dyDescent="0.25">
      <c r="A3236" s="15"/>
      <c r="B3236" s="16"/>
      <c r="C3236" s="17" t="s">
        <v>3229</v>
      </c>
      <c r="D3236" s="281"/>
    </row>
    <row r="3237" spans="1:4" s="12" customFormat="1" x14ac:dyDescent="0.25">
      <c r="A3237" s="15"/>
      <c r="B3237" s="16"/>
      <c r="C3237" s="17" t="s">
        <v>110</v>
      </c>
      <c r="D3237" s="281" t="s">
        <v>3230</v>
      </c>
    </row>
    <row r="3238" spans="1:4" s="12" customFormat="1" x14ac:dyDescent="0.25">
      <c r="A3238" s="15"/>
      <c r="B3238" s="16"/>
      <c r="C3238" s="17" t="s">
        <v>110</v>
      </c>
      <c r="D3238" s="281" t="s">
        <v>3231</v>
      </c>
    </row>
    <row r="3239" spans="1:4" s="12" customFormat="1" x14ac:dyDescent="0.25">
      <c r="A3239" s="15"/>
      <c r="B3239" s="16"/>
      <c r="C3239" s="17" t="s">
        <v>110</v>
      </c>
      <c r="D3239" s="281" t="s">
        <v>3232</v>
      </c>
    </row>
    <row r="3240" spans="1:4" s="12" customFormat="1" x14ac:dyDescent="0.25">
      <c r="A3240" s="15"/>
      <c r="B3240" s="16"/>
      <c r="C3240" s="17" t="s">
        <v>110</v>
      </c>
      <c r="D3240" s="281" t="s">
        <v>3233</v>
      </c>
    </row>
    <row r="3241" spans="1:4" s="12" customFormat="1" x14ac:dyDescent="0.25">
      <c r="A3241" s="15"/>
      <c r="B3241" s="16"/>
      <c r="C3241" s="17" t="s">
        <v>110</v>
      </c>
      <c r="D3241" s="281" t="s">
        <v>3234</v>
      </c>
    </row>
    <row r="3242" spans="1:4" s="12" customFormat="1" x14ac:dyDescent="0.25">
      <c r="A3242" s="15"/>
      <c r="B3242" s="16"/>
      <c r="C3242" s="17" t="s">
        <v>110</v>
      </c>
      <c r="D3242" s="281" t="s">
        <v>3235</v>
      </c>
    </row>
    <row r="3243" spans="1:4" s="12" customFormat="1" x14ac:dyDescent="0.25">
      <c r="A3243" s="15"/>
      <c r="B3243" s="16"/>
      <c r="C3243" s="17" t="s">
        <v>110</v>
      </c>
      <c r="D3243" s="281" t="s">
        <v>3236</v>
      </c>
    </row>
    <row r="3244" spans="1:4" s="12" customFormat="1" x14ac:dyDescent="0.25">
      <c r="A3244" s="15"/>
      <c r="B3244" s="16"/>
      <c r="C3244" s="17" t="s">
        <v>110</v>
      </c>
      <c r="D3244" s="281" t="s">
        <v>3237</v>
      </c>
    </row>
    <row r="3245" spans="1:4" s="12" customFormat="1" x14ac:dyDescent="0.25">
      <c r="A3245" s="15"/>
      <c r="B3245" s="16"/>
      <c r="C3245" s="17" t="s">
        <v>110</v>
      </c>
      <c r="D3245" s="281" t="s">
        <v>3238</v>
      </c>
    </row>
    <row r="3246" spans="1:4" s="12" customFormat="1" x14ac:dyDescent="0.25">
      <c r="A3246" s="15"/>
      <c r="B3246" s="24" t="s">
        <v>20872</v>
      </c>
      <c r="C3246" s="15" t="s">
        <v>3239</v>
      </c>
      <c r="D3246" s="282"/>
    </row>
    <row r="3247" spans="1:4" s="12" customFormat="1" x14ac:dyDescent="0.25">
      <c r="A3247" s="15"/>
      <c r="B3247" s="16"/>
      <c r="C3247" s="17" t="s">
        <v>3240</v>
      </c>
      <c r="D3247" s="281"/>
    </row>
    <row r="3248" spans="1:4" s="12" customFormat="1" x14ac:dyDescent="0.25">
      <c r="A3248" s="15"/>
      <c r="B3248" s="16"/>
      <c r="C3248" s="17" t="s">
        <v>3241</v>
      </c>
      <c r="D3248" s="281"/>
    </row>
    <row r="3249" spans="1:4" s="12" customFormat="1" x14ac:dyDescent="0.25">
      <c r="A3249" s="15"/>
      <c r="B3249" s="16"/>
      <c r="C3249" s="17" t="s">
        <v>110</v>
      </c>
      <c r="D3249" s="281" t="s">
        <v>3242</v>
      </c>
    </row>
    <row r="3250" spans="1:4" s="12" customFormat="1" x14ac:dyDescent="0.25">
      <c r="A3250" s="15"/>
      <c r="B3250" s="16"/>
      <c r="C3250" s="17" t="s">
        <v>110</v>
      </c>
      <c r="D3250" s="281" t="s">
        <v>3243</v>
      </c>
    </row>
    <row r="3251" spans="1:4" s="12" customFormat="1" x14ac:dyDescent="0.25">
      <c r="A3251" s="15"/>
      <c r="B3251" s="16"/>
      <c r="C3251" s="17" t="s">
        <v>110</v>
      </c>
      <c r="D3251" s="281" t="s">
        <v>3244</v>
      </c>
    </row>
    <row r="3252" spans="1:4" s="12" customFormat="1" x14ac:dyDescent="0.25">
      <c r="A3252" s="15"/>
      <c r="B3252" s="16"/>
      <c r="C3252" s="17" t="s">
        <v>110</v>
      </c>
      <c r="D3252" s="281" t="s">
        <v>3245</v>
      </c>
    </row>
    <row r="3253" spans="1:4" s="12" customFormat="1" x14ac:dyDescent="0.25">
      <c r="A3253" s="15"/>
      <c r="B3253" s="16"/>
      <c r="C3253" s="17" t="s">
        <v>110</v>
      </c>
      <c r="D3253" s="281" t="s">
        <v>3246</v>
      </c>
    </row>
    <row r="3254" spans="1:4" s="12" customFormat="1" x14ac:dyDescent="0.25">
      <c r="A3254" s="15"/>
      <c r="B3254" s="16"/>
      <c r="C3254" s="17" t="s">
        <v>110</v>
      </c>
      <c r="D3254" s="281" t="s">
        <v>3247</v>
      </c>
    </row>
    <row r="3255" spans="1:4" s="12" customFormat="1" x14ac:dyDescent="0.25">
      <c r="A3255" s="15"/>
      <c r="B3255" s="16"/>
      <c r="C3255" s="17" t="s">
        <v>110</v>
      </c>
      <c r="D3255" s="281" t="s">
        <v>3248</v>
      </c>
    </row>
    <row r="3256" spans="1:4" s="12" customFormat="1" x14ac:dyDescent="0.25">
      <c r="A3256" s="15"/>
      <c r="B3256" s="16"/>
      <c r="C3256" s="17" t="s">
        <v>226</v>
      </c>
      <c r="D3256" s="281"/>
    </row>
    <row r="3257" spans="1:4" s="12" customFormat="1" x14ac:dyDescent="0.25">
      <c r="A3257" s="15"/>
      <c r="B3257" s="16"/>
      <c r="C3257" s="17" t="s">
        <v>110</v>
      </c>
      <c r="D3257" s="281" t="s">
        <v>3249</v>
      </c>
    </row>
    <row r="3258" spans="1:4" s="12" customFormat="1" x14ac:dyDescent="0.25">
      <c r="A3258" s="43"/>
      <c r="B3258" s="24" t="s">
        <v>20873</v>
      </c>
      <c r="C3258" s="23" t="s">
        <v>3250</v>
      </c>
      <c r="D3258" s="284"/>
    </row>
    <row r="3259" spans="1:4" s="12" customFormat="1" x14ac:dyDescent="0.25">
      <c r="A3259" s="43"/>
      <c r="B3259" s="44"/>
      <c r="C3259" s="22" t="s">
        <v>3251</v>
      </c>
      <c r="D3259" s="281"/>
    </row>
    <row r="3260" spans="1:4" s="12" customFormat="1" x14ac:dyDescent="0.25">
      <c r="A3260" s="43"/>
      <c r="B3260" s="44"/>
      <c r="C3260" s="22" t="s">
        <v>3252</v>
      </c>
      <c r="D3260" s="281"/>
    </row>
    <row r="3261" spans="1:4" s="12" customFormat="1" x14ac:dyDescent="0.25">
      <c r="A3261" s="43"/>
      <c r="B3261" s="44"/>
      <c r="C3261" s="22"/>
      <c r="D3261" s="293" t="s">
        <v>3253</v>
      </c>
    </row>
    <row r="3262" spans="1:4" s="12" customFormat="1" x14ac:dyDescent="0.25">
      <c r="A3262" s="43"/>
      <c r="B3262" s="44"/>
      <c r="C3262" s="22" t="s">
        <v>110</v>
      </c>
      <c r="D3262" s="281" t="s">
        <v>3254</v>
      </c>
    </row>
    <row r="3263" spans="1:4" s="12" customFormat="1" x14ac:dyDescent="0.25">
      <c r="A3263" s="43"/>
      <c r="B3263" s="44"/>
      <c r="C3263" s="22" t="s">
        <v>110</v>
      </c>
      <c r="D3263" s="281" t="s">
        <v>3255</v>
      </c>
    </row>
    <row r="3264" spans="1:4" s="12" customFormat="1" x14ac:dyDescent="0.25">
      <c r="A3264" s="43"/>
      <c r="B3264" s="44"/>
      <c r="C3264" s="22" t="s">
        <v>110</v>
      </c>
      <c r="D3264" s="281" t="s">
        <v>3256</v>
      </c>
    </row>
    <row r="3265" spans="1:4" s="12" customFormat="1" x14ac:dyDescent="0.25">
      <c r="A3265" s="43"/>
      <c r="B3265" s="44"/>
      <c r="C3265" s="22" t="s">
        <v>110</v>
      </c>
      <c r="D3265" s="281" t="s">
        <v>3257</v>
      </c>
    </row>
    <row r="3266" spans="1:4" s="12" customFormat="1" x14ac:dyDescent="0.25">
      <c r="A3266" s="43"/>
      <c r="B3266" s="44"/>
      <c r="C3266" s="22"/>
      <c r="D3266" s="293" t="s">
        <v>3258</v>
      </c>
    </row>
    <row r="3267" spans="1:4" s="12" customFormat="1" x14ac:dyDescent="0.25">
      <c r="A3267" s="43"/>
      <c r="B3267" s="44"/>
      <c r="C3267" s="22" t="s">
        <v>110</v>
      </c>
      <c r="D3267" s="281" t="s">
        <v>3259</v>
      </c>
    </row>
    <row r="3268" spans="1:4" s="12" customFormat="1" x14ac:dyDescent="0.25">
      <c r="A3268" s="43"/>
      <c r="B3268" s="44"/>
      <c r="C3268" s="22" t="s">
        <v>110</v>
      </c>
      <c r="D3268" s="281" t="s">
        <v>3260</v>
      </c>
    </row>
    <row r="3269" spans="1:4" s="12" customFormat="1" x14ac:dyDescent="0.25">
      <c r="A3269" s="43"/>
      <c r="B3269" s="44"/>
      <c r="C3269" s="22" t="s">
        <v>110</v>
      </c>
      <c r="D3269" s="281" t="s">
        <v>3261</v>
      </c>
    </row>
    <row r="3270" spans="1:4" s="12" customFormat="1" x14ac:dyDescent="0.25">
      <c r="A3270" s="43"/>
      <c r="B3270" s="44"/>
      <c r="C3270" s="22" t="s">
        <v>110</v>
      </c>
      <c r="D3270" s="281" t="s">
        <v>3262</v>
      </c>
    </row>
    <row r="3271" spans="1:4" s="12" customFormat="1" x14ac:dyDescent="0.25">
      <c r="A3271" s="43"/>
      <c r="B3271" s="44"/>
      <c r="C3271" s="22" t="s">
        <v>110</v>
      </c>
      <c r="D3271" s="281" t="s">
        <v>3263</v>
      </c>
    </row>
    <row r="3272" spans="1:4" s="12" customFormat="1" x14ac:dyDescent="0.25">
      <c r="A3272" s="43"/>
      <c r="B3272" s="44"/>
      <c r="C3272" s="22" t="s">
        <v>110</v>
      </c>
      <c r="D3272" s="281" t="s">
        <v>3264</v>
      </c>
    </row>
    <row r="3273" spans="1:4" s="12" customFormat="1" x14ac:dyDescent="0.25">
      <c r="A3273" s="15"/>
      <c r="B3273" s="24" t="s">
        <v>20874</v>
      </c>
      <c r="C3273" s="15" t="s">
        <v>3265</v>
      </c>
      <c r="D3273" s="282"/>
    </row>
    <row r="3274" spans="1:4" s="12" customFormat="1" x14ac:dyDescent="0.25">
      <c r="A3274" s="15"/>
      <c r="B3274" s="16"/>
      <c r="C3274" s="17" t="s">
        <v>3266</v>
      </c>
      <c r="D3274" s="281"/>
    </row>
    <row r="3275" spans="1:4" s="12" customFormat="1" x14ac:dyDescent="0.25">
      <c r="A3275" s="15"/>
      <c r="B3275" s="16"/>
      <c r="C3275" s="17" t="s">
        <v>3267</v>
      </c>
      <c r="D3275" s="281"/>
    </row>
    <row r="3276" spans="1:4" s="12" customFormat="1" x14ac:dyDescent="0.25">
      <c r="A3276" s="15"/>
      <c r="B3276" s="16"/>
      <c r="C3276" s="17" t="s">
        <v>110</v>
      </c>
      <c r="D3276" s="281" t="s">
        <v>3268</v>
      </c>
    </row>
    <row r="3277" spans="1:4" s="12" customFormat="1" x14ac:dyDescent="0.25">
      <c r="A3277" s="15"/>
      <c r="B3277" s="16"/>
      <c r="C3277" s="17" t="s">
        <v>110</v>
      </c>
      <c r="D3277" s="281" t="s">
        <v>3269</v>
      </c>
    </row>
    <row r="3278" spans="1:4" s="12" customFormat="1" x14ac:dyDescent="0.25">
      <c r="A3278" s="15"/>
      <c r="B3278" s="16"/>
      <c r="C3278" s="17" t="s">
        <v>110</v>
      </c>
      <c r="D3278" s="281" t="s">
        <v>3270</v>
      </c>
    </row>
    <row r="3279" spans="1:4" s="12" customFormat="1" x14ac:dyDescent="0.25">
      <c r="A3279" s="15"/>
      <c r="B3279" s="16"/>
      <c r="C3279" s="17" t="s">
        <v>110</v>
      </c>
      <c r="D3279" s="281" t="s">
        <v>3271</v>
      </c>
    </row>
    <row r="3280" spans="1:4" s="12" customFormat="1" x14ac:dyDescent="0.25">
      <c r="A3280" s="15"/>
      <c r="B3280" s="16"/>
      <c r="C3280" s="17" t="s">
        <v>110</v>
      </c>
      <c r="D3280" s="281" t="s">
        <v>3272</v>
      </c>
    </row>
    <row r="3281" spans="1:4" s="12" customFormat="1" x14ac:dyDescent="0.25">
      <c r="A3281" s="15"/>
      <c r="B3281" s="16"/>
      <c r="C3281" s="17" t="s">
        <v>110</v>
      </c>
      <c r="D3281" s="281" t="s">
        <v>3273</v>
      </c>
    </row>
    <row r="3282" spans="1:4" s="12" customFormat="1" x14ac:dyDescent="0.25">
      <c r="A3282" s="15"/>
      <c r="B3282" s="16"/>
      <c r="C3282" s="17"/>
      <c r="D3282" s="293" t="s">
        <v>3274</v>
      </c>
    </row>
    <row r="3283" spans="1:4" s="12" customFormat="1" x14ac:dyDescent="0.25">
      <c r="A3283" s="15"/>
      <c r="B3283" s="16"/>
      <c r="C3283" s="17" t="s">
        <v>110</v>
      </c>
      <c r="D3283" s="281" t="s">
        <v>3275</v>
      </c>
    </row>
    <row r="3284" spans="1:4" s="12" customFormat="1" x14ac:dyDescent="0.25">
      <c r="A3284" s="15"/>
      <c r="B3284" s="16"/>
      <c r="C3284" s="17" t="s">
        <v>110</v>
      </c>
      <c r="D3284" s="281" t="s">
        <v>3276</v>
      </c>
    </row>
    <row r="3285" spans="1:4" s="12" customFormat="1" x14ac:dyDescent="0.25">
      <c r="A3285" s="15"/>
      <c r="B3285" s="16"/>
      <c r="C3285" s="17" t="s">
        <v>110</v>
      </c>
      <c r="D3285" s="281" t="s">
        <v>3277</v>
      </c>
    </row>
    <row r="3286" spans="1:4" s="12" customFormat="1" x14ac:dyDescent="0.25">
      <c r="A3286" s="15"/>
      <c r="B3286" s="16"/>
      <c r="C3286" s="17" t="s">
        <v>110</v>
      </c>
      <c r="D3286" s="281" t="s">
        <v>3278</v>
      </c>
    </row>
    <row r="3287" spans="1:4" s="12" customFormat="1" x14ac:dyDescent="0.25">
      <c r="A3287" s="15"/>
      <c r="B3287" s="16"/>
      <c r="C3287" s="17" t="s">
        <v>110</v>
      </c>
      <c r="D3287" s="281" t="s">
        <v>3279</v>
      </c>
    </row>
    <row r="3288" spans="1:4" s="12" customFormat="1" x14ac:dyDescent="0.25">
      <c r="A3288" s="15"/>
      <c r="B3288" s="16"/>
      <c r="C3288" s="17" t="s">
        <v>226</v>
      </c>
      <c r="D3288" s="281"/>
    </row>
    <row r="3289" spans="1:4" s="12" customFormat="1" x14ac:dyDescent="0.25">
      <c r="A3289" s="15"/>
      <c r="B3289" s="16"/>
      <c r="C3289" s="17" t="s">
        <v>110</v>
      </c>
      <c r="D3289" s="281" t="s">
        <v>3280</v>
      </c>
    </row>
    <row r="3290" spans="1:4" s="12" customFormat="1" x14ac:dyDescent="0.25">
      <c r="A3290" s="15"/>
      <c r="B3290" s="16"/>
      <c r="C3290" s="17" t="s">
        <v>110</v>
      </c>
      <c r="D3290" s="281" t="s">
        <v>3281</v>
      </c>
    </row>
    <row r="3291" spans="1:4" s="47" customFormat="1" x14ac:dyDescent="0.25">
      <c r="A3291" s="45"/>
      <c r="B3291" s="46"/>
      <c r="C3291" s="17" t="s">
        <v>110</v>
      </c>
      <c r="D3291" s="281" t="s">
        <v>3282</v>
      </c>
    </row>
    <row r="3292" spans="1:4" s="47" customFormat="1" x14ac:dyDescent="0.25">
      <c r="A3292" s="45"/>
      <c r="B3292" s="46"/>
      <c r="C3292" s="17" t="s">
        <v>110</v>
      </c>
      <c r="D3292" s="281" t="s">
        <v>3283</v>
      </c>
    </row>
    <row r="3293" spans="1:4" s="47" customFormat="1" x14ac:dyDescent="0.25">
      <c r="A3293" s="45"/>
      <c r="B3293" s="46"/>
      <c r="C3293" s="17" t="s">
        <v>110</v>
      </c>
      <c r="D3293" s="281" t="s">
        <v>3284</v>
      </c>
    </row>
    <row r="3294" spans="1:4" s="12" customFormat="1" x14ac:dyDescent="0.25">
      <c r="A3294" s="15"/>
      <c r="B3294" s="16"/>
      <c r="C3294" s="17" t="s">
        <v>110</v>
      </c>
      <c r="D3294" s="281" t="s">
        <v>3285</v>
      </c>
    </row>
    <row r="3295" spans="1:4" s="12" customFormat="1" x14ac:dyDescent="0.25">
      <c r="A3295" s="15"/>
      <c r="B3295" s="24" t="s">
        <v>20875</v>
      </c>
      <c r="C3295" s="15" t="s">
        <v>3286</v>
      </c>
      <c r="D3295" s="282"/>
    </row>
    <row r="3296" spans="1:4" s="12" customFormat="1" x14ac:dyDescent="0.25">
      <c r="A3296" s="15"/>
      <c r="B3296" s="16"/>
      <c r="C3296" s="17" t="s">
        <v>3287</v>
      </c>
      <c r="D3296" s="281"/>
    </row>
    <row r="3297" spans="1:4" s="12" customFormat="1" x14ac:dyDescent="0.25">
      <c r="A3297" s="15"/>
      <c r="B3297" s="16"/>
      <c r="C3297" s="17" t="s">
        <v>110</v>
      </c>
      <c r="D3297" s="281" t="s">
        <v>3288</v>
      </c>
    </row>
    <row r="3298" spans="1:4" s="12" customFormat="1" x14ac:dyDescent="0.25">
      <c r="A3298" s="15"/>
      <c r="B3298" s="16"/>
      <c r="C3298" s="17" t="s">
        <v>110</v>
      </c>
      <c r="D3298" s="281" t="s">
        <v>3289</v>
      </c>
    </row>
    <row r="3299" spans="1:4" s="12" customFormat="1" x14ac:dyDescent="0.25">
      <c r="A3299" s="15"/>
      <c r="B3299" s="16"/>
      <c r="C3299" s="17" t="s">
        <v>110</v>
      </c>
      <c r="D3299" s="281" t="s">
        <v>3290</v>
      </c>
    </row>
    <row r="3300" spans="1:4" s="12" customFormat="1" x14ac:dyDescent="0.25">
      <c r="A3300" s="15"/>
      <c r="B3300" s="16"/>
      <c r="C3300" s="17" t="s">
        <v>110</v>
      </c>
      <c r="D3300" s="281" t="s">
        <v>3291</v>
      </c>
    </row>
    <row r="3301" spans="1:4" s="12" customFormat="1" x14ac:dyDescent="0.25">
      <c r="A3301" s="15"/>
      <c r="B3301" s="16"/>
      <c r="C3301" s="17" t="s">
        <v>110</v>
      </c>
      <c r="D3301" s="281" t="s">
        <v>3292</v>
      </c>
    </row>
    <row r="3302" spans="1:4" s="12" customFormat="1" x14ac:dyDescent="0.25">
      <c r="A3302" s="15"/>
      <c r="B3302" s="16"/>
      <c r="C3302" s="17" t="s">
        <v>110</v>
      </c>
      <c r="D3302" s="281" t="s">
        <v>3293</v>
      </c>
    </row>
    <row r="3303" spans="1:4" s="12" customFormat="1" x14ac:dyDescent="0.25">
      <c r="A3303" s="15"/>
      <c r="B3303" s="16"/>
      <c r="C3303" s="17" t="s">
        <v>110</v>
      </c>
      <c r="D3303" s="281" t="s">
        <v>3294</v>
      </c>
    </row>
    <row r="3304" spans="1:4" s="12" customFormat="1" x14ac:dyDescent="0.25">
      <c r="A3304" s="15"/>
      <c r="B3304" s="16"/>
      <c r="C3304" s="17" t="s">
        <v>110</v>
      </c>
      <c r="D3304" s="281" t="s">
        <v>3295</v>
      </c>
    </row>
    <row r="3305" spans="1:4" s="12" customFormat="1" x14ac:dyDescent="0.25">
      <c r="A3305" s="15"/>
      <c r="B3305" s="16"/>
      <c r="C3305" s="17" t="s">
        <v>110</v>
      </c>
      <c r="D3305" s="281" t="s">
        <v>3296</v>
      </c>
    </row>
    <row r="3306" spans="1:4" s="12" customFormat="1" x14ac:dyDescent="0.25">
      <c r="A3306" s="15"/>
      <c r="B3306" s="16"/>
      <c r="C3306" s="17" t="s">
        <v>110</v>
      </c>
      <c r="D3306" s="281" t="s">
        <v>3297</v>
      </c>
    </row>
    <row r="3307" spans="1:4" s="12" customFormat="1" x14ac:dyDescent="0.25">
      <c r="A3307" s="15"/>
      <c r="B3307" s="16"/>
      <c r="C3307" s="17" t="s">
        <v>110</v>
      </c>
      <c r="D3307" s="281" t="s">
        <v>3298</v>
      </c>
    </row>
    <row r="3308" spans="1:4" s="12" customFormat="1" x14ac:dyDescent="0.25">
      <c r="A3308" s="17"/>
      <c r="B3308" s="16"/>
      <c r="C3308" s="22" t="s">
        <v>110</v>
      </c>
      <c r="D3308" s="281" t="s">
        <v>3299</v>
      </c>
    </row>
    <row r="3309" spans="1:4" s="12" customFormat="1" x14ac:dyDescent="0.25">
      <c r="A3309" s="17"/>
      <c r="B3309" s="16"/>
      <c r="C3309" s="22" t="s">
        <v>110</v>
      </c>
      <c r="D3309" s="281" t="s">
        <v>3300</v>
      </c>
    </row>
    <row r="3310" spans="1:4" s="12" customFormat="1" x14ac:dyDescent="0.25">
      <c r="A3310" s="17"/>
      <c r="B3310" s="49"/>
      <c r="C3310" s="50" t="s">
        <v>110</v>
      </c>
      <c r="D3310" s="300" t="s">
        <v>3301</v>
      </c>
    </row>
    <row r="3311" spans="1:4" s="12" customFormat="1" x14ac:dyDescent="0.25">
      <c r="A3311" s="17"/>
      <c r="B3311" s="16"/>
      <c r="C3311" s="17" t="s">
        <v>110</v>
      </c>
      <c r="D3311" s="281" t="s">
        <v>3302</v>
      </c>
    </row>
    <row r="3312" spans="1:4" s="12" customFormat="1" x14ac:dyDescent="0.25">
      <c r="A3312" s="15"/>
      <c r="B3312" s="16"/>
      <c r="C3312" s="17" t="s">
        <v>110</v>
      </c>
      <c r="D3312" s="281" t="s">
        <v>3303</v>
      </c>
    </row>
    <row r="3313" spans="1:4" s="12" customFormat="1" x14ac:dyDescent="0.25">
      <c r="A3313" s="52" t="s">
        <v>97</v>
      </c>
      <c r="B3313" s="16"/>
      <c r="C3313" s="17" t="s">
        <v>110</v>
      </c>
      <c r="D3313" s="281" t="s">
        <v>3304</v>
      </c>
    </row>
    <row r="3314" spans="1:4" s="47" customFormat="1" x14ac:dyDescent="0.25">
      <c r="A3314" s="53"/>
      <c r="B3314" s="46"/>
      <c r="C3314" s="17" t="s">
        <v>110</v>
      </c>
      <c r="D3314" s="281" t="s">
        <v>3305</v>
      </c>
    </row>
    <row r="3315" spans="1:4" s="47" customFormat="1" x14ac:dyDescent="0.25">
      <c r="A3315" s="53"/>
      <c r="B3315" s="46"/>
      <c r="C3315" s="17" t="s">
        <v>110</v>
      </c>
      <c r="D3315" s="281" t="s">
        <v>3306</v>
      </c>
    </row>
    <row r="3316" spans="1:4" s="47" customFormat="1" x14ac:dyDescent="0.25">
      <c r="A3316" s="53"/>
      <c r="B3316" s="46"/>
      <c r="C3316" s="17" t="s">
        <v>110</v>
      </c>
      <c r="D3316" s="281" t="s">
        <v>3307</v>
      </c>
    </row>
    <row r="3317" spans="1:4" s="12" customFormat="1" x14ac:dyDescent="0.25">
      <c r="A3317" s="15"/>
      <c r="B3317" s="16"/>
      <c r="C3317" s="17" t="s">
        <v>110</v>
      </c>
      <c r="D3317" s="281" t="s">
        <v>3308</v>
      </c>
    </row>
    <row r="3318" spans="1:4" s="12" customFormat="1" x14ac:dyDescent="0.25">
      <c r="A3318" s="15"/>
      <c r="B3318" s="16"/>
      <c r="C3318" s="17" t="s">
        <v>226</v>
      </c>
      <c r="D3318" s="281"/>
    </row>
    <row r="3319" spans="1:4" s="12" customFormat="1" x14ac:dyDescent="0.25">
      <c r="A3319" s="15"/>
      <c r="B3319" s="16"/>
      <c r="C3319" s="17" t="s">
        <v>110</v>
      </c>
      <c r="D3319" s="281" t="s">
        <v>3309</v>
      </c>
    </row>
    <row r="3320" spans="1:4" s="12" customFormat="1" x14ac:dyDescent="0.25">
      <c r="A3320" s="15"/>
      <c r="B3320" s="16"/>
      <c r="C3320" s="17" t="s">
        <v>110</v>
      </c>
      <c r="D3320" s="281" t="s">
        <v>3310</v>
      </c>
    </row>
    <row r="3321" spans="1:4" s="12" customFormat="1" x14ac:dyDescent="0.25">
      <c r="A3321" s="15" t="s">
        <v>3311</v>
      </c>
      <c r="B3321" s="16"/>
      <c r="C3321" s="15" t="s">
        <v>3312</v>
      </c>
      <c r="D3321" s="281"/>
    </row>
    <row r="3322" spans="1:4" s="12" customFormat="1" x14ac:dyDescent="0.25">
      <c r="A3322" s="15"/>
      <c r="B3322" s="24" t="s">
        <v>20876</v>
      </c>
      <c r="C3322" s="23" t="s">
        <v>3313</v>
      </c>
      <c r="D3322" s="284"/>
    </row>
    <row r="3323" spans="1:4" s="12" customFormat="1" x14ac:dyDescent="0.25">
      <c r="A3323" s="15"/>
      <c r="B3323" s="24"/>
      <c r="C3323" s="22" t="s">
        <v>3314</v>
      </c>
      <c r="D3323" s="285"/>
    </row>
    <row r="3324" spans="1:4" s="12" customFormat="1" x14ac:dyDescent="0.25">
      <c r="A3324" s="17"/>
      <c r="B3324" s="24"/>
      <c r="C3324" s="22" t="s">
        <v>3315</v>
      </c>
      <c r="D3324" s="285"/>
    </row>
    <row r="3325" spans="1:4" s="12" customFormat="1" x14ac:dyDescent="0.25">
      <c r="A3325" s="15"/>
      <c r="B3325" s="24"/>
      <c r="C3325" s="22" t="s">
        <v>110</v>
      </c>
      <c r="D3325" s="285" t="s">
        <v>3316</v>
      </c>
    </row>
    <row r="3326" spans="1:4" s="12" customFormat="1" x14ac:dyDescent="0.25">
      <c r="A3326" s="15"/>
      <c r="B3326" s="24"/>
      <c r="C3326" s="22" t="s">
        <v>110</v>
      </c>
      <c r="D3326" s="285" t="s">
        <v>3317</v>
      </c>
    </row>
    <row r="3327" spans="1:4" s="12" customFormat="1" x14ac:dyDescent="0.25">
      <c r="A3327" s="15"/>
      <c r="B3327" s="24"/>
      <c r="C3327" s="22" t="s">
        <v>110</v>
      </c>
      <c r="D3327" s="285" t="s">
        <v>3318</v>
      </c>
    </row>
    <row r="3328" spans="1:4" s="12" customFormat="1" x14ac:dyDescent="0.25">
      <c r="A3328" s="15"/>
      <c r="B3328" s="24"/>
      <c r="C3328" s="22" t="s">
        <v>110</v>
      </c>
      <c r="D3328" s="285" t="s">
        <v>3319</v>
      </c>
    </row>
    <row r="3329" spans="1:4" s="12" customFormat="1" x14ac:dyDescent="0.25">
      <c r="A3329" s="15"/>
      <c r="B3329" s="24"/>
      <c r="C3329" s="22" t="s">
        <v>110</v>
      </c>
      <c r="D3329" s="285" t="s">
        <v>3320</v>
      </c>
    </row>
    <row r="3330" spans="1:4" s="12" customFormat="1" x14ac:dyDescent="0.25">
      <c r="A3330" s="15"/>
      <c r="B3330" s="24"/>
      <c r="C3330" s="22" t="s">
        <v>110</v>
      </c>
      <c r="D3330" s="285" t="s">
        <v>3321</v>
      </c>
    </row>
    <row r="3331" spans="1:4" s="12" customFormat="1" x14ac:dyDescent="0.25">
      <c r="A3331" s="15"/>
      <c r="B3331" s="24"/>
      <c r="C3331" s="22" t="s">
        <v>110</v>
      </c>
      <c r="D3331" s="285" t="s">
        <v>3322</v>
      </c>
    </row>
    <row r="3332" spans="1:4" s="12" customFormat="1" x14ac:dyDescent="0.25">
      <c r="A3332" s="15"/>
      <c r="B3332" s="24"/>
      <c r="C3332" s="22" t="s">
        <v>110</v>
      </c>
      <c r="D3332" s="285" t="s">
        <v>3323</v>
      </c>
    </row>
    <row r="3333" spans="1:4" s="12" customFormat="1" x14ac:dyDescent="0.25">
      <c r="A3333" s="15"/>
      <c r="B3333" s="24"/>
      <c r="C3333" s="22" t="s">
        <v>110</v>
      </c>
      <c r="D3333" s="285" t="s">
        <v>3324</v>
      </c>
    </row>
    <row r="3334" spans="1:4" s="12" customFormat="1" x14ac:dyDescent="0.25">
      <c r="A3334" s="15"/>
      <c r="B3334" s="24"/>
      <c r="C3334" s="22" t="s">
        <v>110</v>
      </c>
      <c r="D3334" s="285" t="s">
        <v>3325</v>
      </c>
    </row>
    <row r="3335" spans="1:4" s="12" customFormat="1" x14ac:dyDescent="0.25">
      <c r="A3335" s="15"/>
      <c r="B3335" s="24"/>
      <c r="C3335" s="22" t="s">
        <v>110</v>
      </c>
      <c r="D3335" s="285" t="s">
        <v>3326</v>
      </c>
    </row>
    <row r="3336" spans="1:4" s="12" customFormat="1" x14ac:dyDescent="0.25">
      <c r="A3336" s="15"/>
      <c r="B3336" s="24"/>
      <c r="C3336" s="22" t="s">
        <v>110</v>
      </c>
      <c r="D3336" s="285" t="s">
        <v>3327</v>
      </c>
    </row>
    <row r="3337" spans="1:4" s="12" customFormat="1" x14ac:dyDescent="0.25">
      <c r="A3337" s="15"/>
      <c r="B3337" s="24"/>
      <c r="C3337" s="22" t="s">
        <v>110</v>
      </c>
      <c r="D3337" s="285" t="s">
        <v>3328</v>
      </c>
    </row>
    <row r="3338" spans="1:4" s="12" customFormat="1" x14ac:dyDescent="0.25">
      <c r="A3338" s="15"/>
      <c r="B3338" s="24"/>
      <c r="C3338" s="22" t="s">
        <v>110</v>
      </c>
      <c r="D3338" s="285" t="s">
        <v>3329</v>
      </c>
    </row>
    <row r="3339" spans="1:4" s="12" customFormat="1" x14ac:dyDescent="0.25">
      <c r="A3339" s="15"/>
      <c r="B3339" s="24"/>
      <c r="C3339" s="22" t="s">
        <v>110</v>
      </c>
      <c r="D3339" s="285" t="s">
        <v>3330</v>
      </c>
    </row>
    <row r="3340" spans="1:4" s="12" customFormat="1" x14ac:dyDescent="0.25">
      <c r="A3340" s="15"/>
      <c r="B3340" s="24"/>
      <c r="C3340" s="22" t="s">
        <v>110</v>
      </c>
      <c r="D3340" s="285" t="s">
        <v>3331</v>
      </c>
    </row>
    <row r="3341" spans="1:4" s="12" customFormat="1" x14ac:dyDescent="0.25">
      <c r="A3341" s="15"/>
      <c r="B3341" s="24"/>
      <c r="C3341" s="22" t="s">
        <v>110</v>
      </c>
      <c r="D3341" s="285" t="s">
        <v>3332</v>
      </c>
    </row>
    <row r="3342" spans="1:4" s="12" customFormat="1" x14ac:dyDescent="0.25">
      <c r="A3342" s="15"/>
      <c r="B3342" s="24"/>
      <c r="C3342" s="22" t="s">
        <v>110</v>
      </c>
      <c r="D3342" s="285" t="s">
        <v>3333</v>
      </c>
    </row>
    <row r="3343" spans="1:4" s="12" customFormat="1" x14ac:dyDescent="0.25">
      <c r="A3343" s="15"/>
      <c r="B3343" s="24"/>
      <c r="C3343" s="22" t="s">
        <v>110</v>
      </c>
      <c r="D3343" s="285" t="s">
        <v>3334</v>
      </c>
    </row>
    <row r="3344" spans="1:4" s="12" customFormat="1" x14ac:dyDescent="0.25">
      <c r="A3344" s="15"/>
      <c r="B3344" s="24"/>
      <c r="C3344" s="22" t="s">
        <v>110</v>
      </c>
      <c r="D3344" s="285" t="s">
        <v>3335</v>
      </c>
    </row>
    <row r="3345" spans="1:4" s="12" customFormat="1" x14ac:dyDescent="0.25">
      <c r="A3345" s="15"/>
      <c r="B3345" s="24"/>
      <c r="C3345" s="22" t="s">
        <v>110</v>
      </c>
      <c r="D3345" s="285" t="s">
        <v>3336</v>
      </c>
    </row>
    <row r="3346" spans="1:4" s="12" customFormat="1" x14ac:dyDescent="0.25">
      <c r="A3346" s="15"/>
      <c r="B3346" s="24"/>
      <c r="C3346" s="22" t="s">
        <v>110</v>
      </c>
      <c r="D3346" s="285" t="s">
        <v>3337</v>
      </c>
    </row>
    <row r="3347" spans="1:4" s="12" customFormat="1" x14ac:dyDescent="0.25">
      <c r="A3347" s="15"/>
      <c r="B3347" s="24" t="s">
        <v>20877</v>
      </c>
      <c r="C3347" s="23" t="s">
        <v>3338</v>
      </c>
      <c r="D3347" s="284"/>
    </row>
    <row r="3348" spans="1:4" s="12" customFormat="1" x14ac:dyDescent="0.25">
      <c r="A3348" s="15"/>
      <c r="B3348" s="24"/>
      <c r="C3348" s="22" t="s">
        <v>3339</v>
      </c>
      <c r="D3348" s="285"/>
    </row>
    <row r="3349" spans="1:4" s="12" customFormat="1" x14ac:dyDescent="0.25">
      <c r="A3349" s="17"/>
      <c r="B3349" s="24"/>
      <c r="C3349" s="22" t="s">
        <v>3340</v>
      </c>
      <c r="D3349" s="285"/>
    </row>
    <row r="3350" spans="1:4" s="12" customFormat="1" x14ac:dyDescent="0.25">
      <c r="A3350" s="17"/>
      <c r="B3350" s="24"/>
      <c r="C3350" s="22" t="s">
        <v>110</v>
      </c>
      <c r="D3350" s="301" t="s">
        <v>3341</v>
      </c>
    </row>
    <row r="3351" spans="1:4" s="12" customFormat="1" x14ac:dyDescent="0.25">
      <c r="A3351" s="17"/>
      <c r="B3351" s="24"/>
      <c r="C3351" s="22" t="s">
        <v>110</v>
      </c>
      <c r="D3351" s="301" t="s">
        <v>3342</v>
      </c>
    </row>
    <row r="3352" spans="1:4" s="12" customFormat="1" x14ac:dyDescent="0.25">
      <c r="A3352" s="17"/>
      <c r="B3352" s="24"/>
      <c r="C3352" s="22" t="s">
        <v>110</v>
      </c>
      <c r="D3352" s="301" t="s">
        <v>3343</v>
      </c>
    </row>
    <row r="3353" spans="1:4" s="12" customFormat="1" x14ac:dyDescent="0.25">
      <c r="A3353" s="17"/>
      <c r="B3353" s="24"/>
      <c r="C3353" s="22" t="s">
        <v>110</v>
      </c>
      <c r="D3353" s="301" t="s">
        <v>3344</v>
      </c>
    </row>
    <row r="3354" spans="1:4" s="12" customFormat="1" x14ac:dyDescent="0.25">
      <c r="A3354" s="17"/>
      <c r="B3354" s="24"/>
      <c r="C3354" s="22" t="s">
        <v>110</v>
      </c>
      <c r="D3354" s="301" t="s">
        <v>3345</v>
      </c>
    </row>
    <row r="3355" spans="1:4" s="12" customFormat="1" x14ac:dyDescent="0.25">
      <c r="A3355" s="17"/>
      <c r="B3355" s="24"/>
      <c r="C3355" s="22" t="s">
        <v>110</v>
      </c>
      <c r="D3355" s="301" t="s">
        <v>3346</v>
      </c>
    </row>
    <row r="3356" spans="1:4" s="12" customFormat="1" x14ac:dyDescent="0.25">
      <c r="A3356" s="17"/>
      <c r="B3356" s="24"/>
      <c r="C3356" s="22" t="s">
        <v>110</v>
      </c>
      <c r="D3356" s="301" t="s">
        <v>3347</v>
      </c>
    </row>
    <row r="3357" spans="1:4" s="12" customFormat="1" x14ac:dyDescent="0.25">
      <c r="A3357" s="17"/>
      <c r="B3357" s="24"/>
      <c r="C3357" s="22" t="s">
        <v>110</v>
      </c>
      <c r="D3357" s="301" t="s">
        <v>3348</v>
      </c>
    </row>
    <row r="3358" spans="1:4" s="12" customFormat="1" x14ac:dyDescent="0.25">
      <c r="A3358" s="17"/>
      <c r="B3358" s="24"/>
      <c r="C3358" s="22" t="s">
        <v>110</v>
      </c>
      <c r="D3358" s="301" t="s">
        <v>3349</v>
      </c>
    </row>
    <row r="3359" spans="1:4" s="12" customFormat="1" x14ac:dyDescent="0.25">
      <c r="A3359" s="17"/>
      <c r="B3359" s="24"/>
      <c r="C3359" s="22" t="s">
        <v>110</v>
      </c>
      <c r="D3359" s="301" t="s">
        <v>3350</v>
      </c>
    </row>
    <row r="3360" spans="1:4" s="12" customFormat="1" x14ac:dyDescent="0.25">
      <c r="A3360" s="17"/>
      <c r="B3360" s="24"/>
      <c r="C3360" s="22" t="s">
        <v>110</v>
      </c>
      <c r="D3360" s="301" t="s">
        <v>3351</v>
      </c>
    </row>
    <row r="3361" spans="1:4" s="12" customFormat="1" x14ac:dyDescent="0.25">
      <c r="A3361" s="17"/>
      <c r="B3361" s="24"/>
      <c r="C3361" s="22" t="s">
        <v>110</v>
      </c>
      <c r="D3361" s="301" t="s">
        <v>3352</v>
      </c>
    </row>
    <row r="3362" spans="1:4" s="12" customFormat="1" x14ac:dyDescent="0.25">
      <c r="A3362" s="17"/>
      <c r="B3362" s="24"/>
      <c r="C3362" s="22" t="s">
        <v>110</v>
      </c>
      <c r="D3362" s="301" t="s">
        <v>3353</v>
      </c>
    </row>
    <row r="3363" spans="1:4" s="12" customFormat="1" x14ac:dyDescent="0.25">
      <c r="A3363" s="17"/>
      <c r="B3363" s="24"/>
      <c r="C3363" s="22" t="s">
        <v>110</v>
      </c>
      <c r="D3363" s="301" t="s">
        <v>3354</v>
      </c>
    </row>
    <row r="3364" spans="1:4" s="12" customFormat="1" x14ac:dyDescent="0.25">
      <c r="A3364" s="17"/>
      <c r="B3364" s="24"/>
      <c r="C3364" s="22" t="s">
        <v>110</v>
      </c>
      <c r="D3364" s="301" t="s">
        <v>3355</v>
      </c>
    </row>
    <row r="3365" spans="1:4" s="12" customFormat="1" x14ac:dyDescent="0.25">
      <c r="A3365" s="17"/>
      <c r="B3365" s="24"/>
      <c r="C3365" s="22" t="s">
        <v>110</v>
      </c>
      <c r="D3365" s="301" t="s">
        <v>3356</v>
      </c>
    </row>
    <row r="3366" spans="1:4" s="12" customFormat="1" x14ac:dyDescent="0.25">
      <c r="A3366" s="17"/>
      <c r="B3366" s="24"/>
      <c r="C3366" s="22" t="s">
        <v>110</v>
      </c>
      <c r="D3366" s="301" t="s">
        <v>3357</v>
      </c>
    </row>
    <row r="3367" spans="1:4" s="12" customFormat="1" x14ac:dyDescent="0.25">
      <c r="A3367" s="17"/>
      <c r="B3367" s="24"/>
      <c r="C3367" s="22" t="s">
        <v>110</v>
      </c>
      <c r="D3367" s="301" t="s">
        <v>3358</v>
      </c>
    </row>
    <row r="3368" spans="1:4" s="12" customFormat="1" x14ac:dyDescent="0.25">
      <c r="A3368" s="17"/>
      <c r="B3368" s="24"/>
      <c r="C3368" s="22" t="s">
        <v>110</v>
      </c>
      <c r="D3368" s="301" t="s">
        <v>3359</v>
      </c>
    </row>
    <row r="3369" spans="1:4" s="12" customFormat="1" x14ac:dyDescent="0.25">
      <c r="A3369" s="17"/>
      <c r="B3369" s="24"/>
      <c r="C3369" s="22" t="s">
        <v>110</v>
      </c>
      <c r="D3369" s="301" t="s">
        <v>3360</v>
      </c>
    </row>
    <row r="3370" spans="1:4" s="12" customFormat="1" x14ac:dyDescent="0.25">
      <c r="A3370" s="17"/>
      <c r="B3370" s="24"/>
      <c r="C3370" s="22" t="s">
        <v>110</v>
      </c>
      <c r="D3370" s="301" t="s">
        <v>3361</v>
      </c>
    </row>
    <row r="3371" spans="1:4" s="12" customFormat="1" x14ac:dyDescent="0.25">
      <c r="A3371" s="17"/>
      <c r="B3371" s="24"/>
      <c r="C3371" s="22" t="s">
        <v>110</v>
      </c>
      <c r="D3371" s="301" t="s">
        <v>3362</v>
      </c>
    </row>
    <row r="3372" spans="1:4" s="12" customFormat="1" x14ac:dyDescent="0.25">
      <c r="A3372" s="17"/>
      <c r="B3372" s="24"/>
      <c r="C3372" s="22" t="s">
        <v>110</v>
      </c>
      <c r="D3372" s="301" t="s">
        <v>3363</v>
      </c>
    </row>
    <row r="3373" spans="1:4" s="12" customFormat="1" x14ac:dyDescent="0.25">
      <c r="A3373" s="17"/>
      <c r="B3373" s="24"/>
      <c r="C3373" s="22" t="s">
        <v>110</v>
      </c>
      <c r="D3373" s="301" t="s">
        <v>3364</v>
      </c>
    </row>
    <row r="3374" spans="1:4" s="12" customFormat="1" x14ac:dyDescent="0.25">
      <c r="A3374" s="17"/>
      <c r="B3374" s="24"/>
      <c r="C3374" s="22" t="s">
        <v>110</v>
      </c>
      <c r="D3374" s="301" t="s">
        <v>3365</v>
      </c>
    </row>
    <row r="3375" spans="1:4" s="12" customFormat="1" x14ac:dyDescent="0.25">
      <c r="A3375" s="17"/>
      <c r="B3375" s="24"/>
      <c r="C3375" s="22" t="s">
        <v>110</v>
      </c>
      <c r="D3375" s="301" t="s">
        <v>3366</v>
      </c>
    </row>
    <row r="3376" spans="1:4" s="12" customFormat="1" x14ac:dyDescent="0.25">
      <c r="A3376" s="17"/>
      <c r="B3376" s="24"/>
      <c r="C3376" s="22" t="s">
        <v>110</v>
      </c>
      <c r="D3376" s="301" t="s">
        <v>3367</v>
      </c>
    </row>
    <row r="3377" spans="1:4" s="12" customFormat="1" x14ac:dyDescent="0.25">
      <c r="A3377" s="17"/>
      <c r="B3377" s="24"/>
      <c r="C3377" s="22" t="s">
        <v>110</v>
      </c>
      <c r="D3377" s="301" t="s">
        <v>3368</v>
      </c>
    </row>
    <row r="3378" spans="1:4" s="12" customFormat="1" x14ac:dyDescent="0.25">
      <c r="A3378" s="17"/>
      <c r="B3378" s="24"/>
      <c r="C3378" s="22" t="s">
        <v>110</v>
      </c>
      <c r="D3378" s="301" t="s">
        <v>3369</v>
      </c>
    </row>
    <row r="3379" spans="1:4" s="12" customFormat="1" x14ac:dyDescent="0.25">
      <c r="A3379" s="17"/>
      <c r="B3379" s="24"/>
      <c r="C3379" s="54" t="s">
        <v>226</v>
      </c>
      <c r="D3379" s="302"/>
    </row>
    <row r="3380" spans="1:4" s="12" customFormat="1" x14ac:dyDescent="0.25">
      <c r="A3380" s="17"/>
      <c r="B3380" s="24"/>
      <c r="C3380" s="22" t="s">
        <v>110</v>
      </c>
      <c r="D3380" s="301" t="s">
        <v>3370</v>
      </c>
    </row>
    <row r="3381" spans="1:4" s="12" customFormat="1" x14ac:dyDescent="0.25">
      <c r="A3381" s="15"/>
      <c r="B3381" s="24" t="s">
        <v>20878</v>
      </c>
      <c r="C3381" s="23" t="s">
        <v>3371</v>
      </c>
      <c r="D3381" s="284"/>
    </row>
    <row r="3382" spans="1:4" s="12" customFormat="1" x14ac:dyDescent="0.25">
      <c r="A3382" s="15"/>
      <c r="B3382" s="24"/>
      <c r="C3382" s="22" t="s">
        <v>3372</v>
      </c>
      <c r="D3382" s="285"/>
    </row>
    <row r="3383" spans="1:4" s="12" customFormat="1" x14ac:dyDescent="0.25">
      <c r="A3383" s="17"/>
      <c r="B3383" s="24"/>
      <c r="C3383" s="22" t="s">
        <v>3373</v>
      </c>
      <c r="D3383" s="285"/>
    </row>
    <row r="3384" spans="1:4" s="12" customFormat="1" x14ac:dyDescent="0.25">
      <c r="A3384" s="17"/>
      <c r="B3384" s="24"/>
      <c r="C3384" s="22" t="s">
        <v>110</v>
      </c>
      <c r="D3384" s="301" t="s">
        <v>3374</v>
      </c>
    </row>
    <row r="3385" spans="1:4" s="12" customFormat="1" x14ac:dyDescent="0.25">
      <c r="A3385" s="17"/>
      <c r="B3385" s="24"/>
      <c r="C3385" s="22" t="s">
        <v>110</v>
      </c>
      <c r="D3385" s="301" t="s">
        <v>3375</v>
      </c>
    </row>
    <row r="3386" spans="1:4" s="12" customFormat="1" x14ac:dyDescent="0.25">
      <c r="A3386" s="17"/>
      <c r="B3386" s="24"/>
      <c r="C3386" s="22" t="s">
        <v>110</v>
      </c>
      <c r="D3386" s="301" t="s">
        <v>3376</v>
      </c>
    </row>
    <row r="3387" spans="1:4" s="12" customFormat="1" x14ac:dyDescent="0.25">
      <c r="A3387" s="17"/>
      <c r="B3387" s="24"/>
      <c r="C3387" s="22" t="s">
        <v>110</v>
      </c>
      <c r="D3387" s="301" t="s">
        <v>3377</v>
      </c>
    </row>
    <row r="3388" spans="1:4" s="12" customFormat="1" x14ac:dyDescent="0.25">
      <c r="A3388" s="15"/>
      <c r="B3388" s="24" t="s">
        <v>20879</v>
      </c>
      <c r="C3388" s="23" t="s">
        <v>3378</v>
      </c>
      <c r="D3388" s="284"/>
    </row>
    <row r="3389" spans="1:4" s="12" customFormat="1" x14ac:dyDescent="0.25">
      <c r="A3389" s="15"/>
      <c r="B3389" s="24"/>
      <c r="C3389" s="22" t="s">
        <v>3379</v>
      </c>
      <c r="D3389" s="285"/>
    </row>
    <row r="3390" spans="1:4" s="12" customFormat="1" x14ac:dyDescent="0.25">
      <c r="A3390" s="17"/>
      <c r="B3390" s="24"/>
      <c r="C3390" s="22" t="s">
        <v>3380</v>
      </c>
      <c r="D3390" s="285"/>
    </row>
    <row r="3391" spans="1:4" s="12" customFormat="1" x14ac:dyDescent="0.25">
      <c r="A3391" s="17"/>
      <c r="B3391" s="24"/>
      <c r="C3391" s="22" t="s">
        <v>110</v>
      </c>
      <c r="D3391" s="303" t="s">
        <v>3381</v>
      </c>
    </row>
    <row r="3392" spans="1:4" s="12" customFormat="1" x14ac:dyDescent="0.25">
      <c r="A3392" s="17"/>
      <c r="B3392" s="24"/>
      <c r="C3392" s="22" t="s">
        <v>110</v>
      </c>
      <c r="D3392" s="303" t="s">
        <v>3382</v>
      </c>
    </row>
    <row r="3393" spans="1:4" s="12" customFormat="1" x14ac:dyDescent="0.25">
      <c r="A3393" s="17"/>
      <c r="B3393" s="24"/>
      <c r="C3393" s="22" t="s">
        <v>110</v>
      </c>
      <c r="D3393" s="303" t="s">
        <v>3383</v>
      </c>
    </row>
    <row r="3394" spans="1:4" s="12" customFormat="1" x14ac:dyDescent="0.25">
      <c r="A3394" s="17"/>
      <c r="B3394" s="24"/>
      <c r="C3394" s="22" t="s">
        <v>110</v>
      </c>
      <c r="D3394" s="303" t="s">
        <v>3384</v>
      </c>
    </row>
    <row r="3395" spans="1:4" s="12" customFormat="1" x14ac:dyDescent="0.25">
      <c r="A3395" s="17"/>
      <c r="B3395" s="24"/>
      <c r="C3395" s="22" t="s">
        <v>110</v>
      </c>
      <c r="D3395" s="303" t="s">
        <v>3385</v>
      </c>
    </row>
    <row r="3396" spans="1:4" s="12" customFormat="1" x14ac:dyDescent="0.25">
      <c r="A3396" s="15"/>
      <c r="B3396" s="24" t="s">
        <v>20880</v>
      </c>
      <c r="C3396" s="23" t="s">
        <v>3386</v>
      </c>
      <c r="D3396" s="284"/>
    </row>
    <row r="3397" spans="1:4" s="12" customFormat="1" x14ac:dyDescent="0.25">
      <c r="A3397" s="15"/>
      <c r="B3397" s="24"/>
      <c r="C3397" s="17" t="s">
        <v>3387</v>
      </c>
      <c r="D3397" s="285"/>
    </row>
    <row r="3398" spans="1:4" s="12" customFormat="1" x14ac:dyDescent="0.25">
      <c r="A3398" s="17"/>
      <c r="B3398" s="24"/>
      <c r="C3398" s="22" t="s">
        <v>3388</v>
      </c>
      <c r="D3398" s="285"/>
    </row>
    <row r="3399" spans="1:4" s="12" customFormat="1" x14ac:dyDescent="0.25">
      <c r="A3399" s="17"/>
      <c r="B3399" s="24"/>
      <c r="C3399" s="22" t="s">
        <v>110</v>
      </c>
      <c r="D3399" s="303" t="s">
        <v>3389</v>
      </c>
    </row>
    <row r="3400" spans="1:4" s="12" customFormat="1" x14ac:dyDescent="0.25">
      <c r="A3400" s="17"/>
      <c r="B3400" s="24"/>
      <c r="C3400" s="22" t="s">
        <v>110</v>
      </c>
      <c r="D3400" s="303" t="s">
        <v>3390</v>
      </c>
    </row>
    <row r="3401" spans="1:4" s="12" customFormat="1" x14ac:dyDescent="0.25">
      <c r="A3401" s="17"/>
      <c r="B3401" s="24"/>
      <c r="C3401" s="22" t="s">
        <v>110</v>
      </c>
      <c r="D3401" s="303" t="s">
        <v>3391</v>
      </c>
    </row>
    <row r="3402" spans="1:4" s="12" customFormat="1" x14ac:dyDescent="0.25">
      <c r="A3402" s="17"/>
      <c r="B3402" s="24"/>
      <c r="C3402" s="22" t="s">
        <v>110</v>
      </c>
      <c r="D3402" s="303" t="s">
        <v>3392</v>
      </c>
    </row>
    <row r="3403" spans="1:4" s="12" customFormat="1" x14ac:dyDescent="0.25">
      <c r="A3403" s="17"/>
      <c r="B3403" s="24"/>
      <c r="C3403" s="22" t="s">
        <v>110</v>
      </c>
      <c r="D3403" s="303" t="s">
        <v>3393</v>
      </c>
    </row>
    <row r="3404" spans="1:4" s="12" customFormat="1" x14ac:dyDescent="0.25">
      <c r="A3404" s="17"/>
      <c r="B3404" s="24"/>
      <c r="C3404" s="22" t="s">
        <v>110</v>
      </c>
      <c r="D3404" s="303" t="s">
        <v>3394</v>
      </c>
    </row>
    <row r="3405" spans="1:4" s="12" customFormat="1" x14ac:dyDescent="0.25">
      <c r="A3405" s="17"/>
      <c r="B3405" s="24"/>
      <c r="C3405" s="22" t="s">
        <v>110</v>
      </c>
      <c r="D3405" s="303" t="s">
        <v>3395</v>
      </c>
    </row>
    <row r="3406" spans="1:4" s="12" customFormat="1" x14ac:dyDescent="0.25">
      <c r="A3406" s="17"/>
      <c r="B3406" s="24"/>
      <c r="C3406" s="22" t="s">
        <v>110</v>
      </c>
      <c r="D3406" s="303" t="s">
        <v>3396</v>
      </c>
    </row>
    <row r="3407" spans="1:4" s="12" customFormat="1" x14ac:dyDescent="0.25">
      <c r="A3407" s="17"/>
      <c r="B3407" s="24"/>
      <c r="C3407" s="22" t="s">
        <v>110</v>
      </c>
      <c r="D3407" s="304" t="s">
        <v>3397</v>
      </c>
    </row>
    <row r="3408" spans="1:4" s="12" customFormat="1" x14ac:dyDescent="0.25">
      <c r="A3408" s="17"/>
      <c r="B3408" s="24"/>
      <c r="C3408" s="22" t="s">
        <v>110</v>
      </c>
      <c r="D3408" s="303" t="s">
        <v>3398</v>
      </c>
    </row>
    <row r="3409" spans="1:4" s="12" customFormat="1" x14ac:dyDescent="0.25">
      <c r="A3409" s="17"/>
      <c r="B3409" s="24"/>
      <c r="C3409" s="22" t="s">
        <v>110</v>
      </c>
      <c r="D3409" s="303" t="s">
        <v>3399</v>
      </c>
    </row>
    <row r="3410" spans="1:4" s="12" customFormat="1" x14ac:dyDescent="0.25">
      <c r="A3410" s="56"/>
      <c r="B3410" s="58"/>
      <c r="C3410" s="50" t="s">
        <v>226</v>
      </c>
      <c r="D3410" s="300"/>
    </row>
    <row r="3411" spans="1:4" s="12" customFormat="1" x14ac:dyDescent="0.25">
      <c r="A3411" s="56"/>
      <c r="B3411" s="58"/>
      <c r="C3411" s="50" t="s">
        <v>110</v>
      </c>
      <c r="D3411" s="300" t="s">
        <v>3400</v>
      </c>
    </row>
    <row r="3412" spans="1:4" s="12" customFormat="1" x14ac:dyDescent="0.25">
      <c r="A3412" s="15">
        <v>245</v>
      </c>
      <c r="B3412" s="16"/>
      <c r="C3412" s="15" t="s">
        <v>3401</v>
      </c>
      <c r="D3412" s="281"/>
    </row>
    <row r="3413" spans="1:4" s="12" customFormat="1" x14ac:dyDescent="0.25">
      <c r="A3413" s="15"/>
      <c r="B3413" s="16"/>
      <c r="C3413" s="17" t="s">
        <v>3402</v>
      </c>
      <c r="D3413" s="281"/>
    </row>
    <row r="3414" spans="1:4" s="12" customFormat="1" x14ac:dyDescent="0.25">
      <c r="A3414" s="17"/>
      <c r="B3414" s="24" t="s">
        <v>20881</v>
      </c>
      <c r="C3414" s="15" t="s">
        <v>3403</v>
      </c>
      <c r="D3414" s="305"/>
    </row>
    <row r="3415" spans="1:4" s="12" customFormat="1" x14ac:dyDescent="0.25">
      <c r="A3415" s="17"/>
      <c r="B3415" s="16"/>
      <c r="C3415" s="22" t="s">
        <v>3404</v>
      </c>
      <c r="D3415" s="281"/>
    </row>
    <row r="3416" spans="1:4" s="12" customFormat="1" x14ac:dyDescent="0.25">
      <c r="A3416" s="17"/>
      <c r="B3416" s="16"/>
      <c r="C3416" s="22" t="s">
        <v>3405</v>
      </c>
      <c r="D3416" s="281"/>
    </row>
    <row r="3417" spans="1:4" s="12" customFormat="1" x14ac:dyDescent="0.25">
      <c r="A3417" s="17"/>
      <c r="B3417" s="16"/>
      <c r="C3417" s="22" t="s">
        <v>110</v>
      </c>
      <c r="D3417" s="281" t="s">
        <v>3406</v>
      </c>
    </row>
    <row r="3418" spans="1:4" s="12" customFormat="1" x14ac:dyDescent="0.25">
      <c r="A3418" s="17"/>
      <c r="B3418" s="16"/>
      <c r="C3418" s="22" t="s">
        <v>226</v>
      </c>
      <c r="D3418" s="281"/>
    </row>
    <row r="3419" spans="1:4" s="12" customFormat="1" x14ac:dyDescent="0.25">
      <c r="A3419" s="17"/>
      <c r="B3419" s="16"/>
      <c r="C3419" s="22" t="s">
        <v>110</v>
      </c>
      <c r="D3419" s="281" t="s">
        <v>3407</v>
      </c>
    </row>
    <row r="3420" spans="1:4" s="12" customFormat="1" x14ac:dyDescent="0.25">
      <c r="A3420" s="17"/>
      <c r="B3420" s="24" t="s">
        <v>20882</v>
      </c>
      <c r="C3420" s="15" t="s">
        <v>3408</v>
      </c>
      <c r="D3420" s="305"/>
    </row>
    <row r="3421" spans="1:4" s="12" customFormat="1" x14ac:dyDescent="0.25">
      <c r="A3421" s="17"/>
      <c r="B3421" s="16"/>
      <c r="C3421" s="22" t="s">
        <v>3409</v>
      </c>
      <c r="D3421" s="281"/>
    </row>
    <row r="3422" spans="1:4" s="12" customFormat="1" x14ac:dyDescent="0.25">
      <c r="A3422" s="17"/>
      <c r="B3422" s="16"/>
      <c r="C3422" s="22" t="s">
        <v>3410</v>
      </c>
      <c r="D3422" s="281"/>
    </row>
    <row r="3423" spans="1:4" s="12" customFormat="1" x14ac:dyDescent="0.25">
      <c r="A3423" s="17"/>
      <c r="B3423" s="24"/>
      <c r="C3423" s="22" t="s">
        <v>110</v>
      </c>
      <c r="D3423" s="281" t="s">
        <v>3411</v>
      </c>
    </row>
    <row r="3424" spans="1:4" s="12" customFormat="1" x14ac:dyDescent="0.25">
      <c r="A3424" s="17"/>
      <c r="B3424" s="16"/>
      <c r="C3424" s="22" t="s">
        <v>226</v>
      </c>
      <c r="D3424" s="281"/>
    </row>
    <row r="3425" spans="1:4" s="12" customFormat="1" x14ac:dyDescent="0.25">
      <c r="A3425" s="17"/>
      <c r="B3425" s="16"/>
      <c r="C3425" s="22" t="s">
        <v>110</v>
      </c>
      <c r="D3425" s="281" t="s">
        <v>3407</v>
      </c>
    </row>
    <row r="3426" spans="1:4" s="12" customFormat="1" x14ac:dyDescent="0.25">
      <c r="A3426" s="17"/>
      <c r="B3426" s="24" t="s">
        <v>20883</v>
      </c>
      <c r="C3426" s="15" t="s">
        <v>3412</v>
      </c>
      <c r="D3426" s="305"/>
    </row>
    <row r="3427" spans="1:4" s="12" customFormat="1" x14ac:dyDescent="0.25">
      <c r="A3427" s="17"/>
      <c r="B3427" s="24"/>
      <c r="C3427" s="22" t="s">
        <v>3413</v>
      </c>
      <c r="D3427" s="285"/>
    </row>
    <row r="3428" spans="1:4" s="12" customFormat="1" x14ac:dyDescent="0.25">
      <c r="A3428" s="17"/>
      <c r="B3428" s="24"/>
      <c r="C3428" s="22" t="s">
        <v>3414</v>
      </c>
      <c r="D3428" s="285"/>
    </row>
    <row r="3429" spans="1:4" s="12" customFormat="1" x14ac:dyDescent="0.25">
      <c r="A3429" s="17"/>
      <c r="B3429" s="24"/>
      <c r="C3429" s="22" t="s">
        <v>110</v>
      </c>
      <c r="D3429" s="285" t="s">
        <v>3415</v>
      </c>
    </row>
    <row r="3430" spans="1:4" s="12" customFormat="1" x14ac:dyDescent="0.25">
      <c r="A3430" s="17"/>
      <c r="B3430" s="24"/>
      <c r="C3430" s="22" t="s">
        <v>110</v>
      </c>
      <c r="D3430" s="281" t="s">
        <v>3416</v>
      </c>
    </row>
    <row r="3431" spans="1:4" s="12" customFormat="1" x14ac:dyDescent="0.25">
      <c r="A3431" s="17"/>
      <c r="B3431" s="24"/>
      <c r="C3431" s="22" t="s">
        <v>110</v>
      </c>
      <c r="D3431" s="301" t="s">
        <v>3417</v>
      </c>
    </row>
    <row r="3432" spans="1:4" s="12" customFormat="1" x14ac:dyDescent="0.25">
      <c r="A3432" s="17"/>
      <c r="B3432" s="16"/>
      <c r="C3432" s="22" t="s">
        <v>110</v>
      </c>
      <c r="D3432" s="281" t="s">
        <v>3418</v>
      </c>
    </row>
    <row r="3433" spans="1:4" s="12" customFormat="1" x14ac:dyDescent="0.25">
      <c r="A3433" s="17"/>
      <c r="B3433" s="24" t="s">
        <v>20884</v>
      </c>
      <c r="C3433" s="15" t="s">
        <v>3419</v>
      </c>
      <c r="D3433" s="306"/>
    </row>
    <row r="3434" spans="1:4" s="12" customFormat="1" x14ac:dyDescent="0.25">
      <c r="A3434" s="17"/>
      <c r="B3434" s="24"/>
      <c r="C3434" s="17" t="s">
        <v>3420</v>
      </c>
      <c r="D3434" s="306"/>
    </row>
    <row r="3435" spans="1:4" s="12" customFormat="1" x14ac:dyDescent="0.25">
      <c r="A3435" s="17"/>
      <c r="B3435" s="16"/>
      <c r="C3435" s="22" t="s">
        <v>3421</v>
      </c>
      <c r="D3435" s="281"/>
    </row>
    <row r="3436" spans="1:4" s="12" customFormat="1" x14ac:dyDescent="0.25">
      <c r="A3436" s="17"/>
      <c r="B3436" s="16"/>
      <c r="C3436" s="22" t="s">
        <v>110</v>
      </c>
      <c r="D3436" s="301" t="s">
        <v>3422</v>
      </c>
    </row>
    <row r="3437" spans="1:4" s="12" customFormat="1" x14ac:dyDescent="0.25">
      <c r="A3437" s="17"/>
      <c r="B3437" s="24" t="s">
        <v>20885</v>
      </c>
      <c r="C3437" s="15" t="s">
        <v>3423</v>
      </c>
      <c r="D3437" s="305"/>
    </row>
    <row r="3438" spans="1:4" s="12" customFormat="1" x14ac:dyDescent="0.25">
      <c r="A3438" s="17"/>
      <c r="B3438" s="16"/>
      <c r="C3438" s="22" t="s">
        <v>3424</v>
      </c>
      <c r="D3438" s="281"/>
    </row>
    <row r="3439" spans="1:4" s="12" customFormat="1" x14ac:dyDescent="0.25">
      <c r="A3439" s="17"/>
      <c r="B3439" s="16"/>
      <c r="C3439" s="22" t="s">
        <v>3425</v>
      </c>
      <c r="D3439" s="281"/>
    </row>
    <row r="3440" spans="1:4" s="12" customFormat="1" x14ac:dyDescent="0.25">
      <c r="A3440" s="17"/>
      <c r="B3440" s="16"/>
      <c r="C3440" s="22" t="s">
        <v>110</v>
      </c>
      <c r="D3440" s="281" t="s">
        <v>3426</v>
      </c>
    </row>
    <row r="3441" spans="1:4" s="12" customFormat="1" x14ac:dyDescent="0.25">
      <c r="A3441" s="17"/>
      <c r="B3441" s="16"/>
      <c r="C3441" s="22" t="s">
        <v>110</v>
      </c>
      <c r="D3441" s="281" t="s">
        <v>3427</v>
      </c>
    </row>
    <row r="3442" spans="1:4" s="12" customFormat="1" x14ac:dyDescent="0.25">
      <c r="A3442" s="17"/>
      <c r="B3442" s="16"/>
      <c r="C3442" s="22" t="s">
        <v>110</v>
      </c>
      <c r="D3442" s="281" t="s">
        <v>3428</v>
      </c>
    </row>
    <row r="3443" spans="1:4" s="12" customFormat="1" x14ac:dyDescent="0.25">
      <c r="A3443" s="17"/>
      <c r="B3443" s="16"/>
      <c r="C3443" s="22" t="s">
        <v>226</v>
      </c>
      <c r="D3443" s="281"/>
    </row>
    <row r="3444" spans="1:4" s="12" customFormat="1" x14ac:dyDescent="0.25">
      <c r="A3444" s="17"/>
      <c r="B3444" s="16"/>
      <c r="C3444" s="22" t="s">
        <v>110</v>
      </c>
      <c r="D3444" s="281" t="s">
        <v>3429</v>
      </c>
    </row>
    <row r="3445" spans="1:4" s="12" customFormat="1" x14ac:dyDescent="0.25">
      <c r="A3445" s="17"/>
      <c r="B3445" s="16"/>
      <c r="C3445" s="22" t="s">
        <v>110</v>
      </c>
      <c r="D3445" s="281" t="s">
        <v>3430</v>
      </c>
    </row>
    <row r="3446" spans="1:4" s="12" customFormat="1" x14ac:dyDescent="0.25">
      <c r="A3446" s="17"/>
      <c r="B3446" s="16"/>
      <c r="C3446" s="22" t="s">
        <v>110</v>
      </c>
      <c r="D3446" s="281" t="s">
        <v>3431</v>
      </c>
    </row>
    <row r="3447" spans="1:4" s="12" customFormat="1" x14ac:dyDescent="0.25">
      <c r="A3447" s="17"/>
      <c r="B3447" s="24" t="s">
        <v>20886</v>
      </c>
      <c r="C3447" s="15" t="s">
        <v>3432</v>
      </c>
      <c r="D3447" s="305"/>
    </row>
    <row r="3448" spans="1:4" s="12" customFormat="1" x14ac:dyDescent="0.25">
      <c r="A3448" s="17"/>
      <c r="B3448" s="16"/>
      <c r="C3448" s="22" t="s">
        <v>3433</v>
      </c>
      <c r="D3448" s="281"/>
    </row>
    <row r="3449" spans="1:4" s="12" customFormat="1" x14ac:dyDescent="0.25">
      <c r="A3449" s="17"/>
      <c r="B3449" s="16"/>
      <c r="C3449" s="22" t="s">
        <v>3434</v>
      </c>
      <c r="D3449" s="281"/>
    </row>
    <row r="3450" spans="1:4" s="12" customFormat="1" x14ac:dyDescent="0.25">
      <c r="A3450" s="17"/>
      <c r="B3450" s="16"/>
      <c r="C3450" s="22" t="s">
        <v>110</v>
      </c>
      <c r="D3450" s="281" t="s">
        <v>3435</v>
      </c>
    </row>
    <row r="3451" spans="1:4" s="12" customFormat="1" x14ac:dyDescent="0.25">
      <c r="A3451" s="17"/>
      <c r="B3451" s="16"/>
      <c r="C3451" s="22" t="s">
        <v>226</v>
      </c>
      <c r="D3451" s="281"/>
    </row>
    <row r="3452" spans="1:4" s="12" customFormat="1" x14ac:dyDescent="0.25">
      <c r="A3452" s="17"/>
      <c r="B3452" s="16"/>
      <c r="C3452" s="22" t="s">
        <v>110</v>
      </c>
      <c r="D3452" s="281" t="s">
        <v>3436</v>
      </c>
    </row>
    <row r="3453" spans="1:4" s="12" customFormat="1" x14ac:dyDescent="0.25">
      <c r="A3453" s="17"/>
      <c r="B3453" s="16"/>
      <c r="C3453" s="22" t="s">
        <v>110</v>
      </c>
      <c r="D3453" s="281" t="s">
        <v>3437</v>
      </c>
    </row>
    <row r="3454" spans="1:4" s="12" customFormat="1" x14ac:dyDescent="0.25">
      <c r="A3454" s="17"/>
      <c r="B3454" s="24" t="s">
        <v>20887</v>
      </c>
      <c r="C3454" s="23" t="s">
        <v>3438</v>
      </c>
      <c r="D3454" s="284"/>
    </row>
    <row r="3455" spans="1:4" s="12" customFormat="1" x14ac:dyDescent="0.25">
      <c r="A3455" s="17"/>
      <c r="B3455" s="16"/>
      <c r="C3455" s="22" t="s">
        <v>3439</v>
      </c>
      <c r="D3455" s="281"/>
    </row>
    <row r="3456" spans="1:4" s="12" customFormat="1" x14ac:dyDescent="0.25">
      <c r="A3456" s="17"/>
      <c r="B3456" s="16"/>
      <c r="C3456" s="22" t="s">
        <v>110</v>
      </c>
      <c r="D3456" s="301" t="s">
        <v>3440</v>
      </c>
    </row>
    <row r="3457" spans="1:4" s="12" customFormat="1" x14ac:dyDescent="0.25">
      <c r="A3457" s="17"/>
      <c r="B3457" s="16" t="s">
        <v>97</v>
      </c>
      <c r="C3457" s="22" t="s">
        <v>110</v>
      </c>
      <c r="D3457" s="281" t="s">
        <v>3441</v>
      </c>
    </row>
    <row r="3458" spans="1:4" s="12" customFormat="1" x14ac:dyDescent="0.25">
      <c r="A3458" s="17"/>
      <c r="B3458" s="16"/>
      <c r="C3458" s="22" t="s">
        <v>110</v>
      </c>
      <c r="D3458" s="281" t="s">
        <v>3442</v>
      </c>
    </row>
    <row r="3459" spans="1:4" s="12" customFormat="1" x14ac:dyDescent="0.25">
      <c r="A3459" s="17"/>
      <c r="B3459" s="16"/>
      <c r="C3459" s="22" t="s">
        <v>110</v>
      </c>
      <c r="D3459" s="281" t="s">
        <v>3443</v>
      </c>
    </row>
    <row r="3460" spans="1:4" s="12" customFormat="1" x14ac:dyDescent="0.25">
      <c r="A3460" s="17"/>
      <c r="B3460" s="16"/>
      <c r="C3460" s="22" t="s">
        <v>110</v>
      </c>
      <c r="D3460" s="281" t="s">
        <v>3444</v>
      </c>
    </row>
    <row r="3461" spans="1:4" s="12" customFormat="1" x14ac:dyDescent="0.25">
      <c r="A3461" s="17"/>
      <c r="B3461" s="16"/>
      <c r="C3461" s="22" t="s">
        <v>110</v>
      </c>
      <c r="D3461" s="281" t="s">
        <v>3445</v>
      </c>
    </row>
    <row r="3462" spans="1:4" s="12" customFormat="1" x14ac:dyDescent="0.25">
      <c r="A3462" s="17"/>
      <c r="B3462" s="16"/>
      <c r="C3462" s="22" t="s">
        <v>110</v>
      </c>
      <c r="D3462" s="281" t="s">
        <v>3446</v>
      </c>
    </row>
    <row r="3463" spans="1:4" s="12" customFormat="1" x14ac:dyDescent="0.25">
      <c r="A3463" s="15" t="s">
        <v>3447</v>
      </c>
      <c r="B3463" s="16"/>
      <c r="C3463" s="15" t="s">
        <v>3448</v>
      </c>
      <c r="D3463" s="281"/>
    </row>
    <row r="3464" spans="1:4" s="12" customFormat="1" x14ac:dyDescent="0.25">
      <c r="A3464" s="15"/>
      <c r="B3464" s="24" t="s">
        <v>20888</v>
      </c>
      <c r="C3464" s="15" t="s">
        <v>3449</v>
      </c>
      <c r="D3464" s="282"/>
    </row>
    <row r="3465" spans="1:4" s="12" customFormat="1" x14ac:dyDescent="0.25">
      <c r="A3465" s="15"/>
      <c r="B3465" s="16"/>
      <c r="C3465" s="17" t="s">
        <v>3450</v>
      </c>
      <c r="D3465" s="281"/>
    </row>
    <row r="3466" spans="1:4" s="12" customFormat="1" x14ac:dyDescent="0.25">
      <c r="A3466" s="15"/>
      <c r="B3466" s="16"/>
      <c r="C3466" s="17" t="s">
        <v>3451</v>
      </c>
      <c r="D3466" s="281"/>
    </row>
    <row r="3467" spans="1:4" s="12" customFormat="1" x14ac:dyDescent="0.25">
      <c r="A3467" s="15"/>
      <c r="B3467" s="16"/>
      <c r="C3467" s="17" t="s">
        <v>110</v>
      </c>
      <c r="D3467" s="281" t="s">
        <v>3452</v>
      </c>
    </row>
    <row r="3468" spans="1:4" s="12" customFormat="1" x14ac:dyDescent="0.25">
      <c r="A3468" s="15"/>
      <c r="B3468" s="16"/>
      <c r="C3468" s="17" t="s">
        <v>110</v>
      </c>
      <c r="D3468" s="281" t="s">
        <v>3453</v>
      </c>
    </row>
    <row r="3469" spans="1:4" s="12" customFormat="1" x14ac:dyDescent="0.25">
      <c r="A3469" s="15"/>
      <c r="B3469" s="16"/>
      <c r="C3469" s="17" t="s">
        <v>110</v>
      </c>
      <c r="D3469" s="281" t="s">
        <v>3454</v>
      </c>
    </row>
    <row r="3470" spans="1:4" s="12" customFormat="1" x14ac:dyDescent="0.25">
      <c r="A3470" s="15"/>
      <c r="B3470" s="16"/>
      <c r="C3470" s="17" t="s">
        <v>110</v>
      </c>
      <c r="D3470" s="281" t="s">
        <v>3455</v>
      </c>
    </row>
    <row r="3471" spans="1:4" s="12" customFormat="1" x14ac:dyDescent="0.25">
      <c r="A3471" s="15"/>
      <c r="B3471" s="24" t="s">
        <v>20889</v>
      </c>
      <c r="C3471" s="15" t="s">
        <v>3456</v>
      </c>
      <c r="D3471" s="282"/>
    </row>
    <row r="3472" spans="1:4" s="12" customFormat="1" x14ac:dyDescent="0.25">
      <c r="A3472" s="15"/>
      <c r="B3472" s="16"/>
      <c r="C3472" s="17" t="s">
        <v>3457</v>
      </c>
      <c r="D3472" s="281"/>
    </row>
    <row r="3473" spans="1:4" s="12" customFormat="1" x14ac:dyDescent="0.25">
      <c r="A3473" s="15"/>
      <c r="B3473" s="16"/>
      <c r="C3473" s="17" t="s">
        <v>3458</v>
      </c>
      <c r="D3473" s="281"/>
    </row>
    <row r="3474" spans="1:4" s="12" customFormat="1" x14ac:dyDescent="0.25">
      <c r="A3474" s="15"/>
      <c r="B3474" s="16"/>
      <c r="C3474" s="22" t="s">
        <v>110</v>
      </c>
      <c r="D3474" s="299" t="s">
        <v>3459</v>
      </c>
    </row>
    <row r="3475" spans="1:4" s="12" customFormat="1" x14ac:dyDescent="0.25">
      <c r="A3475" s="15"/>
      <c r="B3475" s="16"/>
      <c r="C3475" s="22" t="s">
        <v>110</v>
      </c>
      <c r="D3475" s="299" t="s">
        <v>3460</v>
      </c>
    </row>
    <row r="3476" spans="1:4" s="12" customFormat="1" x14ac:dyDescent="0.25">
      <c r="A3476" s="15"/>
      <c r="B3476" s="16"/>
      <c r="C3476" s="22" t="s">
        <v>110</v>
      </c>
      <c r="D3476" s="299" t="s">
        <v>3461</v>
      </c>
    </row>
    <row r="3477" spans="1:4" s="12" customFormat="1" x14ac:dyDescent="0.25">
      <c r="A3477" s="15"/>
      <c r="B3477" s="16"/>
      <c r="C3477" s="22" t="s">
        <v>110</v>
      </c>
      <c r="D3477" s="299" t="s">
        <v>3462</v>
      </c>
    </row>
    <row r="3478" spans="1:4" s="12" customFormat="1" x14ac:dyDescent="0.25">
      <c r="A3478" s="15"/>
      <c r="B3478" s="16"/>
      <c r="C3478" s="22" t="s">
        <v>110</v>
      </c>
      <c r="D3478" s="299" t="s">
        <v>3463</v>
      </c>
    </row>
    <row r="3479" spans="1:4" s="12" customFormat="1" x14ac:dyDescent="0.25">
      <c r="A3479" s="15"/>
      <c r="B3479" s="16"/>
      <c r="C3479" s="22" t="s">
        <v>110</v>
      </c>
      <c r="D3479" s="299" t="s">
        <v>3464</v>
      </c>
    </row>
    <row r="3480" spans="1:4" s="12" customFormat="1" x14ac:dyDescent="0.25">
      <c r="A3480" s="15"/>
      <c r="B3480" s="16"/>
      <c r="C3480" s="22" t="s">
        <v>110</v>
      </c>
      <c r="D3480" s="299" t="s">
        <v>3465</v>
      </c>
    </row>
    <row r="3481" spans="1:4" s="12" customFormat="1" x14ac:dyDescent="0.25">
      <c r="A3481" s="15"/>
      <c r="B3481" s="16"/>
      <c r="C3481" s="22" t="s">
        <v>110</v>
      </c>
      <c r="D3481" s="299" t="s">
        <v>3466</v>
      </c>
    </row>
    <row r="3482" spans="1:4" s="12" customFormat="1" x14ac:dyDescent="0.25">
      <c r="A3482" s="15"/>
      <c r="B3482" s="16"/>
      <c r="C3482" s="22" t="s">
        <v>110</v>
      </c>
      <c r="D3482" s="299" t="s">
        <v>3467</v>
      </c>
    </row>
    <row r="3483" spans="1:4" s="12" customFormat="1" x14ac:dyDescent="0.25">
      <c r="A3483" s="15"/>
      <c r="B3483" s="16"/>
      <c r="C3483" s="22" t="s">
        <v>110</v>
      </c>
      <c r="D3483" s="299" t="s">
        <v>3468</v>
      </c>
    </row>
    <row r="3484" spans="1:4" s="12" customFormat="1" x14ac:dyDescent="0.25">
      <c r="A3484" s="15"/>
      <c r="B3484" s="16"/>
      <c r="C3484" s="17" t="s">
        <v>226</v>
      </c>
      <c r="D3484" s="281"/>
    </row>
    <row r="3485" spans="1:4" s="12" customFormat="1" x14ac:dyDescent="0.25">
      <c r="A3485" s="15"/>
      <c r="B3485" s="16"/>
      <c r="C3485" s="17" t="s">
        <v>110</v>
      </c>
      <c r="D3485" s="281" t="s">
        <v>3469</v>
      </c>
    </row>
    <row r="3486" spans="1:4" s="12" customFormat="1" x14ac:dyDescent="0.25">
      <c r="A3486" s="15"/>
      <c r="B3486" s="16"/>
      <c r="C3486" s="17" t="s">
        <v>110</v>
      </c>
      <c r="D3486" s="281" t="s">
        <v>3470</v>
      </c>
    </row>
    <row r="3487" spans="1:4" s="12" customFormat="1" x14ac:dyDescent="0.25">
      <c r="A3487" s="15"/>
      <c r="B3487" s="24" t="s">
        <v>20890</v>
      </c>
      <c r="C3487" s="15" t="s">
        <v>3471</v>
      </c>
      <c r="D3487" s="282"/>
    </row>
    <row r="3488" spans="1:4" s="12" customFormat="1" x14ac:dyDescent="0.25">
      <c r="A3488" s="15"/>
      <c r="B3488" s="16"/>
      <c r="C3488" s="17" t="s">
        <v>3472</v>
      </c>
      <c r="D3488" s="281"/>
    </row>
    <row r="3489" spans="1:4" s="12" customFormat="1" x14ac:dyDescent="0.25">
      <c r="A3489" s="15"/>
      <c r="B3489" s="16"/>
      <c r="C3489" s="17" t="s">
        <v>110</v>
      </c>
      <c r="D3489" s="281" t="s">
        <v>3473</v>
      </c>
    </row>
    <row r="3490" spans="1:4" s="12" customFormat="1" ht="15.6" x14ac:dyDescent="0.25">
      <c r="A3490" s="20" t="s">
        <v>3474</v>
      </c>
      <c r="B3490" s="19"/>
      <c r="C3490" s="20" t="s">
        <v>3475</v>
      </c>
      <c r="D3490" s="281"/>
    </row>
    <row r="3491" spans="1:4" s="12" customFormat="1" x14ac:dyDescent="0.25">
      <c r="A3491" s="15" t="s">
        <v>3476</v>
      </c>
      <c r="B3491" s="16"/>
      <c r="C3491" s="15" t="s">
        <v>3477</v>
      </c>
      <c r="D3491" s="281"/>
    </row>
    <row r="3492" spans="1:4" s="12" customFormat="1" x14ac:dyDescent="0.25">
      <c r="A3492" s="15"/>
      <c r="B3492" s="24" t="s">
        <v>20891</v>
      </c>
      <c r="C3492" s="15" t="s">
        <v>3478</v>
      </c>
      <c r="D3492" s="282"/>
    </row>
    <row r="3493" spans="1:4" s="12" customFormat="1" x14ac:dyDescent="0.25">
      <c r="A3493" s="15"/>
      <c r="B3493" s="16"/>
      <c r="C3493" s="17" t="s">
        <v>3479</v>
      </c>
      <c r="D3493" s="281"/>
    </row>
    <row r="3494" spans="1:4" s="12" customFormat="1" x14ac:dyDescent="0.25">
      <c r="A3494" s="15"/>
      <c r="B3494" s="16"/>
      <c r="C3494" s="17" t="s">
        <v>3480</v>
      </c>
      <c r="D3494" s="281"/>
    </row>
    <row r="3495" spans="1:4" s="12" customFormat="1" x14ac:dyDescent="0.25">
      <c r="A3495" s="15"/>
      <c r="B3495" s="16"/>
      <c r="C3495" s="17" t="s">
        <v>110</v>
      </c>
      <c r="D3495" s="281" t="s">
        <v>3481</v>
      </c>
    </row>
    <row r="3496" spans="1:4" s="12" customFormat="1" x14ac:dyDescent="0.25">
      <c r="A3496" s="15"/>
      <c r="B3496" s="16"/>
      <c r="C3496" s="17" t="s">
        <v>110</v>
      </c>
      <c r="D3496" s="281" t="s">
        <v>3482</v>
      </c>
    </row>
    <row r="3497" spans="1:4" s="12" customFormat="1" x14ac:dyDescent="0.25">
      <c r="A3497" s="15"/>
      <c r="B3497" s="16"/>
      <c r="C3497" s="17" t="s">
        <v>110</v>
      </c>
      <c r="D3497" s="281" t="s">
        <v>3483</v>
      </c>
    </row>
    <row r="3498" spans="1:4" s="12" customFormat="1" x14ac:dyDescent="0.25">
      <c r="A3498" s="15"/>
      <c r="B3498" s="16"/>
      <c r="C3498" s="17" t="s">
        <v>110</v>
      </c>
      <c r="D3498" s="281" t="s">
        <v>3484</v>
      </c>
    </row>
    <row r="3499" spans="1:4" s="12" customFormat="1" x14ac:dyDescent="0.25">
      <c r="A3499" s="15"/>
      <c r="B3499" s="16"/>
      <c r="C3499" s="17" t="s">
        <v>110</v>
      </c>
      <c r="D3499" s="281" t="s">
        <v>3485</v>
      </c>
    </row>
    <row r="3500" spans="1:4" s="12" customFormat="1" x14ac:dyDescent="0.25">
      <c r="A3500" s="15"/>
      <c r="B3500" s="16"/>
      <c r="C3500" s="17" t="s">
        <v>110</v>
      </c>
      <c r="D3500" s="281" t="s">
        <v>3486</v>
      </c>
    </row>
    <row r="3501" spans="1:4" s="12" customFormat="1" x14ac:dyDescent="0.25">
      <c r="A3501" s="15"/>
      <c r="B3501" s="16"/>
      <c r="C3501" s="17" t="s">
        <v>110</v>
      </c>
      <c r="D3501" s="281" t="s">
        <v>3487</v>
      </c>
    </row>
    <row r="3502" spans="1:4" s="12" customFormat="1" x14ac:dyDescent="0.25">
      <c r="A3502" s="15"/>
      <c r="B3502" s="16"/>
      <c r="C3502" s="17" t="s">
        <v>110</v>
      </c>
      <c r="D3502" s="281" t="s">
        <v>3488</v>
      </c>
    </row>
    <row r="3503" spans="1:4" s="12" customFormat="1" x14ac:dyDescent="0.25">
      <c r="A3503" s="15"/>
      <c r="B3503" s="16"/>
      <c r="C3503" s="17" t="s">
        <v>110</v>
      </c>
      <c r="D3503" s="281" t="s">
        <v>3489</v>
      </c>
    </row>
    <row r="3504" spans="1:4" s="12" customFormat="1" x14ac:dyDescent="0.25">
      <c r="A3504" s="15"/>
      <c r="B3504" s="16"/>
      <c r="C3504" s="17" t="s">
        <v>110</v>
      </c>
      <c r="D3504" s="281" t="s">
        <v>3490</v>
      </c>
    </row>
    <row r="3505" spans="1:4" s="12" customFormat="1" x14ac:dyDescent="0.25">
      <c r="A3505" s="15"/>
      <c r="B3505" s="16"/>
      <c r="C3505" s="17" t="s">
        <v>110</v>
      </c>
      <c r="D3505" s="281" t="s">
        <v>3491</v>
      </c>
    </row>
    <row r="3506" spans="1:4" s="12" customFormat="1" x14ac:dyDescent="0.25">
      <c r="A3506" s="15"/>
      <c r="B3506" s="16"/>
      <c r="C3506" s="17" t="s">
        <v>110</v>
      </c>
      <c r="D3506" s="281" t="s">
        <v>3492</v>
      </c>
    </row>
    <row r="3507" spans="1:4" s="12" customFormat="1" x14ac:dyDescent="0.25">
      <c r="A3507" s="15"/>
      <c r="B3507" s="16"/>
      <c r="C3507" s="17" t="s">
        <v>110</v>
      </c>
      <c r="D3507" s="281" t="s">
        <v>3493</v>
      </c>
    </row>
    <row r="3508" spans="1:4" s="12" customFormat="1" x14ac:dyDescent="0.25">
      <c r="A3508" s="15"/>
      <c r="B3508" s="16"/>
      <c r="C3508" s="17" t="s">
        <v>110</v>
      </c>
      <c r="D3508" s="281" t="s">
        <v>3494</v>
      </c>
    </row>
    <row r="3509" spans="1:4" s="12" customFormat="1" x14ac:dyDescent="0.25">
      <c r="A3509" s="15"/>
      <c r="B3509" s="16"/>
      <c r="C3509" s="17" t="s">
        <v>226</v>
      </c>
      <c r="D3509" s="281"/>
    </row>
    <row r="3510" spans="1:4" s="12" customFormat="1" x14ac:dyDescent="0.25">
      <c r="A3510" s="15"/>
      <c r="B3510" s="16"/>
      <c r="C3510" s="17" t="s">
        <v>110</v>
      </c>
      <c r="D3510" s="281" t="s">
        <v>3495</v>
      </c>
    </row>
    <row r="3511" spans="1:4" s="12" customFormat="1" ht="15.6" x14ac:dyDescent="0.15">
      <c r="A3511" s="33"/>
      <c r="B3511" s="24" t="s">
        <v>20892</v>
      </c>
      <c r="C3511" s="34" t="s">
        <v>3496</v>
      </c>
      <c r="D3511" s="294"/>
    </row>
    <row r="3512" spans="1:4" s="12" customFormat="1" x14ac:dyDescent="0.15">
      <c r="A3512" s="17"/>
      <c r="B3512" s="16"/>
      <c r="C3512" s="35" t="s">
        <v>3497</v>
      </c>
      <c r="D3512" s="295"/>
    </row>
    <row r="3513" spans="1:4" s="12" customFormat="1" x14ac:dyDescent="0.15">
      <c r="A3513" s="17"/>
      <c r="B3513" s="16"/>
      <c r="C3513" s="35" t="s">
        <v>3498</v>
      </c>
      <c r="D3513" s="295"/>
    </row>
    <row r="3514" spans="1:4" s="12" customFormat="1" x14ac:dyDescent="0.15">
      <c r="A3514" s="17"/>
      <c r="B3514" s="16"/>
      <c r="C3514" s="35" t="s">
        <v>110</v>
      </c>
      <c r="D3514" s="295" t="s">
        <v>3499</v>
      </c>
    </row>
    <row r="3515" spans="1:4" s="12" customFormat="1" x14ac:dyDescent="0.15">
      <c r="A3515" s="17"/>
      <c r="B3515" s="16"/>
      <c r="C3515" s="35" t="s">
        <v>110</v>
      </c>
      <c r="D3515" s="295" t="s">
        <v>3500</v>
      </c>
    </row>
    <row r="3516" spans="1:4" s="12" customFormat="1" x14ac:dyDescent="0.15">
      <c r="A3516" s="15">
        <v>252</v>
      </c>
      <c r="B3516" s="16"/>
      <c r="C3516" s="34" t="s">
        <v>3501</v>
      </c>
      <c r="D3516" s="295"/>
    </row>
    <row r="3517" spans="1:4" s="12" customFormat="1" x14ac:dyDescent="0.15">
      <c r="A3517" s="17"/>
      <c r="B3517" s="24" t="s">
        <v>20893</v>
      </c>
      <c r="C3517" s="15" t="s">
        <v>3502</v>
      </c>
      <c r="D3517" s="295"/>
    </row>
    <row r="3518" spans="1:4" s="12" customFormat="1" x14ac:dyDescent="0.15">
      <c r="A3518" s="17"/>
      <c r="B3518" s="16"/>
      <c r="C3518" s="35" t="s">
        <v>3503</v>
      </c>
      <c r="D3518" s="295"/>
    </row>
    <row r="3519" spans="1:4" s="12" customFormat="1" x14ac:dyDescent="0.15">
      <c r="A3519" s="17"/>
      <c r="B3519" s="16"/>
      <c r="C3519" s="35" t="s">
        <v>3504</v>
      </c>
      <c r="D3519" s="295"/>
    </row>
    <row r="3520" spans="1:4" s="12" customFormat="1" x14ac:dyDescent="0.15">
      <c r="A3520" s="17"/>
      <c r="B3520" s="16"/>
      <c r="C3520" s="35" t="s">
        <v>110</v>
      </c>
      <c r="D3520" s="295" t="s">
        <v>3505</v>
      </c>
    </row>
    <row r="3521" spans="1:4" s="12" customFormat="1" x14ac:dyDescent="0.15">
      <c r="A3521" s="17"/>
      <c r="B3521" s="16"/>
      <c r="C3521" s="35" t="s">
        <v>110</v>
      </c>
      <c r="D3521" s="295" t="s">
        <v>3506</v>
      </c>
    </row>
    <row r="3522" spans="1:4" s="12" customFormat="1" x14ac:dyDescent="0.15">
      <c r="A3522" s="17"/>
      <c r="B3522" s="16"/>
      <c r="C3522" s="35" t="s">
        <v>110</v>
      </c>
      <c r="D3522" s="295" t="s">
        <v>3507</v>
      </c>
    </row>
    <row r="3523" spans="1:4" s="12" customFormat="1" x14ac:dyDescent="0.15">
      <c r="A3523" s="17"/>
      <c r="B3523" s="16"/>
      <c r="C3523" s="35"/>
      <c r="D3523" s="291" t="s">
        <v>735</v>
      </c>
    </row>
    <row r="3524" spans="1:4" s="12" customFormat="1" x14ac:dyDescent="0.15">
      <c r="A3524" s="17"/>
      <c r="B3524" s="16"/>
      <c r="C3524" s="35" t="s">
        <v>110</v>
      </c>
      <c r="D3524" s="286" t="s">
        <v>3508</v>
      </c>
    </row>
    <row r="3525" spans="1:4" s="12" customFormat="1" x14ac:dyDescent="0.25">
      <c r="A3525" s="17"/>
      <c r="B3525" s="16"/>
      <c r="C3525" s="17" t="s">
        <v>226</v>
      </c>
      <c r="D3525" s="281"/>
    </row>
    <row r="3526" spans="1:4" s="12" customFormat="1" x14ac:dyDescent="0.25">
      <c r="A3526" s="17"/>
      <c r="B3526" s="16"/>
      <c r="C3526" s="17" t="s">
        <v>110</v>
      </c>
      <c r="D3526" s="281" t="s">
        <v>3509</v>
      </c>
    </row>
    <row r="3527" spans="1:4" s="12" customFormat="1" x14ac:dyDescent="0.15">
      <c r="A3527" s="17"/>
      <c r="B3527" s="24" t="s">
        <v>20894</v>
      </c>
      <c r="C3527" s="15" t="s">
        <v>3510</v>
      </c>
      <c r="D3527" s="295"/>
    </row>
    <row r="3528" spans="1:4" s="12" customFormat="1" x14ac:dyDescent="0.15">
      <c r="A3528" s="17"/>
      <c r="B3528" s="16"/>
      <c r="C3528" s="35" t="s">
        <v>3511</v>
      </c>
      <c r="D3528" s="295"/>
    </row>
    <row r="3529" spans="1:4" s="12" customFormat="1" x14ac:dyDescent="0.15">
      <c r="A3529" s="17"/>
      <c r="B3529" s="16"/>
      <c r="C3529" s="35" t="s">
        <v>3512</v>
      </c>
      <c r="D3529" s="295"/>
    </row>
    <row r="3530" spans="1:4" s="12" customFormat="1" x14ac:dyDescent="0.15">
      <c r="A3530" s="17"/>
      <c r="B3530" s="16"/>
      <c r="C3530" s="35" t="s">
        <v>110</v>
      </c>
      <c r="D3530" s="295" t="s">
        <v>3513</v>
      </c>
    </row>
    <row r="3531" spans="1:4" s="12" customFormat="1" x14ac:dyDescent="0.15">
      <c r="A3531" s="17"/>
      <c r="B3531" s="16"/>
      <c r="C3531" s="35" t="s">
        <v>110</v>
      </c>
      <c r="D3531" s="295" t="s">
        <v>3514</v>
      </c>
    </row>
    <row r="3532" spans="1:4" s="12" customFormat="1" x14ac:dyDescent="0.15">
      <c r="A3532" s="17"/>
      <c r="B3532" s="16"/>
      <c r="C3532" s="35" t="s">
        <v>110</v>
      </c>
      <c r="D3532" s="295" t="s">
        <v>3515</v>
      </c>
    </row>
    <row r="3533" spans="1:4" s="12" customFormat="1" x14ac:dyDescent="0.15">
      <c r="A3533" s="17"/>
      <c r="B3533" s="16"/>
      <c r="C3533" s="35" t="s">
        <v>110</v>
      </c>
      <c r="D3533" s="295" t="s">
        <v>3516</v>
      </c>
    </row>
    <row r="3534" spans="1:4" s="12" customFormat="1" x14ac:dyDescent="0.15">
      <c r="A3534" s="17"/>
      <c r="B3534" s="16"/>
      <c r="C3534" s="35" t="s">
        <v>226</v>
      </c>
      <c r="D3534" s="295"/>
    </row>
    <row r="3535" spans="1:4" s="12" customFormat="1" x14ac:dyDescent="0.15">
      <c r="A3535" s="17"/>
      <c r="B3535" s="16"/>
      <c r="C3535" s="35" t="s">
        <v>110</v>
      </c>
      <c r="D3535" s="295" t="s">
        <v>3517</v>
      </c>
    </row>
    <row r="3536" spans="1:4" s="12" customFormat="1" x14ac:dyDescent="0.15">
      <c r="A3536" s="17"/>
      <c r="B3536" s="16"/>
      <c r="C3536" s="35" t="s">
        <v>110</v>
      </c>
      <c r="D3536" s="295" t="s">
        <v>3518</v>
      </c>
    </row>
    <row r="3537" spans="1:4" s="12" customFormat="1" x14ac:dyDescent="0.15">
      <c r="A3537" s="17"/>
      <c r="B3537" s="24" t="s">
        <v>20895</v>
      </c>
      <c r="C3537" s="15" t="s">
        <v>3519</v>
      </c>
      <c r="D3537" s="295"/>
    </row>
    <row r="3538" spans="1:4" s="12" customFormat="1" x14ac:dyDescent="0.15">
      <c r="A3538" s="17"/>
      <c r="B3538" s="16"/>
      <c r="C3538" s="35" t="s">
        <v>3520</v>
      </c>
      <c r="D3538" s="295"/>
    </row>
    <row r="3539" spans="1:4" s="12" customFormat="1" x14ac:dyDescent="0.15">
      <c r="A3539" s="17"/>
      <c r="B3539" s="16"/>
      <c r="C3539" s="35" t="s">
        <v>3521</v>
      </c>
      <c r="D3539" s="295"/>
    </row>
    <row r="3540" spans="1:4" s="12" customFormat="1" x14ac:dyDescent="0.15">
      <c r="A3540" s="17"/>
      <c r="B3540" s="16"/>
      <c r="C3540" s="35" t="s">
        <v>110</v>
      </c>
      <c r="D3540" s="295" t="s">
        <v>3522</v>
      </c>
    </row>
    <row r="3541" spans="1:4" s="12" customFormat="1" x14ac:dyDescent="0.15">
      <c r="A3541" s="17"/>
      <c r="B3541" s="16"/>
      <c r="C3541" s="35" t="s">
        <v>110</v>
      </c>
      <c r="D3541" s="295" t="s">
        <v>3523</v>
      </c>
    </row>
    <row r="3542" spans="1:4" s="12" customFormat="1" x14ac:dyDescent="0.15">
      <c r="A3542" s="17"/>
      <c r="B3542" s="16"/>
      <c r="C3542" s="35" t="s">
        <v>110</v>
      </c>
      <c r="D3542" s="295" t="s">
        <v>3524</v>
      </c>
    </row>
    <row r="3543" spans="1:4" s="12" customFormat="1" x14ac:dyDescent="0.15">
      <c r="A3543" s="17"/>
      <c r="B3543" s="16"/>
      <c r="C3543" s="35" t="s">
        <v>110</v>
      </c>
      <c r="D3543" s="295" t="s">
        <v>3525</v>
      </c>
    </row>
    <row r="3544" spans="1:4" s="12" customFormat="1" x14ac:dyDescent="0.15">
      <c r="A3544" s="17"/>
      <c r="B3544" s="16"/>
      <c r="C3544" s="35" t="s">
        <v>110</v>
      </c>
      <c r="D3544" s="295" t="s">
        <v>3526</v>
      </c>
    </row>
    <row r="3545" spans="1:4" s="12" customFormat="1" x14ac:dyDescent="0.15">
      <c r="A3545" s="17"/>
      <c r="B3545" s="16"/>
      <c r="C3545" s="35" t="s">
        <v>226</v>
      </c>
      <c r="D3545" s="295"/>
    </row>
    <row r="3546" spans="1:4" s="12" customFormat="1" x14ac:dyDescent="0.15">
      <c r="A3546" s="17"/>
      <c r="B3546" s="16"/>
      <c r="C3546" s="35" t="s">
        <v>110</v>
      </c>
      <c r="D3546" s="295" t="s">
        <v>3527</v>
      </c>
    </row>
    <row r="3547" spans="1:4" s="12" customFormat="1" x14ac:dyDescent="0.15">
      <c r="A3547" s="17"/>
      <c r="B3547" s="16"/>
      <c r="C3547" s="35" t="s">
        <v>110</v>
      </c>
      <c r="D3547" s="285" t="s">
        <v>3528</v>
      </c>
    </row>
    <row r="3548" spans="1:4" s="12" customFormat="1" x14ac:dyDescent="0.15">
      <c r="A3548" s="17"/>
      <c r="B3548" s="16"/>
      <c r="C3548" s="35" t="s">
        <v>110</v>
      </c>
      <c r="D3548" s="285" t="s">
        <v>3529</v>
      </c>
    </row>
    <row r="3549" spans="1:4" s="12" customFormat="1" x14ac:dyDescent="0.25">
      <c r="A3549" s="15"/>
      <c r="B3549" s="24" t="s">
        <v>20896</v>
      </c>
      <c r="C3549" s="15" t="s">
        <v>3530</v>
      </c>
      <c r="D3549" s="282"/>
    </row>
    <row r="3550" spans="1:4" s="12" customFormat="1" x14ac:dyDescent="0.25">
      <c r="A3550" s="15"/>
      <c r="B3550" s="16"/>
      <c r="C3550" s="17" t="s">
        <v>3531</v>
      </c>
      <c r="D3550" s="281"/>
    </row>
    <row r="3551" spans="1:4" s="12" customFormat="1" x14ac:dyDescent="0.25">
      <c r="A3551" s="15"/>
      <c r="B3551" s="16"/>
      <c r="C3551" s="17" t="s">
        <v>3532</v>
      </c>
      <c r="D3551" s="281"/>
    </row>
    <row r="3552" spans="1:4" s="12" customFormat="1" x14ac:dyDescent="0.25">
      <c r="A3552" s="15"/>
      <c r="B3552" s="16"/>
      <c r="C3552" s="17" t="s">
        <v>110</v>
      </c>
      <c r="D3552" s="281" t="s">
        <v>3533</v>
      </c>
    </row>
    <row r="3553" spans="1:4" s="12" customFormat="1" x14ac:dyDescent="0.15">
      <c r="A3553" s="17"/>
      <c r="B3553" s="24" t="s">
        <v>20897</v>
      </c>
      <c r="C3553" s="15" t="s">
        <v>3534</v>
      </c>
      <c r="D3553" s="295"/>
    </row>
    <row r="3554" spans="1:4" s="12" customFormat="1" x14ac:dyDescent="0.15">
      <c r="A3554" s="17"/>
      <c r="B3554" s="16"/>
      <c r="C3554" s="35" t="s">
        <v>3535</v>
      </c>
      <c r="D3554" s="295"/>
    </row>
    <row r="3555" spans="1:4" s="12" customFormat="1" x14ac:dyDescent="0.15">
      <c r="A3555" s="17"/>
      <c r="B3555" s="16"/>
      <c r="C3555" s="35" t="s">
        <v>3536</v>
      </c>
      <c r="D3555" s="295"/>
    </row>
    <row r="3556" spans="1:4" s="12" customFormat="1" x14ac:dyDescent="0.15">
      <c r="A3556" s="17"/>
      <c r="B3556" s="16"/>
      <c r="C3556" s="35" t="s">
        <v>110</v>
      </c>
      <c r="D3556" s="295" t="s">
        <v>3537</v>
      </c>
    </row>
    <row r="3557" spans="1:4" s="12" customFormat="1" x14ac:dyDescent="0.15">
      <c r="A3557" s="17"/>
      <c r="B3557" s="16"/>
      <c r="C3557" s="35" t="s">
        <v>110</v>
      </c>
      <c r="D3557" s="295" t="s">
        <v>3538</v>
      </c>
    </row>
    <row r="3558" spans="1:4" s="12" customFormat="1" x14ac:dyDescent="0.25">
      <c r="A3558" s="15" t="s">
        <v>3539</v>
      </c>
      <c r="B3558" s="24" t="s">
        <v>20898</v>
      </c>
      <c r="C3558" s="15" t="s">
        <v>3540</v>
      </c>
      <c r="D3558" s="282"/>
    </row>
    <row r="3559" spans="1:4" s="12" customFormat="1" x14ac:dyDescent="0.25">
      <c r="A3559" s="15"/>
      <c r="B3559" s="16"/>
      <c r="C3559" s="17" t="s">
        <v>3541</v>
      </c>
      <c r="D3559" s="281"/>
    </row>
    <row r="3560" spans="1:4" s="12" customFormat="1" x14ac:dyDescent="0.25">
      <c r="A3560" s="15"/>
      <c r="B3560" s="16"/>
      <c r="C3560" s="17" t="s">
        <v>3542</v>
      </c>
      <c r="D3560" s="281"/>
    </row>
    <row r="3561" spans="1:4" s="12" customFormat="1" x14ac:dyDescent="0.25">
      <c r="A3561" s="15"/>
      <c r="B3561" s="16"/>
      <c r="C3561" s="17" t="s">
        <v>110</v>
      </c>
      <c r="D3561" s="281" t="s">
        <v>3543</v>
      </c>
    </row>
    <row r="3562" spans="1:4" s="12" customFormat="1" x14ac:dyDescent="0.25">
      <c r="A3562" s="15"/>
      <c r="B3562" s="16"/>
      <c r="C3562" s="17" t="s">
        <v>110</v>
      </c>
      <c r="D3562" s="281" t="s">
        <v>3544</v>
      </c>
    </row>
    <row r="3563" spans="1:4" s="12" customFormat="1" x14ac:dyDescent="0.25">
      <c r="A3563" s="15"/>
      <c r="B3563" s="16"/>
      <c r="C3563" s="17" t="s">
        <v>110</v>
      </c>
      <c r="D3563" s="281" t="s">
        <v>3545</v>
      </c>
    </row>
    <row r="3564" spans="1:4" s="12" customFormat="1" x14ac:dyDescent="0.25">
      <c r="A3564" s="15"/>
      <c r="B3564" s="16"/>
      <c r="C3564" s="17" t="s">
        <v>110</v>
      </c>
      <c r="D3564" s="281" t="s">
        <v>3546</v>
      </c>
    </row>
    <row r="3565" spans="1:4" s="12" customFormat="1" x14ac:dyDescent="0.25">
      <c r="A3565" s="15"/>
      <c r="B3565" s="16"/>
      <c r="C3565" s="17" t="s">
        <v>110</v>
      </c>
      <c r="D3565" s="281" t="s">
        <v>3547</v>
      </c>
    </row>
    <row r="3566" spans="1:4" s="12" customFormat="1" x14ac:dyDescent="0.25">
      <c r="A3566" s="15"/>
      <c r="B3566" s="16"/>
      <c r="C3566" s="17" t="s">
        <v>110</v>
      </c>
      <c r="D3566" s="281" t="s">
        <v>3548</v>
      </c>
    </row>
    <row r="3567" spans="1:4" s="12" customFormat="1" x14ac:dyDescent="0.25">
      <c r="A3567" s="15"/>
      <c r="B3567" s="16"/>
      <c r="C3567" s="17" t="s">
        <v>110</v>
      </c>
      <c r="D3567" s="286" t="s">
        <v>3549</v>
      </c>
    </row>
    <row r="3568" spans="1:4" s="12" customFormat="1" x14ac:dyDescent="0.25">
      <c r="A3568" s="15"/>
      <c r="B3568" s="16"/>
      <c r="C3568" s="17" t="s">
        <v>110</v>
      </c>
      <c r="D3568" s="281" t="s">
        <v>3550</v>
      </c>
    </row>
    <row r="3569" spans="1:4" s="12" customFormat="1" x14ac:dyDescent="0.25">
      <c r="A3569" s="15"/>
      <c r="B3569" s="16"/>
      <c r="C3569" s="17" t="s">
        <v>226</v>
      </c>
      <c r="D3569" s="281"/>
    </row>
    <row r="3570" spans="1:4" s="12" customFormat="1" x14ac:dyDescent="0.25">
      <c r="A3570" s="15"/>
      <c r="B3570" s="16"/>
      <c r="C3570" s="17" t="s">
        <v>110</v>
      </c>
      <c r="D3570" s="281" t="s">
        <v>3551</v>
      </c>
    </row>
    <row r="3571" spans="1:4" s="12" customFormat="1" x14ac:dyDescent="0.25">
      <c r="A3571" s="15">
        <v>254</v>
      </c>
      <c r="B3571" s="16"/>
      <c r="C3571" s="15" t="s">
        <v>3552</v>
      </c>
      <c r="D3571" s="281"/>
    </row>
    <row r="3572" spans="1:4" s="12" customFormat="1" x14ac:dyDescent="0.15">
      <c r="A3572" s="17"/>
      <c r="B3572" s="24" t="s">
        <v>20899</v>
      </c>
      <c r="C3572" s="15" t="s">
        <v>3553</v>
      </c>
      <c r="D3572" s="295"/>
    </row>
    <row r="3573" spans="1:4" s="12" customFormat="1" x14ac:dyDescent="0.15">
      <c r="A3573" s="17"/>
      <c r="B3573" s="16"/>
      <c r="C3573" s="35" t="s">
        <v>3554</v>
      </c>
      <c r="D3573" s="295"/>
    </row>
    <row r="3574" spans="1:4" s="12" customFormat="1" x14ac:dyDescent="0.15">
      <c r="A3574" s="17"/>
      <c r="B3574" s="16"/>
      <c r="C3574" s="35" t="s">
        <v>3555</v>
      </c>
      <c r="D3574" s="295"/>
    </row>
    <row r="3575" spans="1:4" s="12" customFormat="1" x14ac:dyDescent="0.15">
      <c r="A3575" s="17"/>
      <c r="B3575" s="16"/>
      <c r="C3575" s="35" t="s">
        <v>110</v>
      </c>
      <c r="D3575" s="295" t="s">
        <v>3556</v>
      </c>
    </row>
    <row r="3576" spans="1:4" s="12" customFormat="1" x14ac:dyDescent="0.15">
      <c r="A3576" s="17"/>
      <c r="B3576" s="16"/>
      <c r="C3576" s="35" t="s">
        <v>110</v>
      </c>
      <c r="D3576" s="295" t="s">
        <v>3557</v>
      </c>
    </row>
    <row r="3577" spans="1:4" s="12" customFormat="1" x14ac:dyDescent="0.15">
      <c r="A3577" s="17"/>
      <c r="B3577" s="16"/>
      <c r="C3577" s="35" t="s">
        <v>110</v>
      </c>
      <c r="D3577" s="295" t="s">
        <v>3558</v>
      </c>
    </row>
    <row r="3578" spans="1:4" s="12" customFormat="1" x14ac:dyDescent="0.15">
      <c r="A3578" s="17"/>
      <c r="B3578" s="16"/>
      <c r="C3578" s="35" t="s">
        <v>110</v>
      </c>
      <c r="D3578" s="286" t="s">
        <v>3559</v>
      </c>
    </row>
    <row r="3579" spans="1:4" s="12" customFormat="1" x14ac:dyDescent="0.15">
      <c r="A3579" s="17"/>
      <c r="B3579" s="16"/>
      <c r="C3579" s="35" t="s">
        <v>110</v>
      </c>
      <c r="D3579" s="286" t="s">
        <v>3560</v>
      </c>
    </row>
    <row r="3580" spans="1:4" s="12" customFormat="1" x14ac:dyDescent="0.15">
      <c r="A3580" s="17"/>
      <c r="B3580" s="16"/>
      <c r="C3580" s="35" t="s">
        <v>110</v>
      </c>
      <c r="D3580" s="286" t="s">
        <v>3561</v>
      </c>
    </row>
    <row r="3581" spans="1:4" s="12" customFormat="1" x14ac:dyDescent="0.15">
      <c r="A3581" s="17"/>
      <c r="B3581" s="16"/>
      <c r="C3581" s="35" t="s">
        <v>110</v>
      </c>
      <c r="D3581" s="295" t="s">
        <v>3562</v>
      </c>
    </row>
    <row r="3582" spans="1:4" s="12" customFormat="1" x14ac:dyDescent="0.25">
      <c r="A3582" s="31"/>
      <c r="B3582" s="24" t="s">
        <v>20900</v>
      </c>
      <c r="C3582" s="15" t="s">
        <v>3563</v>
      </c>
      <c r="D3582" s="290"/>
    </row>
    <row r="3583" spans="1:4" s="12" customFormat="1" x14ac:dyDescent="0.25">
      <c r="A3583" s="17"/>
      <c r="B3583" s="24"/>
      <c r="C3583" s="22" t="s">
        <v>3564</v>
      </c>
      <c r="D3583" s="285"/>
    </row>
    <row r="3584" spans="1:4" s="12" customFormat="1" x14ac:dyDescent="0.25">
      <c r="A3584" s="17"/>
      <c r="B3584" s="24"/>
      <c r="C3584" s="22" t="s">
        <v>3565</v>
      </c>
      <c r="D3584" s="285"/>
    </row>
    <row r="3585" spans="1:4" s="12" customFormat="1" x14ac:dyDescent="0.25">
      <c r="A3585" s="17"/>
      <c r="B3585" s="24"/>
      <c r="C3585" s="22" t="s">
        <v>110</v>
      </c>
      <c r="D3585" s="285" t="s">
        <v>3566</v>
      </c>
    </row>
    <row r="3586" spans="1:4" s="12" customFormat="1" x14ac:dyDescent="0.25">
      <c r="A3586" s="17"/>
      <c r="B3586" s="24"/>
      <c r="C3586" s="22" t="s">
        <v>110</v>
      </c>
      <c r="D3586" s="285" t="s">
        <v>3567</v>
      </c>
    </row>
    <row r="3587" spans="1:4" s="12" customFormat="1" x14ac:dyDescent="0.25">
      <c r="A3587" s="17"/>
      <c r="B3587" s="24"/>
      <c r="C3587" s="22" t="s">
        <v>110</v>
      </c>
      <c r="D3587" s="285" t="s">
        <v>3568</v>
      </c>
    </row>
    <row r="3588" spans="1:4" s="12" customFormat="1" x14ac:dyDescent="0.25">
      <c r="A3588" s="17"/>
      <c r="B3588" s="24"/>
      <c r="C3588" s="22" t="s">
        <v>110</v>
      </c>
      <c r="D3588" s="285" t="s">
        <v>3569</v>
      </c>
    </row>
    <row r="3589" spans="1:4" s="12" customFormat="1" x14ac:dyDescent="0.25">
      <c r="A3589" s="17"/>
      <c r="B3589" s="24"/>
      <c r="C3589" s="22" t="s">
        <v>226</v>
      </c>
      <c r="D3589" s="285"/>
    </row>
    <row r="3590" spans="1:4" s="12" customFormat="1" x14ac:dyDescent="0.25">
      <c r="A3590" s="17"/>
      <c r="B3590" s="24"/>
      <c r="C3590" s="22" t="s">
        <v>110</v>
      </c>
      <c r="D3590" s="285" t="s">
        <v>3570</v>
      </c>
    </row>
    <row r="3591" spans="1:4" s="12" customFormat="1" x14ac:dyDescent="0.25">
      <c r="A3591" s="17"/>
      <c r="B3591" s="24"/>
      <c r="C3591" s="22" t="s">
        <v>110</v>
      </c>
      <c r="D3591" s="285" t="s">
        <v>3571</v>
      </c>
    </row>
    <row r="3592" spans="1:4" s="12" customFormat="1" ht="15.6" x14ac:dyDescent="0.25">
      <c r="A3592" s="20" t="s">
        <v>3572</v>
      </c>
      <c r="B3592" s="19"/>
      <c r="C3592" s="20" t="s">
        <v>3573</v>
      </c>
      <c r="D3592" s="281"/>
    </row>
    <row r="3593" spans="1:4" s="12" customFormat="1" x14ac:dyDescent="0.25">
      <c r="A3593" s="15" t="s">
        <v>3574</v>
      </c>
      <c r="B3593" s="16"/>
      <c r="C3593" s="15" t="s">
        <v>3575</v>
      </c>
      <c r="D3593" s="281"/>
    </row>
    <row r="3594" spans="1:4" s="12" customFormat="1" x14ac:dyDescent="0.25">
      <c r="A3594" s="15"/>
      <c r="B3594" s="24" t="s">
        <v>20901</v>
      </c>
      <c r="C3594" s="15" t="s">
        <v>3576</v>
      </c>
      <c r="D3594" s="282"/>
    </row>
    <row r="3595" spans="1:4" s="12" customFormat="1" x14ac:dyDescent="0.25">
      <c r="A3595" s="15"/>
      <c r="B3595" s="16"/>
      <c r="C3595" s="17" t="s">
        <v>3577</v>
      </c>
      <c r="D3595" s="281"/>
    </row>
    <row r="3596" spans="1:4" s="12" customFormat="1" x14ac:dyDescent="0.25">
      <c r="A3596" s="15"/>
      <c r="B3596" s="16"/>
      <c r="C3596" s="17" t="s">
        <v>110</v>
      </c>
      <c r="D3596" s="281" t="s">
        <v>3578</v>
      </c>
    </row>
    <row r="3597" spans="1:4" s="12" customFormat="1" x14ac:dyDescent="0.25">
      <c r="A3597" s="15"/>
      <c r="B3597" s="16"/>
      <c r="C3597" s="17" t="s">
        <v>110</v>
      </c>
      <c r="D3597" s="281" t="s">
        <v>3579</v>
      </c>
    </row>
    <row r="3598" spans="1:4" s="12" customFormat="1" x14ac:dyDescent="0.25">
      <c r="A3598" s="15"/>
      <c r="B3598" s="16"/>
      <c r="C3598" s="17" t="s">
        <v>110</v>
      </c>
      <c r="D3598" s="281" t="s">
        <v>3580</v>
      </c>
    </row>
    <row r="3599" spans="1:4" s="12" customFormat="1" x14ac:dyDescent="0.25">
      <c r="A3599" s="15"/>
      <c r="B3599" s="16"/>
      <c r="C3599" s="17" t="s">
        <v>110</v>
      </c>
      <c r="D3599" s="281" t="s">
        <v>3581</v>
      </c>
    </row>
    <row r="3600" spans="1:4" s="12" customFormat="1" x14ac:dyDescent="0.25">
      <c r="A3600" s="15"/>
      <c r="B3600" s="16"/>
      <c r="C3600" s="17" t="s">
        <v>110</v>
      </c>
      <c r="D3600" s="281" t="s">
        <v>3582</v>
      </c>
    </row>
    <row r="3601" spans="1:4" s="12" customFormat="1" x14ac:dyDescent="0.25">
      <c r="A3601" s="15"/>
      <c r="B3601" s="16"/>
      <c r="C3601" s="17" t="s">
        <v>110</v>
      </c>
      <c r="D3601" s="281" t="s">
        <v>3583</v>
      </c>
    </row>
    <row r="3602" spans="1:4" s="12" customFormat="1" x14ac:dyDescent="0.25">
      <c r="A3602" s="15"/>
      <c r="B3602" s="16"/>
      <c r="C3602" s="17" t="s">
        <v>110</v>
      </c>
      <c r="D3602" s="281" t="s">
        <v>3584</v>
      </c>
    </row>
    <row r="3603" spans="1:4" s="12" customFormat="1" x14ac:dyDescent="0.25">
      <c r="A3603" s="15"/>
      <c r="B3603" s="16"/>
      <c r="C3603" s="17" t="s">
        <v>110</v>
      </c>
      <c r="D3603" s="281" t="s">
        <v>3585</v>
      </c>
    </row>
    <row r="3604" spans="1:4" s="12" customFormat="1" x14ac:dyDescent="0.25">
      <c r="A3604" s="15"/>
      <c r="B3604" s="16"/>
      <c r="C3604" s="17" t="s">
        <v>110</v>
      </c>
      <c r="D3604" s="281" t="s">
        <v>3586</v>
      </c>
    </row>
    <row r="3605" spans="1:4" s="12" customFormat="1" x14ac:dyDescent="0.25">
      <c r="A3605" s="15"/>
      <c r="B3605" s="16"/>
      <c r="C3605" s="17" t="s">
        <v>110</v>
      </c>
      <c r="D3605" s="281" t="s">
        <v>3587</v>
      </c>
    </row>
    <row r="3606" spans="1:4" s="12" customFormat="1" x14ac:dyDescent="0.25">
      <c r="A3606" s="15"/>
      <c r="B3606" s="16"/>
      <c r="C3606" s="17" t="s">
        <v>110</v>
      </c>
      <c r="D3606" s="281" t="s">
        <v>3588</v>
      </c>
    </row>
    <row r="3607" spans="1:4" s="12" customFormat="1" x14ac:dyDescent="0.25">
      <c r="A3607" s="15"/>
      <c r="B3607" s="16"/>
      <c r="C3607" s="17" t="s">
        <v>110</v>
      </c>
      <c r="D3607" s="281" t="s">
        <v>3589</v>
      </c>
    </row>
    <row r="3608" spans="1:4" s="12" customFormat="1" x14ac:dyDescent="0.25">
      <c r="A3608" s="15"/>
      <c r="B3608" s="16"/>
      <c r="C3608" s="17" t="s">
        <v>110</v>
      </c>
      <c r="D3608" s="281" t="s">
        <v>3590</v>
      </c>
    </row>
    <row r="3609" spans="1:4" s="12" customFormat="1" x14ac:dyDescent="0.25">
      <c r="A3609" s="15"/>
      <c r="B3609" s="16"/>
      <c r="C3609" s="17" t="s">
        <v>110</v>
      </c>
      <c r="D3609" s="281" t="s">
        <v>3591</v>
      </c>
    </row>
    <row r="3610" spans="1:4" s="12" customFormat="1" x14ac:dyDescent="0.25">
      <c r="A3610" s="15"/>
      <c r="B3610" s="16"/>
      <c r="C3610" s="17" t="s">
        <v>110</v>
      </c>
      <c r="D3610" s="281" t="s">
        <v>3592</v>
      </c>
    </row>
    <row r="3611" spans="1:4" s="12" customFormat="1" x14ac:dyDescent="0.25">
      <c r="A3611" s="15"/>
      <c r="B3611" s="16"/>
      <c r="C3611" s="17" t="s">
        <v>110</v>
      </c>
      <c r="D3611" s="281" t="s">
        <v>3593</v>
      </c>
    </row>
    <row r="3612" spans="1:4" s="12" customFormat="1" x14ac:dyDescent="0.25">
      <c r="A3612" s="15"/>
      <c r="B3612" s="16"/>
      <c r="C3612" s="17" t="s">
        <v>110</v>
      </c>
      <c r="D3612" s="281" t="s">
        <v>3594</v>
      </c>
    </row>
    <row r="3613" spans="1:4" s="12" customFormat="1" x14ac:dyDescent="0.25">
      <c r="A3613" s="15"/>
      <c r="B3613" s="16"/>
      <c r="C3613" s="17" t="s">
        <v>110</v>
      </c>
      <c r="D3613" s="281" t="s">
        <v>3595</v>
      </c>
    </row>
    <row r="3614" spans="1:4" s="12" customFormat="1" x14ac:dyDescent="0.25">
      <c r="A3614" s="15"/>
      <c r="B3614" s="16"/>
      <c r="C3614" s="17" t="s">
        <v>110</v>
      </c>
      <c r="D3614" s="281" t="s">
        <v>3596</v>
      </c>
    </row>
    <row r="3615" spans="1:4" s="12" customFormat="1" x14ac:dyDescent="0.25">
      <c r="A3615" s="15"/>
      <c r="B3615" s="16"/>
      <c r="C3615" s="17" t="s">
        <v>110</v>
      </c>
      <c r="D3615" s="281" t="s">
        <v>3597</v>
      </c>
    </row>
    <row r="3616" spans="1:4" s="12" customFormat="1" x14ac:dyDescent="0.25">
      <c r="A3616" s="15"/>
      <c r="B3616" s="16"/>
      <c r="C3616" s="17" t="s">
        <v>110</v>
      </c>
      <c r="D3616" s="281" t="s">
        <v>3598</v>
      </c>
    </row>
    <row r="3617" spans="1:4" s="12" customFormat="1" x14ac:dyDescent="0.25">
      <c r="A3617" s="15"/>
      <c r="B3617" s="16"/>
      <c r="C3617" s="17" t="s">
        <v>110</v>
      </c>
      <c r="D3617" s="281" t="s">
        <v>3599</v>
      </c>
    </row>
    <row r="3618" spans="1:4" s="12" customFormat="1" x14ac:dyDescent="0.25">
      <c r="A3618" s="15"/>
      <c r="B3618" s="16"/>
      <c r="C3618" s="17" t="s">
        <v>110</v>
      </c>
      <c r="D3618" s="281" t="s">
        <v>3600</v>
      </c>
    </row>
    <row r="3619" spans="1:4" s="12" customFormat="1" x14ac:dyDescent="0.25">
      <c r="A3619" s="15"/>
      <c r="B3619" s="24" t="s">
        <v>20902</v>
      </c>
      <c r="C3619" s="15" t="s">
        <v>3601</v>
      </c>
      <c r="D3619" s="282"/>
    </row>
    <row r="3620" spans="1:4" s="12" customFormat="1" x14ac:dyDescent="0.25">
      <c r="A3620" s="15"/>
      <c r="B3620" s="16"/>
      <c r="C3620" s="17" t="s">
        <v>3602</v>
      </c>
      <c r="D3620" s="281"/>
    </row>
    <row r="3621" spans="1:4" s="12" customFormat="1" x14ac:dyDescent="0.25">
      <c r="A3621" s="15"/>
      <c r="B3621" s="16"/>
      <c r="C3621" s="17" t="s">
        <v>3603</v>
      </c>
      <c r="D3621" s="281"/>
    </row>
    <row r="3622" spans="1:4" s="12" customFormat="1" x14ac:dyDescent="0.25">
      <c r="A3622" s="15"/>
      <c r="B3622" s="16"/>
      <c r="C3622" s="17" t="s">
        <v>110</v>
      </c>
      <c r="D3622" s="281" t="s">
        <v>3604</v>
      </c>
    </row>
    <row r="3623" spans="1:4" s="12" customFormat="1" x14ac:dyDescent="0.25">
      <c r="A3623" s="15"/>
      <c r="B3623" s="16"/>
      <c r="C3623" s="17"/>
      <c r="D3623" s="291" t="s">
        <v>3605</v>
      </c>
    </row>
    <row r="3624" spans="1:4" s="12" customFormat="1" x14ac:dyDescent="0.25">
      <c r="A3624" s="15"/>
      <c r="B3624" s="16"/>
      <c r="C3624" s="17" t="s">
        <v>110</v>
      </c>
      <c r="D3624" s="281" t="s">
        <v>3606</v>
      </c>
    </row>
    <row r="3625" spans="1:4" s="12" customFormat="1" x14ac:dyDescent="0.25">
      <c r="A3625" s="15"/>
      <c r="B3625" s="16"/>
      <c r="C3625" s="17" t="s">
        <v>110</v>
      </c>
      <c r="D3625" s="281" t="s">
        <v>3607</v>
      </c>
    </row>
    <row r="3626" spans="1:4" s="12" customFormat="1" x14ac:dyDescent="0.25">
      <c r="A3626" s="15"/>
      <c r="B3626" s="16"/>
      <c r="C3626" s="17" t="s">
        <v>110</v>
      </c>
      <c r="D3626" s="281" t="s">
        <v>3608</v>
      </c>
    </row>
    <row r="3627" spans="1:4" s="12" customFormat="1" x14ac:dyDescent="0.25">
      <c r="A3627" s="15"/>
      <c r="B3627" s="16"/>
      <c r="C3627" s="17" t="s">
        <v>110</v>
      </c>
      <c r="D3627" s="281" t="s">
        <v>3609</v>
      </c>
    </row>
    <row r="3628" spans="1:4" s="12" customFormat="1" x14ac:dyDescent="0.25">
      <c r="A3628" s="15"/>
      <c r="B3628" s="16"/>
      <c r="C3628" s="17" t="s">
        <v>110</v>
      </c>
      <c r="D3628" s="281" t="s">
        <v>3610</v>
      </c>
    </row>
    <row r="3629" spans="1:4" s="12" customFormat="1" x14ac:dyDescent="0.25">
      <c r="A3629" s="15"/>
      <c r="B3629" s="16"/>
      <c r="C3629" s="17"/>
      <c r="D3629" s="291" t="s">
        <v>1704</v>
      </c>
    </row>
    <row r="3630" spans="1:4" s="12" customFormat="1" x14ac:dyDescent="0.25">
      <c r="A3630" s="15"/>
      <c r="B3630" s="16"/>
      <c r="C3630" s="17" t="s">
        <v>110</v>
      </c>
      <c r="D3630" s="286" t="s">
        <v>3611</v>
      </c>
    </row>
    <row r="3631" spans="1:4" s="12" customFormat="1" x14ac:dyDescent="0.25">
      <c r="A3631" s="15"/>
      <c r="B3631" s="16"/>
      <c r="C3631" s="17" t="s">
        <v>110</v>
      </c>
      <c r="D3631" s="286" t="s">
        <v>3612</v>
      </c>
    </row>
    <row r="3632" spans="1:4" s="12" customFormat="1" x14ac:dyDescent="0.25">
      <c r="A3632" s="15"/>
      <c r="B3632" s="24" t="s">
        <v>20903</v>
      </c>
      <c r="C3632" s="15" t="s">
        <v>3613</v>
      </c>
      <c r="D3632" s="282"/>
    </row>
    <row r="3633" spans="1:4" s="12" customFormat="1" x14ac:dyDescent="0.25">
      <c r="A3633" s="15"/>
      <c r="B3633" s="16"/>
      <c r="C3633" s="17" t="s">
        <v>3614</v>
      </c>
      <c r="D3633" s="281"/>
    </row>
    <row r="3634" spans="1:4" s="12" customFormat="1" x14ac:dyDescent="0.25">
      <c r="A3634" s="15"/>
      <c r="B3634" s="16"/>
      <c r="C3634" s="17" t="s">
        <v>110</v>
      </c>
      <c r="D3634" s="281" t="s">
        <v>3615</v>
      </c>
    </row>
    <row r="3635" spans="1:4" s="12" customFormat="1" x14ac:dyDescent="0.25">
      <c r="A3635" s="15"/>
      <c r="B3635" s="16"/>
      <c r="C3635" s="17" t="s">
        <v>110</v>
      </c>
      <c r="D3635" s="281" t="s">
        <v>3616</v>
      </c>
    </row>
    <row r="3636" spans="1:4" s="12" customFormat="1" x14ac:dyDescent="0.25">
      <c r="A3636" s="15"/>
      <c r="B3636" s="16"/>
      <c r="C3636" s="17" t="s">
        <v>110</v>
      </c>
      <c r="D3636" s="281" t="s">
        <v>3617</v>
      </c>
    </row>
    <row r="3637" spans="1:4" s="12" customFormat="1" x14ac:dyDescent="0.25">
      <c r="A3637" s="15"/>
      <c r="B3637" s="16"/>
      <c r="C3637" s="17" t="s">
        <v>110</v>
      </c>
      <c r="D3637" s="281" t="s">
        <v>3618</v>
      </c>
    </row>
    <row r="3638" spans="1:4" s="12" customFormat="1" x14ac:dyDescent="0.25">
      <c r="A3638" s="15"/>
      <c r="B3638" s="16"/>
      <c r="C3638" s="17" t="s">
        <v>110</v>
      </c>
      <c r="D3638" s="281" t="s">
        <v>3619</v>
      </c>
    </row>
    <row r="3639" spans="1:4" s="12" customFormat="1" x14ac:dyDescent="0.25">
      <c r="A3639" s="15"/>
      <c r="B3639" s="16"/>
      <c r="C3639" s="17" t="s">
        <v>110</v>
      </c>
      <c r="D3639" s="281" t="s">
        <v>3620</v>
      </c>
    </row>
    <row r="3640" spans="1:4" s="12" customFormat="1" x14ac:dyDescent="0.25">
      <c r="A3640" s="15"/>
      <c r="B3640" s="16"/>
      <c r="C3640" s="17" t="s">
        <v>110</v>
      </c>
      <c r="D3640" s="281" t="s">
        <v>3621</v>
      </c>
    </row>
    <row r="3641" spans="1:4" s="12" customFormat="1" x14ac:dyDescent="0.25">
      <c r="A3641" s="15"/>
      <c r="B3641" s="16"/>
      <c r="C3641" s="17" t="s">
        <v>110</v>
      </c>
      <c r="D3641" s="281" t="s">
        <v>3622</v>
      </c>
    </row>
    <row r="3642" spans="1:4" s="12" customFormat="1" x14ac:dyDescent="0.25">
      <c r="A3642" s="15"/>
      <c r="B3642" s="16"/>
      <c r="C3642" s="17" t="s">
        <v>110</v>
      </c>
      <c r="D3642" s="281" t="s">
        <v>3623</v>
      </c>
    </row>
    <row r="3643" spans="1:4" s="12" customFormat="1" x14ac:dyDescent="0.25">
      <c r="A3643" s="15"/>
      <c r="B3643" s="16"/>
      <c r="C3643" s="17" t="s">
        <v>110</v>
      </c>
      <c r="D3643" s="281" t="s">
        <v>3624</v>
      </c>
    </row>
    <row r="3644" spans="1:4" s="12" customFormat="1" x14ac:dyDescent="0.25">
      <c r="A3644" s="15"/>
      <c r="B3644" s="16"/>
      <c r="C3644" s="17" t="s">
        <v>110</v>
      </c>
      <c r="D3644" s="281" t="s">
        <v>3625</v>
      </c>
    </row>
    <row r="3645" spans="1:4" s="12" customFormat="1" x14ac:dyDescent="0.25">
      <c r="A3645" s="15"/>
      <c r="B3645" s="16"/>
      <c r="C3645" s="17" t="s">
        <v>110</v>
      </c>
      <c r="D3645" s="281" t="s">
        <v>3626</v>
      </c>
    </row>
    <row r="3646" spans="1:4" s="12" customFormat="1" x14ac:dyDescent="0.25">
      <c r="A3646" s="15"/>
      <c r="B3646" s="16"/>
      <c r="C3646" s="17" t="s">
        <v>110</v>
      </c>
      <c r="D3646" s="281" t="s">
        <v>3627</v>
      </c>
    </row>
    <row r="3647" spans="1:4" s="12" customFormat="1" x14ac:dyDescent="0.25">
      <c r="A3647" s="15"/>
      <c r="B3647" s="16"/>
      <c r="C3647" s="17" t="s">
        <v>110</v>
      </c>
      <c r="D3647" s="281" t="s">
        <v>3628</v>
      </c>
    </row>
    <row r="3648" spans="1:4" s="12" customFormat="1" x14ac:dyDescent="0.25">
      <c r="A3648" s="15"/>
      <c r="B3648" s="16"/>
      <c r="C3648" s="17" t="s">
        <v>110</v>
      </c>
      <c r="D3648" s="281" t="s">
        <v>3629</v>
      </c>
    </row>
    <row r="3649" spans="1:4" s="12" customFormat="1" x14ac:dyDescent="0.25">
      <c r="A3649" s="15"/>
      <c r="B3649" s="16"/>
      <c r="C3649" s="17" t="s">
        <v>110</v>
      </c>
      <c r="D3649" s="281" t="s">
        <v>3630</v>
      </c>
    </row>
    <row r="3650" spans="1:4" s="12" customFormat="1" x14ac:dyDescent="0.25">
      <c r="A3650" s="15"/>
      <c r="B3650" s="16"/>
      <c r="C3650" s="17" t="s">
        <v>110</v>
      </c>
      <c r="D3650" s="281" t="s">
        <v>3631</v>
      </c>
    </row>
    <row r="3651" spans="1:4" s="12" customFormat="1" x14ac:dyDescent="0.25">
      <c r="A3651" s="15"/>
      <c r="B3651" s="16"/>
      <c r="C3651" s="17" t="s">
        <v>110</v>
      </c>
      <c r="D3651" s="281" t="s">
        <v>3632</v>
      </c>
    </row>
    <row r="3652" spans="1:4" s="12" customFormat="1" x14ac:dyDescent="0.25">
      <c r="A3652" s="15"/>
      <c r="B3652" s="16"/>
      <c r="C3652" s="17"/>
      <c r="D3652" s="291" t="s">
        <v>1704</v>
      </c>
    </row>
    <row r="3653" spans="1:4" s="12" customFormat="1" x14ac:dyDescent="0.25">
      <c r="A3653" s="15"/>
      <c r="B3653" s="16"/>
      <c r="C3653" s="17" t="s">
        <v>110</v>
      </c>
      <c r="D3653" s="286" t="s">
        <v>3633</v>
      </c>
    </row>
    <row r="3654" spans="1:4" s="12" customFormat="1" x14ac:dyDescent="0.25">
      <c r="A3654" s="15"/>
      <c r="B3654" s="16"/>
      <c r="C3654" s="17" t="s">
        <v>110</v>
      </c>
      <c r="D3654" s="286" t="s">
        <v>3634</v>
      </c>
    </row>
    <row r="3655" spans="1:4" s="12" customFormat="1" x14ac:dyDescent="0.25">
      <c r="A3655" s="15"/>
      <c r="B3655" s="16"/>
      <c r="C3655" s="17" t="s">
        <v>110</v>
      </c>
      <c r="D3655" s="286" t="s">
        <v>3635</v>
      </c>
    </row>
    <row r="3656" spans="1:4" s="12" customFormat="1" x14ac:dyDescent="0.25">
      <c r="A3656" s="15"/>
      <c r="B3656" s="16"/>
      <c r="C3656" s="17" t="s">
        <v>110</v>
      </c>
      <c r="D3656" s="286" t="s">
        <v>3636</v>
      </c>
    </row>
    <row r="3657" spans="1:4" s="12" customFormat="1" x14ac:dyDescent="0.25">
      <c r="A3657" s="15"/>
      <c r="B3657" s="16"/>
      <c r="C3657" s="17" t="s">
        <v>110</v>
      </c>
      <c r="D3657" s="286" t="s">
        <v>3637</v>
      </c>
    </row>
    <row r="3658" spans="1:4" s="12" customFormat="1" x14ac:dyDescent="0.25">
      <c r="A3658" s="15"/>
      <c r="B3658" s="16"/>
      <c r="C3658" s="17" t="s">
        <v>110</v>
      </c>
      <c r="D3658" s="286" t="s">
        <v>3638</v>
      </c>
    </row>
    <row r="3659" spans="1:4" s="12" customFormat="1" x14ac:dyDescent="0.25">
      <c r="A3659" s="15"/>
      <c r="B3659" s="16"/>
      <c r="C3659" s="17" t="s">
        <v>110</v>
      </c>
      <c r="D3659" s="286" t="s">
        <v>3639</v>
      </c>
    </row>
    <row r="3660" spans="1:4" s="12" customFormat="1" x14ac:dyDescent="0.25">
      <c r="A3660" s="15"/>
      <c r="B3660" s="16"/>
      <c r="C3660" s="17" t="s">
        <v>110</v>
      </c>
      <c r="D3660" s="286" t="s">
        <v>3640</v>
      </c>
    </row>
    <row r="3661" spans="1:4" s="12" customFormat="1" x14ac:dyDescent="0.25">
      <c r="A3661" s="15"/>
      <c r="B3661" s="16"/>
      <c r="C3661" s="17" t="s">
        <v>110</v>
      </c>
      <c r="D3661" s="286" t="s">
        <v>3641</v>
      </c>
    </row>
    <row r="3662" spans="1:4" s="12" customFormat="1" x14ac:dyDescent="0.25">
      <c r="A3662" s="15"/>
      <c r="B3662" s="16"/>
      <c r="C3662" s="17" t="s">
        <v>110</v>
      </c>
      <c r="D3662" s="286" t="s">
        <v>3642</v>
      </c>
    </row>
    <row r="3663" spans="1:4" s="12" customFormat="1" x14ac:dyDescent="0.25">
      <c r="A3663" s="15"/>
      <c r="B3663" s="16"/>
      <c r="C3663" s="17" t="s">
        <v>110</v>
      </c>
      <c r="D3663" s="286" t="s">
        <v>3643</v>
      </c>
    </row>
    <row r="3664" spans="1:4" s="12" customFormat="1" x14ac:dyDescent="0.25">
      <c r="A3664" s="15"/>
      <c r="B3664" s="16"/>
      <c r="C3664" s="17" t="s">
        <v>110</v>
      </c>
      <c r="D3664" s="286" t="s">
        <v>3644</v>
      </c>
    </row>
    <row r="3665" spans="1:4" s="12" customFormat="1" x14ac:dyDescent="0.25">
      <c r="A3665" s="15"/>
      <c r="B3665" s="16"/>
      <c r="C3665" s="17" t="s">
        <v>110</v>
      </c>
      <c r="D3665" s="286" t="s">
        <v>3645</v>
      </c>
    </row>
    <row r="3666" spans="1:4" s="12" customFormat="1" x14ac:dyDescent="0.25">
      <c r="A3666" s="15"/>
      <c r="B3666" s="16"/>
      <c r="C3666" s="17" t="s">
        <v>110</v>
      </c>
      <c r="D3666" s="286" t="s">
        <v>3646</v>
      </c>
    </row>
    <row r="3667" spans="1:4" s="12" customFormat="1" x14ac:dyDescent="0.25">
      <c r="A3667" s="15"/>
      <c r="B3667" s="16"/>
      <c r="C3667" s="17" t="s">
        <v>110</v>
      </c>
      <c r="D3667" s="286" t="s">
        <v>3647</v>
      </c>
    </row>
    <row r="3668" spans="1:4" s="12" customFormat="1" x14ac:dyDescent="0.25">
      <c r="A3668" s="15"/>
      <c r="B3668" s="16"/>
      <c r="C3668" s="17" t="s">
        <v>110</v>
      </c>
      <c r="D3668" s="286" t="s">
        <v>3648</v>
      </c>
    </row>
    <row r="3669" spans="1:4" s="12" customFormat="1" x14ac:dyDescent="0.25">
      <c r="A3669" s="15"/>
      <c r="B3669" s="16"/>
      <c r="C3669" s="17" t="s">
        <v>110</v>
      </c>
      <c r="D3669" s="286" t="s">
        <v>3649</v>
      </c>
    </row>
    <row r="3670" spans="1:4" s="12" customFormat="1" x14ac:dyDescent="0.25">
      <c r="A3670" s="15"/>
      <c r="B3670" s="24" t="s">
        <v>20904</v>
      </c>
      <c r="C3670" s="15" t="s">
        <v>3650</v>
      </c>
      <c r="D3670" s="282"/>
    </row>
    <row r="3671" spans="1:4" s="12" customFormat="1" x14ac:dyDescent="0.25">
      <c r="A3671" s="15"/>
      <c r="B3671" s="16"/>
      <c r="C3671" s="17" t="s">
        <v>3651</v>
      </c>
      <c r="D3671" s="281"/>
    </row>
    <row r="3672" spans="1:4" s="12" customFormat="1" x14ac:dyDescent="0.25">
      <c r="A3672" s="15"/>
      <c r="B3672" s="16"/>
      <c r="C3672" s="17" t="s">
        <v>110</v>
      </c>
      <c r="D3672" s="281" t="s">
        <v>3652</v>
      </c>
    </row>
    <row r="3673" spans="1:4" s="12" customFormat="1" x14ac:dyDescent="0.25">
      <c r="A3673" s="15"/>
      <c r="B3673" s="16"/>
      <c r="C3673" s="17" t="s">
        <v>110</v>
      </c>
      <c r="D3673" s="281" t="s">
        <v>3653</v>
      </c>
    </row>
    <row r="3674" spans="1:4" s="12" customFormat="1" x14ac:dyDescent="0.25">
      <c r="A3674" s="15"/>
      <c r="B3674" s="16"/>
      <c r="C3674" s="17" t="s">
        <v>110</v>
      </c>
      <c r="D3674" s="281" t="s">
        <v>3654</v>
      </c>
    </row>
    <row r="3675" spans="1:4" s="12" customFormat="1" x14ac:dyDescent="0.25">
      <c r="A3675" s="15"/>
      <c r="B3675" s="16"/>
      <c r="C3675" s="17" t="s">
        <v>110</v>
      </c>
      <c r="D3675" s="281" t="s">
        <v>3655</v>
      </c>
    </row>
    <row r="3676" spans="1:4" s="12" customFormat="1" x14ac:dyDescent="0.25">
      <c r="A3676" s="15"/>
      <c r="B3676" s="16"/>
      <c r="C3676" s="17" t="s">
        <v>110</v>
      </c>
      <c r="D3676" s="281" t="s">
        <v>3656</v>
      </c>
    </row>
    <row r="3677" spans="1:4" s="12" customFormat="1" x14ac:dyDescent="0.25">
      <c r="A3677" s="15"/>
      <c r="B3677" s="16"/>
      <c r="C3677" s="17" t="s">
        <v>110</v>
      </c>
      <c r="D3677" s="281" t="s">
        <v>3657</v>
      </c>
    </row>
    <row r="3678" spans="1:4" s="12" customFormat="1" x14ac:dyDescent="0.25">
      <c r="A3678" s="15"/>
      <c r="B3678" s="16"/>
      <c r="C3678" s="17" t="s">
        <v>110</v>
      </c>
      <c r="D3678" s="281" t="s">
        <v>3658</v>
      </c>
    </row>
    <row r="3679" spans="1:4" s="12" customFormat="1" x14ac:dyDescent="0.25">
      <c r="A3679" s="15"/>
      <c r="B3679" s="16"/>
      <c r="C3679" s="17" t="s">
        <v>110</v>
      </c>
      <c r="D3679" s="281" t="s">
        <v>3659</v>
      </c>
    </row>
    <row r="3680" spans="1:4" s="12" customFormat="1" x14ac:dyDescent="0.25">
      <c r="A3680" s="15"/>
      <c r="B3680" s="16"/>
      <c r="C3680" s="17" t="s">
        <v>110</v>
      </c>
      <c r="D3680" s="281" t="s">
        <v>3660</v>
      </c>
    </row>
    <row r="3681" spans="1:4" s="12" customFormat="1" x14ac:dyDescent="0.25">
      <c r="A3681" s="15"/>
      <c r="B3681" s="16"/>
      <c r="C3681" s="17" t="s">
        <v>110</v>
      </c>
      <c r="D3681" s="281" t="s">
        <v>3661</v>
      </c>
    </row>
    <row r="3682" spans="1:4" s="12" customFormat="1" x14ac:dyDescent="0.25">
      <c r="A3682" s="15"/>
      <c r="B3682" s="16"/>
      <c r="C3682" s="17" t="s">
        <v>110</v>
      </c>
      <c r="D3682" s="281" t="s">
        <v>3662</v>
      </c>
    </row>
    <row r="3683" spans="1:4" s="12" customFormat="1" x14ac:dyDescent="0.25">
      <c r="A3683" s="15"/>
      <c r="B3683" s="16"/>
      <c r="C3683" s="17" t="s">
        <v>110</v>
      </c>
      <c r="D3683" s="281" t="s">
        <v>3663</v>
      </c>
    </row>
    <row r="3684" spans="1:4" s="12" customFormat="1" x14ac:dyDescent="0.25">
      <c r="A3684" s="15"/>
      <c r="B3684" s="16"/>
      <c r="C3684" s="17" t="s">
        <v>110</v>
      </c>
      <c r="D3684" s="281" t="s">
        <v>3664</v>
      </c>
    </row>
    <row r="3685" spans="1:4" s="12" customFormat="1" x14ac:dyDescent="0.25">
      <c r="A3685" s="15"/>
      <c r="B3685" s="16"/>
      <c r="C3685" s="17" t="s">
        <v>110</v>
      </c>
      <c r="D3685" s="281" t="s">
        <v>3665</v>
      </c>
    </row>
    <row r="3686" spans="1:4" s="12" customFormat="1" x14ac:dyDescent="0.25">
      <c r="A3686" s="15"/>
      <c r="B3686" s="16"/>
      <c r="C3686" s="17" t="s">
        <v>110</v>
      </c>
      <c r="D3686" s="281" t="s">
        <v>3666</v>
      </c>
    </row>
    <row r="3687" spans="1:4" s="12" customFormat="1" x14ac:dyDescent="0.25">
      <c r="A3687" s="15"/>
      <c r="B3687" s="16"/>
      <c r="C3687" s="17" t="s">
        <v>110</v>
      </c>
      <c r="D3687" s="281" t="s">
        <v>3667</v>
      </c>
    </row>
    <row r="3688" spans="1:4" s="12" customFormat="1" x14ac:dyDescent="0.25">
      <c r="A3688" s="15"/>
      <c r="B3688" s="16"/>
      <c r="C3688" s="17" t="s">
        <v>110</v>
      </c>
      <c r="D3688" s="281" t="s">
        <v>3668</v>
      </c>
    </row>
    <row r="3689" spans="1:4" s="12" customFormat="1" x14ac:dyDescent="0.25">
      <c r="A3689" s="15"/>
      <c r="B3689" s="16"/>
      <c r="C3689" s="17" t="s">
        <v>110</v>
      </c>
      <c r="D3689" s="281" t="s">
        <v>3669</v>
      </c>
    </row>
    <row r="3690" spans="1:4" s="12" customFormat="1" x14ac:dyDescent="0.25">
      <c r="A3690" s="15"/>
      <c r="B3690" s="16"/>
      <c r="C3690" s="17" t="s">
        <v>110</v>
      </c>
      <c r="D3690" s="281" t="s">
        <v>3670</v>
      </c>
    </row>
    <row r="3691" spans="1:4" s="12" customFormat="1" x14ac:dyDescent="0.25">
      <c r="A3691" s="15"/>
      <c r="B3691" s="16"/>
      <c r="C3691" s="17" t="s">
        <v>110</v>
      </c>
      <c r="D3691" s="281" t="s">
        <v>3671</v>
      </c>
    </row>
    <row r="3692" spans="1:4" s="12" customFormat="1" x14ac:dyDescent="0.25">
      <c r="A3692" s="15"/>
      <c r="B3692" s="16"/>
      <c r="C3692" s="17" t="s">
        <v>110</v>
      </c>
      <c r="D3692" s="281" t="s">
        <v>3672</v>
      </c>
    </row>
    <row r="3693" spans="1:4" s="12" customFormat="1" x14ac:dyDescent="0.25">
      <c r="A3693" s="15"/>
      <c r="B3693" s="16"/>
      <c r="C3693" s="17" t="s">
        <v>110</v>
      </c>
      <c r="D3693" s="281" t="s">
        <v>3673</v>
      </c>
    </row>
    <row r="3694" spans="1:4" s="12" customFormat="1" x14ac:dyDescent="0.25">
      <c r="A3694" s="15"/>
      <c r="B3694" s="16"/>
      <c r="C3694" s="17" t="s">
        <v>110</v>
      </c>
      <c r="D3694" s="281" t="s">
        <v>3674</v>
      </c>
    </row>
    <row r="3695" spans="1:4" s="12" customFormat="1" x14ac:dyDescent="0.25">
      <c r="A3695" s="15"/>
      <c r="B3695" s="16"/>
      <c r="C3695" s="17" t="s">
        <v>110</v>
      </c>
      <c r="D3695" s="281" t="s">
        <v>3675</v>
      </c>
    </row>
    <row r="3696" spans="1:4" s="12" customFormat="1" x14ac:dyDescent="0.25">
      <c r="A3696" s="15"/>
      <c r="B3696" s="16"/>
      <c r="C3696" s="17" t="s">
        <v>110</v>
      </c>
      <c r="D3696" s="281" t="s">
        <v>3676</v>
      </c>
    </row>
    <row r="3697" spans="1:4" s="12" customFormat="1" x14ac:dyDescent="0.25">
      <c r="A3697" s="15"/>
      <c r="B3697" s="16"/>
      <c r="C3697" s="17" t="s">
        <v>110</v>
      </c>
      <c r="D3697" s="281" t="s">
        <v>3677</v>
      </c>
    </row>
    <row r="3698" spans="1:4" s="12" customFormat="1" x14ac:dyDescent="0.25">
      <c r="A3698" s="15"/>
      <c r="B3698" s="16"/>
      <c r="C3698" s="17" t="s">
        <v>110</v>
      </c>
      <c r="D3698" s="281" t="s">
        <v>3678</v>
      </c>
    </row>
    <row r="3699" spans="1:4" s="12" customFormat="1" x14ac:dyDescent="0.25">
      <c r="A3699" s="15"/>
      <c r="B3699" s="16"/>
      <c r="C3699" s="17" t="s">
        <v>110</v>
      </c>
      <c r="D3699" s="281" t="s">
        <v>3679</v>
      </c>
    </row>
    <row r="3700" spans="1:4" s="12" customFormat="1" x14ac:dyDescent="0.25">
      <c r="A3700" s="15"/>
      <c r="B3700" s="16"/>
      <c r="C3700" s="17" t="s">
        <v>110</v>
      </c>
      <c r="D3700" s="281" t="s">
        <v>3680</v>
      </c>
    </row>
    <row r="3701" spans="1:4" s="12" customFormat="1" x14ac:dyDescent="0.25">
      <c r="A3701" s="15"/>
      <c r="B3701" s="16"/>
      <c r="C3701" s="17" t="s">
        <v>110</v>
      </c>
      <c r="D3701" s="281" t="s">
        <v>3681</v>
      </c>
    </row>
    <row r="3702" spans="1:4" s="12" customFormat="1" x14ac:dyDescent="0.25">
      <c r="A3702" s="15"/>
      <c r="B3702" s="16"/>
      <c r="C3702" s="17" t="s">
        <v>110</v>
      </c>
      <c r="D3702" s="281" t="s">
        <v>3682</v>
      </c>
    </row>
    <row r="3703" spans="1:4" s="12" customFormat="1" x14ac:dyDescent="0.25">
      <c r="A3703" s="15"/>
      <c r="B3703" s="16"/>
      <c r="C3703" s="17" t="s">
        <v>110</v>
      </c>
      <c r="D3703" s="281" t="s">
        <v>3683</v>
      </c>
    </row>
    <row r="3704" spans="1:4" s="12" customFormat="1" x14ac:dyDescent="0.25">
      <c r="A3704" s="15"/>
      <c r="B3704" s="16"/>
      <c r="C3704" s="17" t="s">
        <v>110</v>
      </c>
      <c r="D3704" s="281" t="s">
        <v>3684</v>
      </c>
    </row>
    <row r="3705" spans="1:4" s="12" customFormat="1" x14ac:dyDescent="0.25">
      <c r="A3705" s="15"/>
      <c r="B3705" s="16"/>
      <c r="C3705" s="17" t="s">
        <v>110</v>
      </c>
      <c r="D3705" s="281" t="s">
        <v>3685</v>
      </c>
    </row>
    <row r="3706" spans="1:4" s="12" customFormat="1" x14ac:dyDescent="0.25">
      <c r="A3706" s="15"/>
      <c r="B3706" s="16"/>
      <c r="C3706" s="17" t="s">
        <v>110</v>
      </c>
      <c r="D3706" s="281" t="s">
        <v>3686</v>
      </c>
    </row>
    <row r="3707" spans="1:4" s="12" customFormat="1" x14ac:dyDescent="0.25">
      <c r="A3707" s="15"/>
      <c r="B3707" s="16"/>
      <c r="C3707" s="17" t="s">
        <v>110</v>
      </c>
      <c r="D3707" s="281" t="s">
        <v>3687</v>
      </c>
    </row>
    <row r="3708" spans="1:4" s="12" customFormat="1" x14ac:dyDescent="0.25">
      <c r="A3708" s="15"/>
      <c r="B3708" s="16"/>
      <c r="C3708" s="17"/>
      <c r="D3708" s="291" t="s">
        <v>1704</v>
      </c>
    </row>
    <row r="3709" spans="1:4" s="12" customFormat="1" x14ac:dyDescent="0.25">
      <c r="A3709" s="15"/>
      <c r="B3709" s="16"/>
      <c r="C3709" s="17" t="s">
        <v>110</v>
      </c>
      <c r="D3709" s="286" t="s">
        <v>3688</v>
      </c>
    </row>
    <row r="3710" spans="1:4" s="12" customFormat="1" x14ac:dyDescent="0.25">
      <c r="A3710" s="15"/>
      <c r="B3710" s="16"/>
      <c r="C3710" s="17" t="s">
        <v>110</v>
      </c>
      <c r="D3710" s="286" t="s">
        <v>3689</v>
      </c>
    </row>
    <row r="3711" spans="1:4" s="12" customFormat="1" x14ac:dyDescent="0.25">
      <c r="A3711" s="15"/>
      <c r="B3711" s="16"/>
      <c r="C3711" s="17" t="s">
        <v>110</v>
      </c>
      <c r="D3711" s="286" t="s">
        <v>3690</v>
      </c>
    </row>
    <row r="3712" spans="1:4" s="12" customFormat="1" x14ac:dyDescent="0.25">
      <c r="A3712" s="15"/>
      <c r="B3712" s="16"/>
      <c r="C3712" s="17" t="s">
        <v>110</v>
      </c>
      <c r="D3712" s="286" t="s">
        <v>3691</v>
      </c>
    </row>
    <row r="3713" spans="1:4" s="12" customFormat="1" x14ac:dyDescent="0.25">
      <c r="A3713" s="15"/>
      <c r="B3713" s="16"/>
      <c r="C3713" s="17" t="s">
        <v>110</v>
      </c>
      <c r="D3713" s="296" t="s">
        <v>3692</v>
      </c>
    </row>
    <row r="3714" spans="1:4" s="12" customFormat="1" x14ac:dyDescent="0.25">
      <c r="A3714" s="15"/>
      <c r="B3714" s="16"/>
      <c r="C3714" s="17" t="s">
        <v>110</v>
      </c>
      <c r="D3714" s="296" t="s">
        <v>3693</v>
      </c>
    </row>
    <row r="3715" spans="1:4" s="12" customFormat="1" x14ac:dyDescent="0.25">
      <c r="A3715" s="15"/>
      <c r="B3715" s="16"/>
      <c r="C3715" s="17" t="s">
        <v>110</v>
      </c>
      <c r="D3715" s="286" t="s">
        <v>3694</v>
      </c>
    </row>
    <row r="3716" spans="1:4" s="12" customFormat="1" x14ac:dyDescent="0.25">
      <c r="A3716" s="15"/>
      <c r="B3716" s="16"/>
      <c r="C3716" s="17" t="s">
        <v>110</v>
      </c>
      <c r="D3716" s="286" t="s">
        <v>3695</v>
      </c>
    </row>
    <row r="3717" spans="1:4" s="12" customFormat="1" x14ac:dyDescent="0.25">
      <c r="A3717" s="15"/>
      <c r="B3717" s="16"/>
      <c r="C3717" s="17" t="s">
        <v>110</v>
      </c>
      <c r="D3717" s="286" t="s">
        <v>3696</v>
      </c>
    </row>
    <row r="3718" spans="1:4" s="12" customFormat="1" x14ac:dyDescent="0.25">
      <c r="A3718" s="15"/>
      <c r="B3718" s="16"/>
      <c r="C3718" s="17" t="s">
        <v>110</v>
      </c>
      <c r="D3718" s="286" t="s">
        <v>3697</v>
      </c>
    </row>
    <row r="3719" spans="1:4" s="12" customFormat="1" x14ac:dyDescent="0.25">
      <c r="A3719" s="15"/>
      <c r="B3719" s="16"/>
      <c r="C3719" s="17" t="s">
        <v>110</v>
      </c>
      <c r="D3719" s="286" t="s">
        <v>3698</v>
      </c>
    </row>
    <row r="3720" spans="1:4" s="12" customFormat="1" x14ac:dyDescent="0.25">
      <c r="A3720" s="15"/>
      <c r="B3720" s="16"/>
      <c r="C3720" s="17" t="s">
        <v>110</v>
      </c>
      <c r="D3720" s="286" t="s">
        <v>3699</v>
      </c>
    </row>
    <row r="3721" spans="1:4" s="12" customFormat="1" x14ac:dyDescent="0.25">
      <c r="A3721" s="15"/>
      <c r="B3721" s="16"/>
      <c r="C3721" s="17" t="s">
        <v>110</v>
      </c>
      <c r="D3721" s="286" t="s">
        <v>3700</v>
      </c>
    </row>
    <row r="3722" spans="1:4" s="12" customFormat="1" x14ac:dyDescent="0.25">
      <c r="A3722" s="15"/>
      <c r="B3722" s="16"/>
      <c r="C3722" s="17" t="s">
        <v>110</v>
      </c>
      <c r="D3722" s="286" t="s">
        <v>3701</v>
      </c>
    </row>
    <row r="3723" spans="1:4" s="12" customFormat="1" x14ac:dyDescent="0.25">
      <c r="A3723" s="15"/>
      <c r="B3723" s="16"/>
      <c r="C3723" s="17" t="s">
        <v>110</v>
      </c>
      <c r="D3723" s="286" t="s">
        <v>3702</v>
      </c>
    </row>
    <row r="3724" spans="1:4" s="12" customFormat="1" x14ac:dyDescent="0.25">
      <c r="A3724" s="15"/>
      <c r="B3724" s="16"/>
      <c r="C3724" s="17" t="s">
        <v>110</v>
      </c>
      <c r="D3724" s="286" t="s">
        <v>3703</v>
      </c>
    </row>
    <row r="3725" spans="1:4" s="12" customFormat="1" x14ac:dyDescent="0.25">
      <c r="A3725" s="15"/>
      <c r="B3725" s="16"/>
      <c r="C3725" s="17" t="s">
        <v>110</v>
      </c>
      <c r="D3725" s="286" t="s">
        <v>3704</v>
      </c>
    </row>
    <row r="3726" spans="1:4" s="12" customFormat="1" x14ac:dyDescent="0.25">
      <c r="A3726" s="15"/>
      <c r="B3726" s="16"/>
      <c r="C3726" s="17" t="s">
        <v>110</v>
      </c>
      <c r="D3726" s="286" t="s">
        <v>3705</v>
      </c>
    </row>
    <row r="3727" spans="1:4" s="12" customFormat="1" x14ac:dyDescent="0.25">
      <c r="A3727" s="15"/>
      <c r="B3727" s="16"/>
      <c r="C3727" s="17" t="s">
        <v>110</v>
      </c>
      <c r="D3727" s="286" t="s">
        <v>3706</v>
      </c>
    </row>
    <row r="3728" spans="1:4" s="12" customFormat="1" x14ac:dyDescent="0.25">
      <c r="A3728" s="15"/>
      <c r="B3728" s="16"/>
      <c r="C3728" s="17" t="s">
        <v>110</v>
      </c>
      <c r="D3728" s="286" t="s">
        <v>3707</v>
      </c>
    </row>
    <row r="3729" spans="1:4" s="12" customFormat="1" x14ac:dyDescent="0.25">
      <c r="A3729" s="15"/>
      <c r="B3729" s="16"/>
      <c r="C3729" s="17" t="s">
        <v>110</v>
      </c>
      <c r="D3729" s="286" t="s">
        <v>3708</v>
      </c>
    </row>
    <row r="3730" spans="1:4" s="12" customFormat="1" x14ac:dyDescent="0.25">
      <c r="A3730" s="15"/>
      <c r="B3730" s="16"/>
      <c r="C3730" s="17" t="s">
        <v>110</v>
      </c>
      <c r="D3730" s="286" t="s">
        <v>3709</v>
      </c>
    </row>
    <row r="3731" spans="1:4" s="12" customFormat="1" x14ac:dyDescent="0.25">
      <c r="A3731" s="15"/>
      <c r="B3731" s="16"/>
      <c r="C3731" s="17" t="s">
        <v>110</v>
      </c>
      <c r="D3731" s="286" t="s">
        <v>3710</v>
      </c>
    </row>
    <row r="3732" spans="1:4" s="12" customFormat="1" x14ac:dyDescent="0.25">
      <c r="A3732" s="15"/>
      <c r="B3732" s="16"/>
      <c r="C3732" s="17" t="s">
        <v>110</v>
      </c>
      <c r="D3732" s="286" t="s">
        <v>3711</v>
      </c>
    </row>
    <row r="3733" spans="1:4" s="12" customFormat="1" x14ac:dyDescent="0.25">
      <c r="A3733" s="15"/>
      <c r="B3733" s="16"/>
      <c r="C3733" s="17" t="s">
        <v>110</v>
      </c>
      <c r="D3733" s="286" t="s">
        <v>3712</v>
      </c>
    </row>
    <row r="3734" spans="1:4" s="12" customFormat="1" x14ac:dyDescent="0.25">
      <c r="A3734" s="15"/>
      <c r="B3734" s="16"/>
      <c r="C3734" s="17" t="s">
        <v>110</v>
      </c>
      <c r="D3734" s="286" t="s">
        <v>3713</v>
      </c>
    </row>
    <row r="3735" spans="1:4" s="12" customFormat="1" x14ac:dyDescent="0.25">
      <c r="A3735" s="15"/>
      <c r="B3735" s="16"/>
      <c r="C3735" s="17" t="s">
        <v>110</v>
      </c>
      <c r="D3735" s="286" t="s">
        <v>3714</v>
      </c>
    </row>
    <row r="3736" spans="1:4" s="12" customFormat="1" x14ac:dyDescent="0.25">
      <c r="A3736" s="15"/>
      <c r="B3736" s="16"/>
      <c r="C3736" s="17" t="s">
        <v>110</v>
      </c>
      <c r="D3736" s="286" t="s">
        <v>3715</v>
      </c>
    </row>
    <row r="3737" spans="1:4" s="12" customFormat="1" x14ac:dyDescent="0.25">
      <c r="A3737" s="15"/>
      <c r="B3737" s="16"/>
      <c r="C3737" s="17" t="s">
        <v>110</v>
      </c>
      <c r="D3737" s="286" t="s">
        <v>3716</v>
      </c>
    </row>
    <row r="3738" spans="1:4" s="12" customFormat="1" x14ac:dyDescent="0.25">
      <c r="A3738" s="15"/>
      <c r="B3738" s="16"/>
      <c r="C3738" s="17" t="s">
        <v>110</v>
      </c>
      <c r="D3738" s="286" t="s">
        <v>3717</v>
      </c>
    </row>
    <row r="3739" spans="1:4" s="12" customFormat="1" x14ac:dyDescent="0.25">
      <c r="A3739" s="15"/>
      <c r="B3739" s="16"/>
      <c r="C3739" s="17" t="s">
        <v>110</v>
      </c>
      <c r="D3739" s="286" t="s">
        <v>3718</v>
      </c>
    </row>
    <row r="3740" spans="1:4" s="12" customFormat="1" x14ac:dyDescent="0.25">
      <c r="A3740" s="15"/>
      <c r="B3740" s="16"/>
      <c r="C3740" s="17" t="s">
        <v>110</v>
      </c>
      <c r="D3740" s="286" t="s">
        <v>3719</v>
      </c>
    </row>
    <row r="3741" spans="1:4" s="12" customFormat="1" x14ac:dyDescent="0.25">
      <c r="A3741" s="15"/>
      <c r="B3741" s="16"/>
      <c r="C3741" s="17" t="s">
        <v>110</v>
      </c>
      <c r="D3741" s="286" t="s">
        <v>3720</v>
      </c>
    </row>
    <row r="3742" spans="1:4" s="12" customFormat="1" x14ac:dyDescent="0.25">
      <c r="A3742" s="15"/>
      <c r="B3742" s="16"/>
      <c r="C3742" s="17" t="s">
        <v>110</v>
      </c>
      <c r="D3742" s="286" t="s">
        <v>3721</v>
      </c>
    </row>
    <row r="3743" spans="1:4" s="12" customFormat="1" x14ac:dyDescent="0.25">
      <c r="A3743" s="15"/>
      <c r="B3743" s="16"/>
      <c r="C3743" s="17" t="s">
        <v>110</v>
      </c>
      <c r="D3743" s="286" t="s">
        <v>3722</v>
      </c>
    </row>
    <row r="3744" spans="1:4" s="12" customFormat="1" x14ac:dyDescent="0.25">
      <c r="A3744" s="15"/>
      <c r="B3744" s="16"/>
      <c r="C3744" s="17" t="s">
        <v>110</v>
      </c>
      <c r="D3744" s="286" t="s">
        <v>3723</v>
      </c>
    </row>
    <row r="3745" spans="1:4" s="12" customFormat="1" x14ac:dyDescent="0.25">
      <c r="A3745" s="15"/>
      <c r="B3745" s="16"/>
      <c r="C3745" s="17" t="s">
        <v>110</v>
      </c>
      <c r="D3745" s="286" t="s">
        <v>3724</v>
      </c>
    </row>
    <row r="3746" spans="1:4" s="12" customFormat="1" x14ac:dyDescent="0.25">
      <c r="A3746" s="15"/>
      <c r="B3746" s="16"/>
      <c r="C3746" s="17" t="s">
        <v>110</v>
      </c>
      <c r="D3746" s="286" t="s">
        <v>3725</v>
      </c>
    </row>
    <row r="3747" spans="1:4" s="12" customFormat="1" x14ac:dyDescent="0.25">
      <c r="A3747" s="15"/>
      <c r="B3747" s="16"/>
      <c r="C3747" s="17" t="s">
        <v>110</v>
      </c>
      <c r="D3747" s="286" t="s">
        <v>3726</v>
      </c>
    </row>
    <row r="3748" spans="1:4" s="12" customFormat="1" x14ac:dyDescent="0.25">
      <c r="A3748" s="15"/>
      <c r="B3748" s="16"/>
      <c r="C3748" s="17" t="s">
        <v>226</v>
      </c>
      <c r="D3748" s="281"/>
    </row>
    <row r="3749" spans="1:4" s="12" customFormat="1" x14ac:dyDescent="0.25">
      <c r="A3749" s="15"/>
      <c r="B3749" s="16"/>
      <c r="C3749" s="17" t="s">
        <v>110</v>
      </c>
      <c r="D3749" s="281" t="s">
        <v>3727</v>
      </c>
    </row>
    <row r="3750" spans="1:4" s="12" customFormat="1" x14ac:dyDescent="0.25">
      <c r="A3750" s="15"/>
      <c r="B3750" s="16"/>
      <c r="C3750" s="17" t="s">
        <v>110</v>
      </c>
      <c r="D3750" s="281" t="s">
        <v>3728</v>
      </c>
    </row>
    <row r="3751" spans="1:4" s="12" customFormat="1" x14ac:dyDescent="0.25">
      <c r="A3751" s="15"/>
      <c r="B3751" s="24" t="s">
        <v>20905</v>
      </c>
      <c r="C3751" s="15" t="s">
        <v>3729</v>
      </c>
      <c r="D3751" s="282"/>
    </row>
    <row r="3752" spans="1:4" s="12" customFormat="1" x14ac:dyDescent="0.25">
      <c r="A3752" s="15"/>
      <c r="B3752" s="16"/>
      <c r="C3752" s="17" t="s">
        <v>3730</v>
      </c>
      <c r="D3752" s="281"/>
    </row>
    <row r="3753" spans="1:4" s="12" customFormat="1" x14ac:dyDescent="0.25">
      <c r="A3753" s="15"/>
      <c r="B3753" s="16"/>
      <c r="C3753" s="17" t="s">
        <v>110</v>
      </c>
      <c r="D3753" s="281" t="s">
        <v>3731</v>
      </c>
    </row>
    <row r="3754" spans="1:4" s="12" customFormat="1" x14ac:dyDescent="0.25">
      <c r="A3754" s="15"/>
      <c r="B3754" s="16"/>
      <c r="C3754" s="17" t="s">
        <v>110</v>
      </c>
      <c r="D3754" s="281" t="s">
        <v>3732</v>
      </c>
    </row>
    <row r="3755" spans="1:4" s="12" customFormat="1" x14ac:dyDescent="0.25">
      <c r="A3755" s="15"/>
      <c r="B3755" s="16"/>
      <c r="C3755" s="17" t="s">
        <v>110</v>
      </c>
      <c r="D3755" s="281" t="s">
        <v>3733</v>
      </c>
    </row>
    <row r="3756" spans="1:4" s="12" customFormat="1" x14ac:dyDescent="0.25">
      <c r="A3756" s="15"/>
      <c r="B3756" s="16"/>
      <c r="C3756" s="17" t="s">
        <v>110</v>
      </c>
      <c r="D3756" s="281" t="s">
        <v>3734</v>
      </c>
    </row>
    <row r="3757" spans="1:4" s="12" customFormat="1" x14ac:dyDescent="0.25">
      <c r="A3757" s="15"/>
      <c r="B3757" s="16"/>
      <c r="C3757" s="17" t="s">
        <v>110</v>
      </c>
      <c r="D3757" s="281" t="s">
        <v>3735</v>
      </c>
    </row>
    <row r="3758" spans="1:4" s="12" customFormat="1" x14ac:dyDescent="0.25">
      <c r="A3758" s="15"/>
      <c r="B3758" s="16"/>
      <c r="C3758" s="17" t="s">
        <v>110</v>
      </c>
      <c r="D3758" s="281" t="s">
        <v>3736</v>
      </c>
    </row>
    <row r="3759" spans="1:4" s="12" customFormat="1" x14ac:dyDescent="0.25">
      <c r="A3759" s="15"/>
      <c r="B3759" s="16"/>
      <c r="C3759" s="17" t="s">
        <v>110</v>
      </c>
      <c r="D3759" s="281" t="s">
        <v>3737</v>
      </c>
    </row>
    <row r="3760" spans="1:4" s="12" customFormat="1" x14ac:dyDescent="0.25">
      <c r="A3760" s="15"/>
      <c r="B3760" s="16"/>
      <c r="C3760" s="17"/>
      <c r="D3760" s="293" t="s">
        <v>3738</v>
      </c>
    </row>
    <row r="3761" spans="1:4" s="12" customFormat="1" x14ac:dyDescent="0.25">
      <c r="A3761" s="15"/>
      <c r="B3761" s="16"/>
      <c r="C3761" s="17" t="s">
        <v>110</v>
      </c>
      <c r="D3761" s="281" t="s">
        <v>3739</v>
      </c>
    </row>
    <row r="3762" spans="1:4" s="12" customFormat="1" x14ac:dyDescent="0.25">
      <c r="A3762" s="15"/>
      <c r="B3762" s="16"/>
      <c r="C3762" s="17" t="s">
        <v>110</v>
      </c>
      <c r="D3762" s="281" t="s">
        <v>3740</v>
      </c>
    </row>
    <row r="3763" spans="1:4" s="12" customFormat="1" x14ac:dyDescent="0.25">
      <c r="A3763" s="15"/>
      <c r="B3763" s="16"/>
      <c r="C3763" s="17" t="s">
        <v>110</v>
      </c>
      <c r="D3763" s="281" t="s">
        <v>3741</v>
      </c>
    </row>
    <row r="3764" spans="1:4" s="12" customFormat="1" x14ac:dyDescent="0.25">
      <c r="A3764" s="15"/>
      <c r="B3764" s="16"/>
      <c r="C3764" s="17" t="s">
        <v>110</v>
      </c>
      <c r="D3764" s="281" t="s">
        <v>3742</v>
      </c>
    </row>
    <row r="3765" spans="1:4" s="12" customFormat="1" x14ac:dyDescent="0.25">
      <c r="A3765" s="15"/>
      <c r="B3765" s="16"/>
      <c r="C3765" s="17"/>
      <c r="D3765" s="291" t="s">
        <v>1704</v>
      </c>
    </row>
    <row r="3766" spans="1:4" s="12" customFormat="1" x14ac:dyDescent="0.25">
      <c r="A3766" s="15"/>
      <c r="B3766" s="16"/>
      <c r="C3766" s="17" t="s">
        <v>110</v>
      </c>
      <c r="D3766" s="286" t="s">
        <v>3743</v>
      </c>
    </row>
    <row r="3767" spans="1:4" s="12" customFormat="1" x14ac:dyDescent="0.25">
      <c r="A3767" s="15"/>
      <c r="B3767" s="16"/>
      <c r="C3767" s="17" t="s">
        <v>110</v>
      </c>
      <c r="D3767" s="286" t="s">
        <v>3744</v>
      </c>
    </row>
    <row r="3768" spans="1:4" s="12" customFormat="1" x14ac:dyDescent="0.25">
      <c r="A3768" s="15"/>
      <c r="B3768" s="16"/>
      <c r="C3768" s="17" t="s">
        <v>110</v>
      </c>
      <c r="D3768" s="286" t="s">
        <v>3745</v>
      </c>
    </row>
    <row r="3769" spans="1:4" s="12" customFormat="1" x14ac:dyDescent="0.25">
      <c r="A3769" s="15"/>
      <c r="B3769" s="16"/>
      <c r="C3769" s="17" t="s">
        <v>110</v>
      </c>
      <c r="D3769" s="286" t="s">
        <v>3746</v>
      </c>
    </row>
    <row r="3770" spans="1:4" s="12" customFormat="1" x14ac:dyDescent="0.25">
      <c r="A3770" s="15" t="s">
        <v>3747</v>
      </c>
      <c r="B3770" s="16"/>
      <c r="C3770" s="15" t="s">
        <v>3748</v>
      </c>
      <c r="D3770" s="281"/>
    </row>
    <row r="3771" spans="1:4" s="12" customFormat="1" x14ac:dyDescent="0.25">
      <c r="A3771" s="15"/>
      <c r="B3771" s="16"/>
      <c r="C3771" s="17" t="s">
        <v>3749</v>
      </c>
      <c r="D3771" s="281"/>
    </row>
    <row r="3772" spans="1:4" s="12" customFormat="1" x14ac:dyDescent="0.25">
      <c r="A3772" s="15"/>
      <c r="B3772" s="24" t="s">
        <v>20906</v>
      </c>
      <c r="C3772" s="15" t="s">
        <v>3750</v>
      </c>
      <c r="D3772" s="282"/>
    </row>
    <row r="3773" spans="1:4" s="12" customFormat="1" x14ac:dyDescent="0.25">
      <c r="A3773" s="15"/>
      <c r="B3773" s="16"/>
      <c r="C3773" s="17" t="s">
        <v>3751</v>
      </c>
      <c r="D3773" s="281"/>
    </row>
    <row r="3774" spans="1:4" s="12" customFormat="1" x14ac:dyDescent="0.25">
      <c r="A3774" s="15"/>
      <c r="B3774" s="16"/>
      <c r="C3774" s="17" t="s">
        <v>3752</v>
      </c>
      <c r="D3774" s="281"/>
    </row>
    <row r="3775" spans="1:4" s="12" customFormat="1" x14ac:dyDescent="0.25">
      <c r="A3775" s="15"/>
      <c r="B3775" s="16"/>
      <c r="C3775" s="17" t="s">
        <v>110</v>
      </c>
      <c r="D3775" s="281" t="s">
        <v>3753</v>
      </c>
    </row>
    <row r="3776" spans="1:4" s="12" customFormat="1" x14ac:dyDescent="0.25">
      <c r="A3776" s="15"/>
      <c r="B3776" s="16"/>
      <c r="C3776" s="17" t="s">
        <v>110</v>
      </c>
      <c r="D3776" s="281" t="s">
        <v>3754</v>
      </c>
    </row>
    <row r="3777" spans="1:4" s="12" customFormat="1" x14ac:dyDescent="0.25">
      <c r="A3777" s="15"/>
      <c r="B3777" s="24" t="s">
        <v>20907</v>
      </c>
      <c r="C3777" s="15" t="s">
        <v>3755</v>
      </c>
      <c r="D3777" s="282"/>
    </row>
    <row r="3778" spans="1:4" s="12" customFormat="1" x14ac:dyDescent="0.25">
      <c r="A3778" s="15"/>
      <c r="B3778" s="16"/>
      <c r="C3778" s="17" t="s">
        <v>3756</v>
      </c>
      <c r="D3778" s="281"/>
    </row>
    <row r="3779" spans="1:4" s="12" customFormat="1" x14ac:dyDescent="0.25">
      <c r="A3779" s="15"/>
      <c r="B3779" s="16"/>
      <c r="C3779" s="17" t="s">
        <v>3757</v>
      </c>
      <c r="D3779" s="281"/>
    </row>
    <row r="3780" spans="1:4" s="12" customFormat="1" x14ac:dyDescent="0.25">
      <c r="A3780" s="15"/>
      <c r="B3780" s="16"/>
      <c r="C3780" s="17" t="s">
        <v>110</v>
      </c>
      <c r="D3780" s="281" t="s">
        <v>3758</v>
      </c>
    </row>
    <row r="3781" spans="1:4" s="12" customFormat="1" x14ac:dyDescent="0.25">
      <c r="A3781" s="15"/>
      <c r="B3781" s="16"/>
      <c r="C3781" s="17" t="s">
        <v>110</v>
      </c>
      <c r="D3781" s="281" t="s">
        <v>3759</v>
      </c>
    </row>
    <row r="3782" spans="1:4" s="12" customFormat="1" x14ac:dyDescent="0.25">
      <c r="A3782" s="15"/>
      <c r="B3782" s="24" t="s">
        <v>20908</v>
      </c>
      <c r="C3782" s="15" t="s">
        <v>3760</v>
      </c>
      <c r="D3782" s="282"/>
    </row>
    <row r="3783" spans="1:4" s="12" customFormat="1" x14ac:dyDescent="0.25">
      <c r="A3783" s="15"/>
      <c r="B3783" s="16"/>
      <c r="C3783" s="17" t="s">
        <v>3761</v>
      </c>
      <c r="D3783" s="281"/>
    </row>
    <row r="3784" spans="1:4" s="12" customFormat="1" x14ac:dyDescent="0.25">
      <c r="A3784" s="15"/>
      <c r="B3784" s="16"/>
      <c r="C3784" s="17" t="s">
        <v>3762</v>
      </c>
      <c r="D3784" s="281"/>
    </row>
    <row r="3785" spans="1:4" s="12" customFormat="1" x14ac:dyDescent="0.25">
      <c r="A3785" s="15"/>
      <c r="B3785" s="16"/>
      <c r="C3785" s="17" t="s">
        <v>110</v>
      </c>
      <c r="D3785" s="281" t="s">
        <v>3763</v>
      </c>
    </row>
    <row r="3786" spans="1:4" s="12" customFormat="1" x14ac:dyDescent="0.25">
      <c r="A3786" s="15"/>
      <c r="B3786" s="16"/>
      <c r="C3786" s="17" t="s">
        <v>110</v>
      </c>
      <c r="D3786" s="281" t="s">
        <v>3764</v>
      </c>
    </row>
    <row r="3787" spans="1:4" s="12" customFormat="1" x14ac:dyDescent="0.25">
      <c r="A3787" s="15"/>
      <c r="B3787" s="24" t="s">
        <v>20909</v>
      </c>
      <c r="C3787" s="15" t="s">
        <v>3765</v>
      </c>
      <c r="D3787" s="282"/>
    </row>
    <row r="3788" spans="1:4" s="12" customFormat="1" x14ac:dyDescent="0.25">
      <c r="A3788" s="15"/>
      <c r="B3788" s="16"/>
      <c r="C3788" s="17" t="s">
        <v>3766</v>
      </c>
      <c r="D3788" s="281"/>
    </row>
    <row r="3789" spans="1:4" s="12" customFormat="1" x14ac:dyDescent="0.25">
      <c r="A3789" s="15"/>
      <c r="B3789" s="16"/>
      <c r="C3789" s="17" t="s">
        <v>3767</v>
      </c>
      <c r="D3789" s="281"/>
    </row>
    <row r="3790" spans="1:4" s="12" customFormat="1" x14ac:dyDescent="0.25">
      <c r="A3790" s="15"/>
      <c r="B3790" s="16"/>
      <c r="C3790" s="17" t="s">
        <v>110</v>
      </c>
      <c r="D3790" s="281" t="s">
        <v>3768</v>
      </c>
    </row>
    <row r="3791" spans="1:4" s="12" customFormat="1" x14ac:dyDescent="0.25">
      <c r="A3791" s="15"/>
      <c r="B3791" s="16"/>
      <c r="C3791" s="17" t="s">
        <v>110</v>
      </c>
      <c r="D3791" s="281" t="s">
        <v>3769</v>
      </c>
    </row>
    <row r="3792" spans="1:4" s="12" customFormat="1" x14ac:dyDescent="0.25">
      <c r="A3792" s="15"/>
      <c r="B3792" s="24" t="s">
        <v>20910</v>
      </c>
      <c r="C3792" s="15" t="s">
        <v>3770</v>
      </c>
      <c r="D3792" s="282"/>
    </row>
    <row r="3793" spans="1:4" s="17" customFormat="1" ht="12" x14ac:dyDescent="0.25">
      <c r="B3793" s="24"/>
      <c r="C3793" s="17" t="s">
        <v>3771</v>
      </c>
      <c r="D3793" s="283"/>
    </row>
    <row r="3794" spans="1:4" s="12" customFormat="1" x14ac:dyDescent="0.25">
      <c r="A3794" s="15"/>
      <c r="B3794" s="16"/>
      <c r="C3794" s="17" t="s">
        <v>3772</v>
      </c>
      <c r="D3794" s="281"/>
    </row>
    <row r="3795" spans="1:4" s="12" customFormat="1" x14ac:dyDescent="0.25">
      <c r="A3795" s="15"/>
      <c r="B3795" s="16"/>
      <c r="C3795" s="17" t="s">
        <v>110</v>
      </c>
      <c r="D3795" s="281" t="s">
        <v>3773</v>
      </c>
    </row>
    <row r="3796" spans="1:4" s="12" customFormat="1" x14ac:dyDescent="0.25">
      <c r="A3796" s="15"/>
      <c r="B3796" s="16"/>
      <c r="C3796" s="17"/>
      <c r="D3796" s="293" t="s">
        <v>3774</v>
      </c>
    </row>
    <row r="3797" spans="1:4" s="12" customFormat="1" x14ac:dyDescent="0.25">
      <c r="A3797" s="15"/>
      <c r="B3797" s="16"/>
      <c r="C3797" s="17" t="s">
        <v>110</v>
      </c>
      <c r="D3797" s="281" t="s">
        <v>3775</v>
      </c>
    </row>
    <row r="3798" spans="1:4" s="12" customFormat="1" x14ac:dyDescent="0.25">
      <c r="A3798" s="15"/>
      <c r="B3798" s="16"/>
      <c r="C3798" s="17" t="s">
        <v>110</v>
      </c>
      <c r="D3798" s="281" t="s">
        <v>3776</v>
      </c>
    </row>
    <row r="3799" spans="1:4" s="12" customFormat="1" x14ac:dyDescent="0.25">
      <c r="A3799" s="15"/>
      <c r="B3799" s="16"/>
      <c r="C3799" s="17" t="s">
        <v>110</v>
      </c>
      <c r="D3799" s="281" t="s">
        <v>3777</v>
      </c>
    </row>
    <row r="3800" spans="1:4" s="12" customFormat="1" x14ac:dyDescent="0.25">
      <c r="A3800" s="15"/>
      <c r="B3800" s="16"/>
      <c r="C3800" s="17" t="s">
        <v>110</v>
      </c>
      <c r="D3800" s="281" t="s">
        <v>3778</v>
      </c>
    </row>
    <row r="3801" spans="1:4" s="12" customFormat="1" x14ac:dyDescent="0.25">
      <c r="A3801" s="15"/>
      <c r="B3801" s="16"/>
      <c r="C3801" s="17" t="s">
        <v>110</v>
      </c>
      <c r="D3801" s="281" t="s">
        <v>3779</v>
      </c>
    </row>
    <row r="3802" spans="1:4" s="12" customFormat="1" x14ac:dyDescent="0.25">
      <c r="A3802" s="15"/>
      <c r="B3802" s="16"/>
      <c r="C3802" s="17" t="s">
        <v>226</v>
      </c>
      <c r="D3802" s="281"/>
    </row>
    <row r="3803" spans="1:4" s="17" customFormat="1" ht="12" x14ac:dyDescent="0.25">
      <c r="B3803" s="24"/>
      <c r="C3803" s="17" t="s">
        <v>110</v>
      </c>
      <c r="D3803" s="283" t="s">
        <v>3780</v>
      </c>
    </row>
    <row r="3804" spans="1:4" s="12" customFormat="1" x14ac:dyDescent="0.25">
      <c r="A3804" s="15"/>
      <c r="B3804" s="24" t="s">
        <v>20911</v>
      </c>
      <c r="C3804" s="15" t="s">
        <v>3781</v>
      </c>
      <c r="D3804" s="282"/>
    </row>
    <row r="3805" spans="1:4" s="12" customFormat="1" x14ac:dyDescent="0.25">
      <c r="A3805" s="15"/>
      <c r="B3805" s="16"/>
      <c r="C3805" s="17" t="s">
        <v>3782</v>
      </c>
      <c r="D3805" s="281"/>
    </row>
    <row r="3806" spans="1:4" s="12" customFormat="1" x14ac:dyDescent="0.25">
      <c r="A3806" s="15"/>
      <c r="B3806" s="16"/>
      <c r="C3806" s="17" t="s">
        <v>3783</v>
      </c>
      <c r="D3806" s="281"/>
    </row>
    <row r="3807" spans="1:4" s="12" customFormat="1" x14ac:dyDescent="0.25">
      <c r="A3807" s="15"/>
      <c r="B3807" s="16"/>
      <c r="C3807" s="17" t="s">
        <v>110</v>
      </c>
      <c r="D3807" s="281" t="s">
        <v>3784</v>
      </c>
    </row>
    <row r="3808" spans="1:4" s="12" customFormat="1" x14ac:dyDescent="0.25">
      <c r="A3808" s="15"/>
      <c r="B3808" s="16"/>
      <c r="C3808" s="17" t="s">
        <v>110</v>
      </c>
      <c r="D3808" s="281" t="s">
        <v>3785</v>
      </c>
    </row>
    <row r="3809" spans="1:4" s="12" customFormat="1" x14ac:dyDescent="0.25">
      <c r="A3809" s="15" t="s">
        <v>3786</v>
      </c>
      <c r="B3809" s="16"/>
      <c r="C3809" s="15" t="s">
        <v>3787</v>
      </c>
      <c r="D3809" s="281"/>
    </row>
    <row r="3810" spans="1:4" s="12" customFormat="1" x14ac:dyDescent="0.25">
      <c r="A3810" s="15"/>
      <c r="B3810" s="16"/>
      <c r="C3810" s="17" t="s">
        <v>3788</v>
      </c>
      <c r="D3810" s="281"/>
    </row>
    <row r="3811" spans="1:4" s="12" customFormat="1" x14ac:dyDescent="0.25">
      <c r="A3811" s="15"/>
      <c r="B3811" s="24" t="s">
        <v>20912</v>
      </c>
      <c r="C3811" s="15" t="s">
        <v>3789</v>
      </c>
      <c r="D3811" s="282"/>
    </row>
    <row r="3812" spans="1:4" s="12" customFormat="1" x14ac:dyDescent="0.25">
      <c r="A3812" s="15"/>
      <c r="B3812" s="16"/>
      <c r="C3812" s="17" t="s">
        <v>3790</v>
      </c>
      <c r="D3812" s="281"/>
    </row>
    <row r="3813" spans="1:4" s="12" customFormat="1" x14ac:dyDescent="0.25">
      <c r="A3813" s="15"/>
      <c r="B3813" s="16"/>
      <c r="C3813" s="17" t="s">
        <v>3791</v>
      </c>
      <c r="D3813" s="281"/>
    </row>
    <row r="3814" spans="1:4" s="12" customFormat="1" x14ac:dyDescent="0.25">
      <c r="A3814" s="15"/>
      <c r="B3814" s="16"/>
      <c r="C3814" s="17" t="s">
        <v>110</v>
      </c>
      <c r="D3814" s="281" t="s">
        <v>3792</v>
      </c>
    </row>
    <row r="3815" spans="1:4" s="12" customFormat="1" x14ac:dyDescent="0.25">
      <c r="A3815" s="15"/>
      <c r="B3815" s="16"/>
      <c r="C3815" s="17" t="s">
        <v>110</v>
      </c>
      <c r="D3815" s="281" t="s">
        <v>3793</v>
      </c>
    </row>
    <row r="3816" spans="1:4" s="12" customFormat="1" x14ac:dyDescent="0.25">
      <c r="A3816" s="15"/>
      <c r="B3816" s="16"/>
      <c r="C3816" s="17" t="s">
        <v>226</v>
      </c>
      <c r="D3816" s="281"/>
    </row>
    <row r="3817" spans="1:4" s="12" customFormat="1" x14ac:dyDescent="0.25">
      <c r="A3817" s="15"/>
      <c r="B3817" s="16"/>
      <c r="C3817" s="17" t="s">
        <v>110</v>
      </c>
      <c r="D3817" s="281" t="s">
        <v>3794</v>
      </c>
    </row>
    <row r="3818" spans="1:4" s="12" customFormat="1" x14ac:dyDescent="0.25">
      <c r="A3818" s="15"/>
      <c r="B3818" s="24" t="s">
        <v>20913</v>
      </c>
      <c r="C3818" s="15" t="s">
        <v>3795</v>
      </c>
      <c r="D3818" s="282"/>
    </row>
    <row r="3819" spans="1:4" s="12" customFormat="1" x14ac:dyDescent="0.25">
      <c r="A3819" s="15"/>
      <c r="B3819" s="16"/>
      <c r="C3819" s="17" t="s">
        <v>3796</v>
      </c>
      <c r="D3819" s="281"/>
    </row>
    <row r="3820" spans="1:4" s="12" customFormat="1" x14ac:dyDescent="0.25">
      <c r="A3820" s="15"/>
      <c r="B3820" s="16"/>
      <c r="C3820" s="17" t="s">
        <v>3797</v>
      </c>
      <c r="D3820" s="281"/>
    </row>
    <row r="3821" spans="1:4" s="12" customFormat="1" x14ac:dyDescent="0.25">
      <c r="A3821" s="15"/>
      <c r="B3821" s="16"/>
      <c r="C3821" s="17" t="s">
        <v>110</v>
      </c>
      <c r="D3821" s="281" t="s">
        <v>3798</v>
      </c>
    </row>
    <row r="3822" spans="1:4" s="12" customFormat="1" x14ac:dyDescent="0.25">
      <c r="A3822" s="15"/>
      <c r="B3822" s="16"/>
      <c r="C3822" s="17" t="s">
        <v>110</v>
      </c>
      <c r="D3822" s="281" t="s">
        <v>3799</v>
      </c>
    </row>
    <row r="3823" spans="1:4" s="12" customFormat="1" x14ac:dyDescent="0.25">
      <c r="A3823" s="15"/>
      <c r="B3823" s="16"/>
      <c r="C3823" s="17" t="s">
        <v>110</v>
      </c>
      <c r="D3823" s="281" t="s">
        <v>3800</v>
      </c>
    </row>
    <row r="3824" spans="1:4" s="12" customFormat="1" x14ac:dyDescent="0.25">
      <c r="A3824" s="15"/>
      <c r="B3824" s="16"/>
      <c r="C3824" s="17" t="s">
        <v>110</v>
      </c>
      <c r="D3824" s="281" t="s">
        <v>3801</v>
      </c>
    </row>
    <row r="3825" spans="1:4" s="12" customFormat="1" x14ac:dyDescent="0.25">
      <c r="A3825" s="15" t="s">
        <v>3802</v>
      </c>
      <c r="B3825" s="16"/>
      <c r="C3825" s="15" t="s">
        <v>3803</v>
      </c>
      <c r="D3825" s="281"/>
    </row>
    <row r="3826" spans="1:4" s="12" customFormat="1" x14ac:dyDescent="0.25">
      <c r="A3826" s="15"/>
      <c r="B3826" s="24" t="s">
        <v>20914</v>
      </c>
      <c r="C3826" s="15" t="s">
        <v>3804</v>
      </c>
      <c r="D3826" s="282"/>
    </row>
    <row r="3827" spans="1:4" s="12" customFormat="1" x14ac:dyDescent="0.25">
      <c r="A3827" s="15"/>
      <c r="B3827" s="16"/>
      <c r="C3827" s="17" t="s">
        <v>3805</v>
      </c>
      <c r="D3827" s="281"/>
    </row>
    <row r="3828" spans="1:4" s="12" customFormat="1" x14ac:dyDescent="0.25">
      <c r="A3828" s="15"/>
      <c r="B3828" s="16"/>
      <c r="C3828" s="17" t="s">
        <v>3806</v>
      </c>
      <c r="D3828" s="281"/>
    </row>
    <row r="3829" spans="1:4" s="12" customFormat="1" x14ac:dyDescent="0.25">
      <c r="A3829" s="15"/>
      <c r="B3829" s="16"/>
      <c r="C3829" s="17" t="s">
        <v>110</v>
      </c>
      <c r="D3829" s="281" t="s">
        <v>3807</v>
      </c>
    </row>
    <row r="3830" spans="1:4" s="12" customFormat="1" x14ac:dyDescent="0.25">
      <c r="A3830" s="15"/>
      <c r="B3830" s="16"/>
      <c r="C3830" s="17" t="s">
        <v>110</v>
      </c>
      <c r="D3830" s="281" t="s">
        <v>3808</v>
      </c>
    </row>
    <row r="3831" spans="1:4" s="12" customFormat="1" x14ac:dyDescent="0.25">
      <c r="A3831" s="15"/>
      <c r="B3831" s="16"/>
      <c r="C3831" s="17" t="s">
        <v>110</v>
      </c>
      <c r="D3831" s="281" t="s">
        <v>3809</v>
      </c>
    </row>
    <row r="3832" spans="1:4" s="12" customFormat="1" x14ac:dyDescent="0.25">
      <c r="A3832" s="15"/>
      <c r="B3832" s="16"/>
      <c r="C3832" s="17" t="s">
        <v>110</v>
      </c>
      <c r="D3832" s="281" t="s">
        <v>3810</v>
      </c>
    </row>
    <row r="3833" spans="1:4" s="12" customFormat="1" x14ac:dyDescent="0.25">
      <c r="A3833" s="15"/>
      <c r="B3833" s="16"/>
      <c r="C3833" s="17"/>
      <c r="D3833" s="291" t="s">
        <v>1704</v>
      </c>
    </row>
    <row r="3834" spans="1:4" s="12" customFormat="1" x14ac:dyDescent="0.25">
      <c r="A3834" s="15"/>
      <c r="B3834" s="16"/>
      <c r="C3834" s="17" t="s">
        <v>110</v>
      </c>
      <c r="D3834" s="299" t="s">
        <v>3811</v>
      </c>
    </row>
    <row r="3835" spans="1:4" s="12" customFormat="1" x14ac:dyDescent="0.25">
      <c r="A3835" s="15"/>
      <c r="B3835" s="16"/>
      <c r="C3835" s="17" t="s">
        <v>110</v>
      </c>
      <c r="D3835" s="286" t="s">
        <v>3812</v>
      </c>
    </row>
    <row r="3836" spans="1:4" s="12" customFormat="1" x14ac:dyDescent="0.25">
      <c r="A3836" s="15"/>
      <c r="B3836" s="16"/>
      <c r="C3836" s="17" t="s">
        <v>110</v>
      </c>
      <c r="D3836" s="286" t="s">
        <v>3813</v>
      </c>
    </row>
    <row r="3837" spans="1:4" s="12" customFormat="1" x14ac:dyDescent="0.25">
      <c r="A3837" s="15"/>
      <c r="B3837" s="16"/>
      <c r="C3837" s="17" t="s">
        <v>110</v>
      </c>
      <c r="D3837" s="286" t="s">
        <v>3814</v>
      </c>
    </row>
    <row r="3838" spans="1:4" s="12" customFormat="1" x14ac:dyDescent="0.25">
      <c r="A3838" s="15"/>
      <c r="B3838" s="16"/>
      <c r="C3838" s="17" t="s">
        <v>110</v>
      </c>
      <c r="D3838" s="286" t="s">
        <v>3815</v>
      </c>
    </row>
    <row r="3839" spans="1:4" s="12" customFormat="1" x14ac:dyDescent="0.25">
      <c r="A3839" s="15"/>
      <c r="B3839" s="16"/>
      <c r="C3839" s="17" t="s">
        <v>110</v>
      </c>
      <c r="D3839" s="286" t="s">
        <v>3816</v>
      </c>
    </row>
    <row r="3840" spans="1:4" s="12" customFormat="1" x14ac:dyDescent="0.25">
      <c r="A3840" s="15"/>
      <c r="B3840" s="16"/>
      <c r="C3840" s="17" t="s">
        <v>110</v>
      </c>
      <c r="D3840" s="286" t="s">
        <v>3817</v>
      </c>
    </row>
    <row r="3841" spans="1:4" s="12" customFormat="1" x14ac:dyDescent="0.25">
      <c r="A3841" s="15"/>
      <c r="B3841" s="16"/>
      <c r="C3841" s="17" t="s">
        <v>110</v>
      </c>
      <c r="D3841" s="286" t="s">
        <v>3818</v>
      </c>
    </row>
    <row r="3842" spans="1:4" s="12" customFormat="1" x14ac:dyDescent="0.25">
      <c r="A3842" s="15"/>
      <c r="B3842" s="16"/>
      <c r="C3842" s="17" t="s">
        <v>110</v>
      </c>
      <c r="D3842" s="286" t="s">
        <v>3819</v>
      </c>
    </row>
    <row r="3843" spans="1:4" s="12" customFormat="1" x14ac:dyDescent="0.25">
      <c r="A3843" s="15"/>
      <c r="B3843" s="16"/>
      <c r="C3843" s="17" t="s">
        <v>110</v>
      </c>
      <c r="D3843" s="286" t="s">
        <v>3820</v>
      </c>
    </row>
    <row r="3844" spans="1:4" s="12" customFormat="1" x14ac:dyDescent="0.25">
      <c r="A3844" s="15"/>
      <c r="B3844" s="16"/>
      <c r="C3844" s="17" t="s">
        <v>110</v>
      </c>
      <c r="D3844" s="286" t="s">
        <v>3821</v>
      </c>
    </row>
    <row r="3845" spans="1:4" s="12" customFormat="1" x14ac:dyDescent="0.25">
      <c r="A3845" s="15"/>
      <c r="B3845" s="16"/>
      <c r="C3845" s="17" t="s">
        <v>110</v>
      </c>
      <c r="D3845" s="286" t="s">
        <v>3822</v>
      </c>
    </row>
    <row r="3846" spans="1:4" s="12" customFormat="1" x14ac:dyDescent="0.25">
      <c r="A3846" s="15"/>
      <c r="B3846" s="16"/>
      <c r="C3846" s="17" t="s">
        <v>110</v>
      </c>
      <c r="D3846" s="286" t="s">
        <v>3823</v>
      </c>
    </row>
    <row r="3847" spans="1:4" s="12" customFormat="1" x14ac:dyDescent="0.25">
      <c r="A3847" s="15"/>
      <c r="B3847" s="16"/>
      <c r="C3847" s="17" t="s">
        <v>110</v>
      </c>
      <c r="D3847" s="286" t="s">
        <v>3824</v>
      </c>
    </row>
    <row r="3848" spans="1:4" s="12" customFormat="1" x14ac:dyDescent="0.25">
      <c r="A3848" s="15"/>
      <c r="B3848" s="16"/>
      <c r="C3848" s="17" t="s">
        <v>110</v>
      </c>
      <c r="D3848" s="286" t="s">
        <v>3825</v>
      </c>
    </row>
    <row r="3849" spans="1:4" s="12" customFormat="1" x14ac:dyDescent="0.25">
      <c r="A3849" s="15"/>
      <c r="B3849" s="16"/>
      <c r="C3849" s="17" t="s">
        <v>110</v>
      </c>
      <c r="D3849" s="286" t="s">
        <v>3826</v>
      </c>
    </row>
    <row r="3850" spans="1:4" s="12" customFormat="1" x14ac:dyDescent="0.25">
      <c r="A3850" s="15"/>
      <c r="B3850" s="16"/>
      <c r="C3850" s="17" t="s">
        <v>110</v>
      </c>
      <c r="D3850" s="286" t="s">
        <v>3827</v>
      </c>
    </row>
    <row r="3851" spans="1:4" s="12" customFormat="1" x14ac:dyDescent="0.25">
      <c r="A3851" s="15"/>
      <c r="B3851" s="16"/>
      <c r="C3851" s="17" t="s">
        <v>110</v>
      </c>
      <c r="D3851" s="286" t="s">
        <v>3828</v>
      </c>
    </row>
    <row r="3852" spans="1:4" s="12" customFormat="1" x14ac:dyDescent="0.25">
      <c r="A3852" s="15"/>
      <c r="B3852" s="16"/>
      <c r="C3852" s="17" t="s">
        <v>110</v>
      </c>
      <c r="D3852" s="286" t="s">
        <v>3829</v>
      </c>
    </row>
    <row r="3853" spans="1:4" s="12" customFormat="1" x14ac:dyDescent="0.25">
      <c r="A3853" s="15"/>
      <c r="B3853" s="16"/>
      <c r="C3853" s="17" t="s">
        <v>110</v>
      </c>
      <c r="D3853" s="286" t="s">
        <v>3830</v>
      </c>
    </row>
    <row r="3854" spans="1:4" s="12" customFormat="1" x14ac:dyDescent="0.25">
      <c r="A3854" s="15"/>
      <c r="B3854" s="16"/>
      <c r="C3854" s="17" t="s">
        <v>110</v>
      </c>
      <c r="D3854" s="286" t="s">
        <v>3831</v>
      </c>
    </row>
    <row r="3855" spans="1:4" s="12" customFormat="1" x14ac:dyDescent="0.25">
      <c r="A3855" s="15"/>
      <c r="B3855" s="16"/>
      <c r="C3855" s="17" t="s">
        <v>110</v>
      </c>
      <c r="D3855" s="286" t="s">
        <v>3832</v>
      </c>
    </row>
    <row r="3856" spans="1:4" s="12" customFormat="1" x14ac:dyDescent="0.25">
      <c r="A3856" s="15"/>
      <c r="B3856" s="16"/>
      <c r="C3856" s="17" t="s">
        <v>110</v>
      </c>
      <c r="D3856" s="286" t="s">
        <v>3833</v>
      </c>
    </row>
    <row r="3857" spans="1:4" s="12" customFormat="1" x14ac:dyDescent="0.25">
      <c r="A3857" s="15"/>
      <c r="B3857" s="16"/>
      <c r="C3857" s="17" t="s">
        <v>110</v>
      </c>
      <c r="D3857" s="286" t="s">
        <v>3834</v>
      </c>
    </row>
    <row r="3858" spans="1:4" s="12" customFormat="1" x14ac:dyDescent="0.25">
      <c r="A3858" s="15"/>
      <c r="B3858" s="16"/>
      <c r="C3858" s="17" t="s">
        <v>110</v>
      </c>
      <c r="D3858" s="286" t="s">
        <v>3835</v>
      </c>
    </row>
    <row r="3859" spans="1:4" s="12" customFormat="1" x14ac:dyDescent="0.25">
      <c r="A3859" s="15"/>
      <c r="B3859" s="16"/>
      <c r="C3859" s="17" t="s">
        <v>110</v>
      </c>
      <c r="D3859" s="286" t="s">
        <v>3836</v>
      </c>
    </row>
    <row r="3860" spans="1:4" s="12" customFormat="1" x14ac:dyDescent="0.25">
      <c r="A3860" s="15"/>
      <c r="B3860" s="16"/>
      <c r="C3860" s="17" t="s">
        <v>110</v>
      </c>
      <c r="D3860" s="286" t="s">
        <v>3837</v>
      </c>
    </row>
    <row r="3861" spans="1:4" s="12" customFormat="1" x14ac:dyDescent="0.25">
      <c r="A3861" s="15"/>
      <c r="B3861" s="16"/>
      <c r="C3861" s="17" t="s">
        <v>110</v>
      </c>
      <c r="D3861" s="286" t="s">
        <v>3838</v>
      </c>
    </row>
    <row r="3862" spans="1:4" s="12" customFormat="1" x14ac:dyDescent="0.25">
      <c r="A3862" s="15"/>
      <c r="B3862" s="16"/>
      <c r="C3862" s="17" t="s">
        <v>110</v>
      </c>
      <c r="D3862" s="286" t="s">
        <v>3839</v>
      </c>
    </row>
    <row r="3863" spans="1:4" s="12" customFormat="1" x14ac:dyDescent="0.25">
      <c r="A3863" s="15"/>
      <c r="B3863" s="16"/>
      <c r="C3863" s="17" t="s">
        <v>110</v>
      </c>
      <c r="D3863" s="286" t="s">
        <v>3840</v>
      </c>
    </row>
    <row r="3864" spans="1:4" s="12" customFormat="1" x14ac:dyDescent="0.25">
      <c r="A3864" s="15"/>
      <c r="B3864" s="16"/>
      <c r="C3864" s="17" t="s">
        <v>110</v>
      </c>
      <c r="D3864" s="286" t="s">
        <v>3841</v>
      </c>
    </row>
    <row r="3865" spans="1:4" s="12" customFormat="1" x14ac:dyDescent="0.25">
      <c r="A3865" s="15"/>
      <c r="B3865" s="16"/>
      <c r="C3865" s="17" t="s">
        <v>110</v>
      </c>
      <c r="D3865" s="286" t="s">
        <v>3842</v>
      </c>
    </row>
    <row r="3866" spans="1:4" s="12" customFormat="1" x14ac:dyDescent="0.25">
      <c r="A3866" s="15"/>
      <c r="B3866" s="16"/>
      <c r="C3866" s="17" t="s">
        <v>110</v>
      </c>
      <c r="D3866" s="286" t="s">
        <v>3843</v>
      </c>
    </row>
    <row r="3867" spans="1:4" s="12" customFormat="1" x14ac:dyDescent="0.25">
      <c r="A3867" s="15"/>
      <c r="B3867" s="16"/>
      <c r="C3867" s="17" t="s">
        <v>110</v>
      </c>
      <c r="D3867" s="286" t="s">
        <v>3844</v>
      </c>
    </row>
    <row r="3868" spans="1:4" s="12" customFormat="1" x14ac:dyDescent="0.25">
      <c r="A3868" s="15"/>
      <c r="B3868" s="16"/>
      <c r="C3868" s="17" t="s">
        <v>110</v>
      </c>
      <c r="D3868" s="286" t="s">
        <v>3845</v>
      </c>
    </row>
    <row r="3869" spans="1:4" s="12" customFormat="1" x14ac:dyDescent="0.25">
      <c r="A3869" s="15"/>
      <c r="B3869" s="16"/>
      <c r="C3869" s="17" t="s">
        <v>110</v>
      </c>
      <c r="D3869" s="286" t="s">
        <v>3846</v>
      </c>
    </row>
    <row r="3870" spans="1:4" s="12" customFormat="1" x14ac:dyDescent="0.25">
      <c r="A3870" s="15"/>
      <c r="B3870" s="16"/>
      <c r="C3870" s="17" t="s">
        <v>110</v>
      </c>
      <c r="D3870" s="286" t="s">
        <v>3847</v>
      </c>
    </row>
    <row r="3871" spans="1:4" s="12" customFormat="1" x14ac:dyDescent="0.25">
      <c r="A3871" s="15"/>
      <c r="B3871" s="16"/>
      <c r="C3871" s="17" t="s">
        <v>226</v>
      </c>
      <c r="D3871" s="281"/>
    </row>
    <row r="3872" spans="1:4" s="12" customFormat="1" x14ac:dyDescent="0.25">
      <c r="A3872" s="15"/>
      <c r="B3872" s="16"/>
      <c r="C3872" s="17" t="s">
        <v>110</v>
      </c>
      <c r="D3872" s="281" t="s">
        <v>3848</v>
      </c>
    </row>
    <row r="3873" spans="1:4" s="12" customFormat="1" x14ac:dyDescent="0.25">
      <c r="A3873" s="15"/>
      <c r="B3873" s="24" t="s">
        <v>20915</v>
      </c>
      <c r="C3873" s="15" t="s">
        <v>3849</v>
      </c>
      <c r="D3873" s="282"/>
    </row>
    <row r="3874" spans="1:4" s="12" customFormat="1" x14ac:dyDescent="0.25">
      <c r="A3874" s="15"/>
      <c r="B3874" s="16"/>
      <c r="C3874" s="17" t="s">
        <v>3850</v>
      </c>
      <c r="D3874" s="281"/>
    </row>
    <row r="3875" spans="1:4" s="12" customFormat="1" x14ac:dyDescent="0.25">
      <c r="A3875" s="15"/>
      <c r="B3875" s="16"/>
      <c r="C3875" s="17" t="s">
        <v>3851</v>
      </c>
      <c r="D3875" s="281"/>
    </row>
    <row r="3876" spans="1:4" s="12" customFormat="1" x14ac:dyDescent="0.25">
      <c r="A3876" s="15"/>
      <c r="B3876" s="16"/>
      <c r="C3876" s="17" t="s">
        <v>110</v>
      </c>
      <c r="D3876" s="281" t="s">
        <v>3852</v>
      </c>
    </row>
    <row r="3877" spans="1:4" s="12" customFormat="1" x14ac:dyDescent="0.25">
      <c r="A3877" s="15"/>
      <c r="B3877" s="16"/>
      <c r="C3877" s="17" t="s">
        <v>110</v>
      </c>
      <c r="D3877" s="281" t="s">
        <v>3853</v>
      </c>
    </row>
    <row r="3878" spans="1:4" s="12" customFormat="1" x14ac:dyDescent="0.25">
      <c r="A3878" s="15"/>
      <c r="B3878" s="16"/>
      <c r="C3878" s="17" t="s">
        <v>110</v>
      </c>
      <c r="D3878" s="281" t="s">
        <v>3854</v>
      </c>
    </row>
    <row r="3879" spans="1:4" s="12" customFormat="1" x14ac:dyDescent="0.25">
      <c r="A3879" s="15"/>
      <c r="B3879" s="16"/>
      <c r="C3879" s="17" t="s">
        <v>110</v>
      </c>
      <c r="D3879" s="281" t="s">
        <v>3855</v>
      </c>
    </row>
    <row r="3880" spans="1:4" s="12" customFormat="1" x14ac:dyDescent="0.25">
      <c r="A3880" s="15"/>
      <c r="B3880" s="16"/>
      <c r="C3880" s="17" t="s">
        <v>110</v>
      </c>
      <c r="D3880" s="281" t="s">
        <v>3856</v>
      </c>
    </row>
    <row r="3881" spans="1:4" s="12" customFormat="1" x14ac:dyDescent="0.25">
      <c r="A3881" s="15" t="s">
        <v>97</v>
      </c>
      <c r="B3881" s="16"/>
      <c r="C3881" s="17"/>
      <c r="D3881" s="291" t="s">
        <v>1704</v>
      </c>
    </row>
    <row r="3882" spans="1:4" s="12" customFormat="1" x14ac:dyDescent="0.25">
      <c r="A3882" s="15"/>
      <c r="B3882" s="16"/>
      <c r="C3882" s="17" t="s">
        <v>110</v>
      </c>
      <c r="D3882" s="286" t="s">
        <v>3857</v>
      </c>
    </row>
    <row r="3883" spans="1:4" s="12" customFormat="1" x14ac:dyDescent="0.25">
      <c r="A3883" s="15"/>
      <c r="B3883" s="16"/>
      <c r="C3883" s="17" t="s">
        <v>110</v>
      </c>
      <c r="D3883" s="286" t="s">
        <v>3858</v>
      </c>
    </row>
    <row r="3884" spans="1:4" s="12" customFormat="1" x14ac:dyDescent="0.25">
      <c r="A3884" s="15"/>
      <c r="B3884" s="16"/>
      <c r="C3884" s="17" t="s">
        <v>110</v>
      </c>
      <c r="D3884" s="286" t="s">
        <v>3859</v>
      </c>
    </row>
    <row r="3885" spans="1:4" s="12" customFormat="1" x14ac:dyDescent="0.25">
      <c r="A3885" s="15"/>
      <c r="B3885" s="16"/>
      <c r="C3885" s="17" t="s">
        <v>110</v>
      </c>
      <c r="D3885" s="286" t="s">
        <v>3860</v>
      </c>
    </row>
    <row r="3886" spans="1:4" s="12" customFormat="1" x14ac:dyDescent="0.25">
      <c r="A3886" s="15"/>
      <c r="B3886" s="16"/>
      <c r="C3886" s="17" t="s">
        <v>110</v>
      </c>
      <c r="D3886" s="286" t="s">
        <v>3861</v>
      </c>
    </row>
    <row r="3887" spans="1:4" s="12" customFormat="1" x14ac:dyDescent="0.25">
      <c r="A3887" s="15"/>
      <c r="B3887" s="16"/>
      <c r="C3887" s="17" t="s">
        <v>110</v>
      </c>
      <c r="D3887" s="286" t="s">
        <v>3862</v>
      </c>
    </row>
    <row r="3888" spans="1:4" s="12" customFormat="1" x14ac:dyDescent="0.25">
      <c r="A3888" s="15"/>
      <c r="B3888" s="16"/>
      <c r="C3888" s="17" t="s">
        <v>110</v>
      </c>
      <c r="D3888" s="286" t="s">
        <v>3863</v>
      </c>
    </row>
    <row r="3889" spans="1:4" s="12" customFormat="1" x14ac:dyDescent="0.25">
      <c r="A3889" s="15"/>
      <c r="B3889" s="16"/>
      <c r="C3889" s="17" t="s">
        <v>110</v>
      </c>
      <c r="D3889" s="286" t="s">
        <v>3864</v>
      </c>
    </row>
    <row r="3890" spans="1:4" s="12" customFormat="1" x14ac:dyDescent="0.25">
      <c r="A3890" s="15"/>
      <c r="B3890" s="16"/>
      <c r="C3890" s="17" t="s">
        <v>226</v>
      </c>
      <c r="D3890" s="281"/>
    </row>
    <row r="3891" spans="1:4" s="12" customFormat="1" x14ac:dyDescent="0.25">
      <c r="A3891" s="15"/>
      <c r="B3891" s="16"/>
      <c r="C3891" s="17" t="s">
        <v>110</v>
      </c>
      <c r="D3891" s="281" t="s">
        <v>3865</v>
      </c>
    </row>
    <row r="3892" spans="1:4" s="12" customFormat="1" ht="15.6" x14ac:dyDescent="0.25">
      <c r="A3892" s="33"/>
      <c r="B3892" s="24" t="s">
        <v>20916</v>
      </c>
      <c r="C3892" s="23" t="s">
        <v>3866</v>
      </c>
      <c r="D3892" s="284"/>
    </row>
    <row r="3893" spans="1:4" s="12" customFormat="1" ht="15.6" x14ac:dyDescent="0.25">
      <c r="A3893" s="33"/>
      <c r="B3893" s="24"/>
      <c r="C3893" s="22" t="s">
        <v>3867</v>
      </c>
      <c r="D3893" s="285"/>
    </row>
    <row r="3894" spans="1:4" s="12" customFormat="1" ht="15.6" x14ac:dyDescent="0.25">
      <c r="A3894" s="33"/>
      <c r="B3894" s="24"/>
      <c r="C3894" s="22" t="s">
        <v>3868</v>
      </c>
      <c r="D3894" s="285"/>
    </row>
    <row r="3895" spans="1:4" s="12" customFormat="1" ht="15.6" x14ac:dyDescent="0.25">
      <c r="A3895" s="33"/>
      <c r="B3895" s="24"/>
      <c r="C3895" s="22" t="s">
        <v>110</v>
      </c>
      <c r="D3895" s="285" t="s">
        <v>3869</v>
      </c>
    </row>
    <row r="3896" spans="1:4" s="12" customFormat="1" ht="15.6" x14ac:dyDescent="0.25">
      <c r="A3896" s="33"/>
      <c r="B3896" s="24"/>
      <c r="C3896" s="22" t="s">
        <v>110</v>
      </c>
      <c r="D3896" s="285" t="s">
        <v>3870</v>
      </c>
    </row>
    <row r="3897" spans="1:4" s="12" customFormat="1" ht="15.6" x14ac:dyDescent="0.25">
      <c r="A3897" s="33"/>
      <c r="B3897" s="24"/>
      <c r="C3897" s="22" t="s">
        <v>110</v>
      </c>
      <c r="D3897" s="285" t="s">
        <v>3871</v>
      </c>
    </row>
    <row r="3898" spans="1:4" s="12" customFormat="1" ht="15.6" x14ac:dyDescent="0.25">
      <c r="A3898" s="33"/>
      <c r="B3898" s="24"/>
      <c r="C3898" s="22" t="s">
        <v>110</v>
      </c>
      <c r="D3898" s="285" t="s">
        <v>3872</v>
      </c>
    </row>
    <row r="3899" spans="1:4" s="12" customFormat="1" ht="15.6" x14ac:dyDescent="0.25">
      <c r="A3899" s="33"/>
      <c r="B3899" s="24"/>
      <c r="C3899" s="22" t="s">
        <v>110</v>
      </c>
      <c r="D3899" s="281" t="s">
        <v>3873</v>
      </c>
    </row>
    <row r="3900" spans="1:4" s="12" customFormat="1" ht="15.6" x14ac:dyDescent="0.25">
      <c r="A3900" s="33" t="s">
        <v>97</v>
      </c>
      <c r="B3900" s="24"/>
      <c r="C3900" s="22"/>
      <c r="D3900" s="291" t="s">
        <v>1704</v>
      </c>
    </row>
    <row r="3901" spans="1:4" s="12" customFormat="1" ht="15.6" x14ac:dyDescent="0.25">
      <c r="A3901" s="33"/>
      <c r="B3901" s="24"/>
      <c r="C3901" s="22" t="s">
        <v>110</v>
      </c>
      <c r="D3901" s="286" t="s">
        <v>3874</v>
      </c>
    </row>
    <row r="3902" spans="1:4" s="12" customFormat="1" ht="15.6" x14ac:dyDescent="0.25">
      <c r="A3902" s="33"/>
      <c r="B3902" s="24"/>
      <c r="C3902" s="22" t="s">
        <v>110</v>
      </c>
      <c r="D3902" s="286" t="s">
        <v>3875</v>
      </c>
    </row>
    <row r="3903" spans="1:4" s="12" customFormat="1" ht="15.6" x14ac:dyDescent="0.25">
      <c r="A3903" s="33"/>
      <c r="B3903" s="24"/>
      <c r="C3903" s="22" t="s">
        <v>226</v>
      </c>
      <c r="D3903" s="285"/>
    </row>
    <row r="3904" spans="1:4" s="12" customFormat="1" ht="15.6" x14ac:dyDescent="0.25">
      <c r="A3904" s="33"/>
      <c r="B3904" s="24"/>
      <c r="C3904" s="22" t="s">
        <v>110</v>
      </c>
      <c r="D3904" s="285" t="s">
        <v>3876</v>
      </c>
    </row>
    <row r="3905" spans="1:4" s="12" customFormat="1" ht="15.6" x14ac:dyDescent="0.25">
      <c r="A3905" s="33"/>
      <c r="B3905" s="24"/>
      <c r="C3905" s="22" t="s">
        <v>110</v>
      </c>
      <c r="D3905" s="285" t="s">
        <v>3877</v>
      </c>
    </row>
    <row r="3906" spans="1:4" s="12" customFormat="1" ht="15.6" x14ac:dyDescent="0.25">
      <c r="A3906" s="33"/>
      <c r="B3906" s="24" t="s">
        <v>20917</v>
      </c>
      <c r="C3906" s="23" t="s">
        <v>3878</v>
      </c>
      <c r="D3906" s="284"/>
    </row>
    <row r="3907" spans="1:4" s="12" customFormat="1" ht="15.6" x14ac:dyDescent="0.25">
      <c r="A3907" s="33"/>
      <c r="B3907" s="24"/>
      <c r="C3907" s="22" t="s">
        <v>3879</v>
      </c>
      <c r="D3907" s="285"/>
    </row>
    <row r="3908" spans="1:4" s="12" customFormat="1" ht="15.6" x14ac:dyDescent="0.25">
      <c r="A3908" s="33"/>
      <c r="B3908" s="24"/>
      <c r="C3908" s="22" t="s">
        <v>3880</v>
      </c>
      <c r="D3908" s="285"/>
    </row>
    <row r="3909" spans="1:4" s="12" customFormat="1" ht="15.6" x14ac:dyDescent="0.25">
      <c r="A3909" s="33"/>
      <c r="B3909" s="24"/>
      <c r="C3909" s="22" t="s">
        <v>110</v>
      </c>
      <c r="D3909" s="285" t="s">
        <v>3881</v>
      </c>
    </row>
    <row r="3910" spans="1:4" s="12" customFormat="1" ht="15.6" x14ac:dyDescent="0.25">
      <c r="A3910" s="33"/>
      <c r="B3910" s="24"/>
      <c r="C3910" s="22" t="s">
        <v>110</v>
      </c>
      <c r="D3910" s="285" t="s">
        <v>3882</v>
      </c>
    </row>
    <row r="3911" spans="1:4" s="12" customFormat="1" ht="15.6" x14ac:dyDescent="0.25">
      <c r="A3911" s="33"/>
      <c r="B3911" s="24"/>
      <c r="C3911" s="22" t="s">
        <v>110</v>
      </c>
      <c r="D3911" s="285" t="s">
        <v>3883</v>
      </c>
    </row>
    <row r="3912" spans="1:4" s="12" customFormat="1" ht="15.6" x14ac:dyDescent="0.25">
      <c r="A3912" s="33"/>
      <c r="B3912" s="24"/>
      <c r="C3912" s="22" t="s">
        <v>110</v>
      </c>
      <c r="D3912" s="285" t="s">
        <v>3884</v>
      </c>
    </row>
    <row r="3913" spans="1:4" s="12" customFormat="1" ht="15.6" x14ac:dyDescent="0.25">
      <c r="A3913" s="33"/>
      <c r="B3913" s="24"/>
      <c r="C3913" s="22" t="s">
        <v>110</v>
      </c>
      <c r="D3913" s="285" t="s">
        <v>3885</v>
      </c>
    </row>
    <row r="3914" spans="1:4" s="12" customFormat="1" ht="15.6" x14ac:dyDescent="0.25">
      <c r="A3914" s="33"/>
      <c r="B3914" s="24"/>
      <c r="C3914" s="22" t="s">
        <v>110</v>
      </c>
      <c r="D3914" s="285" t="s">
        <v>3886</v>
      </c>
    </row>
    <row r="3915" spans="1:4" s="12" customFormat="1" ht="15.6" x14ac:dyDescent="0.25">
      <c r="A3915" s="33"/>
      <c r="B3915" s="24"/>
      <c r="C3915" s="22" t="s">
        <v>226</v>
      </c>
      <c r="D3915" s="285"/>
    </row>
    <row r="3916" spans="1:4" s="12" customFormat="1" ht="15.6" x14ac:dyDescent="0.25">
      <c r="A3916" s="33"/>
      <c r="B3916" s="24"/>
      <c r="C3916" s="22" t="s">
        <v>110</v>
      </c>
      <c r="D3916" s="285" t="s">
        <v>3887</v>
      </c>
    </row>
    <row r="3917" spans="1:4" s="12" customFormat="1" x14ac:dyDescent="0.25">
      <c r="A3917" s="15"/>
      <c r="B3917" s="24" t="s">
        <v>20918</v>
      </c>
      <c r="C3917" s="15" t="s">
        <v>3888</v>
      </c>
      <c r="D3917" s="282"/>
    </row>
    <row r="3918" spans="1:4" s="12" customFormat="1" x14ac:dyDescent="0.25">
      <c r="A3918" s="15"/>
      <c r="B3918" s="16"/>
      <c r="C3918" s="17" t="s">
        <v>3889</v>
      </c>
      <c r="D3918" s="281"/>
    </row>
    <row r="3919" spans="1:4" s="12" customFormat="1" x14ac:dyDescent="0.25">
      <c r="A3919" s="15"/>
      <c r="B3919" s="16"/>
      <c r="C3919" s="17" t="s">
        <v>3890</v>
      </c>
      <c r="D3919" s="281"/>
    </row>
    <row r="3920" spans="1:4" s="12" customFormat="1" x14ac:dyDescent="0.25">
      <c r="A3920" s="15"/>
      <c r="B3920" s="16"/>
      <c r="C3920" s="17" t="s">
        <v>110</v>
      </c>
      <c r="D3920" s="281" t="s">
        <v>3891</v>
      </c>
    </row>
    <row r="3921" spans="1:4" s="12" customFormat="1" x14ac:dyDescent="0.25">
      <c r="A3921" s="15"/>
      <c r="B3921" s="16"/>
      <c r="C3921" s="17" t="s">
        <v>110</v>
      </c>
      <c r="D3921" s="281" t="s">
        <v>3892</v>
      </c>
    </row>
    <row r="3922" spans="1:4" s="12" customFormat="1" x14ac:dyDescent="0.25">
      <c r="A3922" s="15"/>
      <c r="B3922" s="16"/>
      <c r="C3922" s="17" t="s">
        <v>110</v>
      </c>
      <c r="D3922" s="281" t="s">
        <v>3893</v>
      </c>
    </row>
    <row r="3923" spans="1:4" s="12" customFormat="1" x14ac:dyDescent="0.25">
      <c r="A3923" s="15" t="s">
        <v>97</v>
      </c>
      <c r="B3923" s="16"/>
      <c r="C3923" s="17"/>
      <c r="D3923" s="291" t="s">
        <v>1704</v>
      </c>
    </row>
    <row r="3924" spans="1:4" s="12" customFormat="1" x14ac:dyDescent="0.25">
      <c r="A3924" s="15"/>
      <c r="B3924" s="16"/>
      <c r="C3924" s="17" t="s">
        <v>110</v>
      </c>
      <c r="D3924" s="286" t="s">
        <v>3894</v>
      </c>
    </row>
    <row r="3925" spans="1:4" s="12" customFormat="1" x14ac:dyDescent="0.25">
      <c r="A3925" s="15"/>
      <c r="B3925" s="16"/>
      <c r="C3925" s="17" t="s">
        <v>110</v>
      </c>
      <c r="D3925" s="286" t="s">
        <v>3895</v>
      </c>
    </row>
    <row r="3926" spans="1:4" s="12" customFormat="1" x14ac:dyDescent="0.25">
      <c r="A3926" s="15"/>
      <c r="B3926" s="16"/>
      <c r="C3926" s="17" t="s">
        <v>110</v>
      </c>
      <c r="D3926" s="286" t="s">
        <v>3896</v>
      </c>
    </row>
    <row r="3927" spans="1:4" s="12" customFormat="1" x14ac:dyDescent="0.25">
      <c r="A3927" s="15"/>
      <c r="B3927" s="16"/>
      <c r="C3927" s="17" t="s">
        <v>110</v>
      </c>
      <c r="D3927" s="286" t="s">
        <v>3897</v>
      </c>
    </row>
    <row r="3928" spans="1:4" s="12" customFormat="1" x14ac:dyDescent="0.25">
      <c r="A3928" s="15"/>
      <c r="B3928" s="16"/>
      <c r="C3928" s="17" t="s">
        <v>110</v>
      </c>
      <c r="D3928" s="286" t="s">
        <v>3898</v>
      </c>
    </row>
    <row r="3929" spans="1:4" s="12" customFormat="1" x14ac:dyDescent="0.25">
      <c r="A3929" s="15"/>
      <c r="B3929" s="24" t="s">
        <v>20919</v>
      </c>
      <c r="C3929" s="15" t="s">
        <v>3899</v>
      </c>
      <c r="D3929" s="282"/>
    </row>
    <row r="3930" spans="1:4" s="12" customFormat="1" x14ac:dyDescent="0.25">
      <c r="A3930" s="15"/>
      <c r="B3930" s="16"/>
      <c r="C3930" s="17" t="s">
        <v>3900</v>
      </c>
      <c r="D3930" s="281"/>
    </row>
    <row r="3931" spans="1:4" s="12" customFormat="1" x14ac:dyDescent="0.25">
      <c r="A3931" s="15"/>
      <c r="B3931" s="16"/>
      <c r="C3931" s="17" t="s">
        <v>3901</v>
      </c>
      <c r="D3931" s="281"/>
    </row>
    <row r="3932" spans="1:4" s="12" customFormat="1" x14ac:dyDescent="0.25">
      <c r="A3932" s="15"/>
      <c r="B3932" s="16"/>
      <c r="C3932" s="17" t="s">
        <v>110</v>
      </c>
      <c r="D3932" s="281" t="s">
        <v>3902</v>
      </c>
    </row>
    <row r="3933" spans="1:4" s="12" customFormat="1" x14ac:dyDescent="0.25">
      <c r="A3933" s="15"/>
      <c r="B3933" s="16"/>
      <c r="C3933" s="17" t="s">
        <v>110</v>
      </c>
      <c r="D3933" s="281" t="s">
        <v>3903</v>
      </c>
    </row>
    <row r="3934" spans="1:4" s="12" customFormat="1" x14ac:dyDescent="0.25">
      <c r="A3934" s="15"/>
      <c r="B3934" s="16"/>
      <c r="C3934" s="17" t="s">
        <v>110</v>
      </c>
      <c r="D3934" s="281" t="s">
        <v>3904</v>
      </c>
    </row>
    <row r="3935" spans="1:4" s="12" customFormat="1" x14ac:dyDescent="0.25">
      <c r="A3935" s="15"/>
      <c r="B3935" s="16"/>
      <c r="C3935" s="17" t="s">
        <v>110</v>
      </c>
      <c r="D3935" s="281" t="s">
        <v>3905</v>
      </c>
    </row>
    <row r="3936" spans="1:4" s="12" customFormat="1" x14ac:dyDescent="0.25">
      <c r="A3936" s="15"/>
      <c r="B3936" s="16"/>
      <c r="C3936" s="17" t="s">
        <v>110</v>
      </c>
      <c r="D3936" s="281" t="s">
        <v>3906</v>
      </c>
    </row>
    <row r="3937" spans="1:4" s="12" customFormat="1" x14ac:dyDescent="0.25">
      <c r="A3937" s="15"/>
      <c r="B3937" s="16"/>
      <c r="C3937" s="17"/>
      <c r="D3937" s="291" t="s">
        <v>1704</v>
      </c>
    </row>
    <row r="3938" spans="1:4" s="12" customFormat="1" x14ac:dyDescent="0.25">
      <c r="A3938" s="15"/>
      <c r="B3938" s="16"/>
      <c r="C3938" s="17" t="s">
        <v>110</v>
      </c>
      <c r="D3938" s="286" t="s">
        <v>3907</v>
      </c>
    </row>
    <row r="3939" spans="1:4" s="12" customFormat="1" x14ac:dyDescent="0.25">
      <c r="A3939" s="15"/>
      <c r="B3939" s="16"/>
      <c r="C3939" s="17" t="s">
        <v>110</v>
      </c>
      <c r="D3939" s="286" t="s">
        <v>3908</v>
      </c>
    </row>
    <row r="3940" spans="1:4" s="12" customFormat="1" x14ac:dyDescent="0.25">
      <c r="A3940" s="15"/>
      <c r="B3940" s="16"/>
      <c r="C3940" s="17" t="s">
        <v>110</v>
      </c>
      <c r="D3940" s="286" t="s">
        <v>3909</v>
      </c>
    </row>
    <row r="3941" spans="1:4" s="12" customFormat="1" x14ac:dyDescent="0.25">
      <c r="A3941" s="15"/>
      <c r="B3941" s="16"/>
      <c r="C3941" s="17" t="s">
        <v>110</v>
      </c>
      <c r="D3941" s="286" t="s">
        <v>3910</v>
      </c>
    </row>
    <row r="3942" spans="1:4" s="12" customFormat="1" x14ac:dyDescent="0.25">
      <c r="A3942" s="15"/>
      <c r="B3942" s="16"/>
      <c r="C3942" s="17" t="s">
        <v>110</v>
      </c>
      <c r="D3942" s="286" t="s">
        <v>3911</v>
      </c>
    </row>
    <row r="3943" spans="1:4" s="12" customFormat="1" x14ac:dyDescent="0.25">
      <c r="A3943" s="15" t="s">
        <v>3912</v>
      </c>
      <c r="B3943" s="16"/>
      <c r="C3943" s="15" t="s">
        <v>3913</v>
      </c>
      <c r="D3943" s="281"/>
    </row>
    <row r="3944" spans="1:4" s="12" customFormat="1" x14ac:dyDescent="0.25">
      <c r="A3944" s="15"/>
      <c r="B3944" s="24" t="s">
        <v>20920</v>
      </c>
      <c r="C3944" s="15" t="s">
        <v>3914</v>
      </c>
      <c r="D3944" s="282"/>
    </row>
    <row r="3945" spans="1:4" s="12" customFormat="1" x14ac:dyDescent="0.25">
      <c r="A3945" s="15"/>
      <c r="B3945" s="16"/>
      <c r="C3945" s="17" t="s">
        <v>3915</v>
      </c>
      <c r="D3945" s="281"/>
    </row>
    <row r="3946" spans="1:4" s="12" customFormat="1" x14ac:dyDescent="0.25">
      <c r="A3946" s="15"/>
      <c r="B3946" s="16"/>
      <c r="C3946" s="17" t="s">
        <v>3916</v>
      </c>
      <c r="D3946" s="281"/>
    </row>
    <row r="3947" spans="1:4" s="12" customFormat="1" x14ac:dyDescent="0.25">
      <c r="A3947" s="15"/>
      <c r="B3947" s="16"/>
      <c r="C3947" s="17" t="s">
        <v>110</v>
      </c>
      <c r="D3947" s="281" t="s">
        <v>3917</v>
      </c>
    </row>
    <row r="3948" spans="1:4" s="12" customFormat="1" x14ac:dyDescent="0.25">
      <c r="A3948" s="15"/>
      <c r="B3948" s="16"/>
      <c r="C3948" s="17" t="s">
        <v>110</v>
      </c>
      <c r="D3948" s="281" t="s">
        <v>3918</v>
      </c>
    </row>
    <row r="3949" spans="1:4" s="12" customFormat="1" x14ac:dyDescent="0.25">
      <c r="A3949" s="15"/>
      <c r="B3949" s="16"/>
      <c r="C3949" s="17" t="s">
        <v>110</v>
      </c>
      <c r="D3949" s="281" t="s">
        <v>3919</v>
      </c>
    </row>
    <row r="3950" spans="1:4" s="12" customFormat="1" x14ac:dyDescent="0.25">
      <c r="A3950" s="15"/>
      <c r="B3950" s="16"/>
      <c r="C3950" s="17" t="s">
        <v>110</v>
      </c>
      <c r="D3950" s="281" t="s">
        <v>3920</v>
      </c>
    </row>
    <row r="3951" spans="1:4" s="12" customFormat="1" x14ac:dyDescent="0.25">
      <c r="A3951" s="15"/>
      <c r="B3951" s="16"/>
      <c r="C3951" s="17" t="s">
        <v>110</v>
      </c>
      <c r="D3951" s="281" t="s">
        <v>3921</v>
      </c>
    </row>
    <row r="3952" spans="1:4" s="12" customFormat="1" x14ac:dyDescent="0.25">
      <c r="A3952" s="15"/>
      <c r="B3952" s="16"/>
      <c r="C3952" s="17" t="s">
        <v>110</v>
      </c>
      <c r="D3952" s="281" t="s">
        <v>3922</v>
      </c>
    </row>
    <row r="3953" spans="1:4" s="12" customFormat="1" x14ac:dyDescent="0.25">
      <c r="A3953" s="15"/>
      <c r="B3953" s="16"/>
      <c r="C3953" s="17" t="s">
        <v>110</v>
      </c>
      <c r="D3953" s="281" t="s">
        <v>3923</v>
      </c>
    </row>
    <row r="3954" spans="1:4" s="12" customFormat="1" x14ac:dyDescent="0.25">
      <c r="A3954" s="15"/>
      <c r="B3954" s="16"/>
      <c r="C3954" s="17" t="s">
        <v>110</v>
      </c>
      <c r="D3954" s="281" t="s">
        <v>3924</v>
      </c>
    </row>
    <row r="3955" spans="1:4" s="12" customFormat="1" x14ac:dyDescent="0.25">
      <c r="A3955" s="15"/>
      <c r="B3955" s="16"/>
      <c r="C3955" s="17" t="s">
        <v>110</v>
      </c>
      <c r="D3955" s="281" t="s">
        <v>3925</v>
      </c>
    </row>
    <row r="3956" spans="1:4" s="12" customFormat="1" x14ac:dyDescent="0.25">
      <c r="A3956" s="15"/>
      <c r="B3956" s="16"/>
      <c r="C3956" s="17" t="s">
        <v>110</v>
      </c>
      <c r="D3956" s="281" t="s">
        <v>3926</v>
      </c>
    </row>
    <row r="3957" spans="1:4" s="12" customFormat="1" x14ac:dyDescent="0.25">
      <c r="A3957" s="15"/>
      <c r="B3957" s="16"/>
      <c r="C3957" s="17" t="s">
        <v>110</v>
      </c>
      <c r="D3957" s="281" t="s">
        <v>3927</v>
      </c>
    </row>
    <row r="3958" spans="1:4" s="12" customFormat="1" x14ac:dyDescent="0.25">
      <c r="A3958" s="15"/>
      <c r="B3958" s="16"/>
      <c r="C3958" s="17" t="s">
        <v>110</v>
      </c>
      <c r="D3958" s="281" t="s">
        <v>3928</v>
      </c>
    </row>
    <row r="3959" spans="1:4" s="12" customFormat="1" x14ac:dyDescent="0.25">
      <c r="A3959" s="15"/>
      <c r="B3959" s="16"/>
      <c r="C3959" s="17" t="s">
        <v>110</v>
      </c>
      <c r="D3959" s="281" t="s">
        <v>3929</v>
      </c>
    </row>
    <row r="3960" spans="1:4" s="12" customFormat="1" x14ac:dyDescent="0.25">
      <c r="A3960" s="15"/>
      <c r="B3960" s="16"/>
      <c r="C3960" s="17" t="s">
        <v>110</v>
      </c>
      <c r="D3960" s="281" t="s">
        <v>3930</v>
      </c>
    </row>
    <row r="3961" spans="1:4" s="12" customFormat="1" x14ac:dyDescent="0.25">
      <c r="A3961" s="15"/>
      <c r="B3961" s="16"/>
      <c r="C3961" s="17" t="s">
        <v>110</v>
      </c>
      <c r="D3961" s="281" t="s">
        <v>3931</v>
      </c>
    </row>
    <row r="3962" spans="1:4" s="12" customFormat="1" x14ac:dyDescent="0.25">
      <c r="A3962" s="15"/>
      <c r="B3962" s="16"/>
      <c r="C3962" s="17" t="s">
        <v>110</v>
      </c>
      <c r="D3962" s="281" t="s">
        <v>3932</v>
      </c>
    </row>
    <row r="3963" spans="1:4" s="12" customFormat="1" x14ac:dyDescent="0.25">
      <c r="A3963" s="15"/>
      <c r="B3963" s="16"/>
      <c r="C3963" s="17" t="s">
        <v>110</v>
      </c>
      <c r="D3963" s="281" t="s">
        <v>3933</v>
      </c>
    </row>
    <row r="3964" spans="1:4" s="12" customFormat="1" x14ac:dyDescent="0.25">
      <c r="A3964" s="15"/>
      <c r="B3964" s="16"/>
      <c r="C3964" s="17" t="s">
        <v>110</v>
      </c>
      <c r="D3964" s="281" t="s">
        <v>3934</v>
      </c>
    </row>
    <row r="3965" spans="1:4" s="12" customFormat="1" x14ac:dyDescent="0.25">
      <c r="A3965" s="15"/>
      <c r="B3965" s="16"/>
      <c r="C3965" s="17" t="s">
        <v>110</v>
      </c>
      <c r="D3965" s="281" t="s">
        <v>3935</v>
      </c>
    </row>
    <row r="3966" spans="1:4" s="12" customFormat="1" x14ac:dyDescent="0.25">
      <c r="A3966" s="15"/>
      <c r="B3966" s="16"/>
      <c r="C3966" s="17" t="s">
        <v>110</v>
      </c>
      <c r="D3966" s="281" t="s">
        <v>3936</v>
      </c>
    </row>
    <row r="3967" spans="1:4" s="12" customFormat="1" x14ac:dyDescent="0.25">
      <c r="A3967" s="15"/>
      <c r="B3967" s="16"/>
      <c r="C3967" s="17" t="s">
        <v>110</v>
      </c>
      <c r="D3967" s="281" t="s">
        <v>3937</v>
      </c>
    </row>
    <row r="3968" spans="1:4" s="12" customFormat="1" x14ac:dyDescent="0.25">
      <c r="A3968" s="15"/>
      <c r="B3968" s="16"/>
      <c r="C3968" s="17" t="s">
        <v>110</v>
      </c>
      <c r="D3968" s="281" t="s">
        <v>3938</v>
      </c>
    </row>
    <row r="3969" spans="1:4" s="12" customFormat="1" x14ac:dyDescent="0.25">
      <c r="A3969" s="15"/>
      <c r="B3969" s="16"/>
      <c r="C3969" s="17" t="s">
        <v>110</v>
      </c>
      <c r="D3969" s="281" t="s">
        <v>3939</v>
      </c>
    </row>
    <row r="3970" spans="1:4" s="12" customFormat="1" x14ac:dyDescent="0.25">
      <c r="A3970" s="15"/>
      <c r="B3970" s="16"/>
      <c r="C3970" s="17" t="s">
        <v>110</v>
      </c>
      <c r="D3970" s="281" t="s">
        <v>3940</v>
      </c>
    </row>
    <row r="3971" spans="1:4" s="12" customFormat="1" x14ac:dyDescent="0.25">
      <c r="A3971" s="15"/>
      <c r="B3971" s="16"/>
      <c r="C3971" s="17" t="s">
        <v>110</v>
      </c>
      <c r="D3971" s="281" t="s">
        <v>3941</v>
      </c>
    </row>
    <row r="3972" spans="1:4" s="12" customFormat="1" x14ac:dyDescent="0.25">
      <c r="A3972" s="15"/>
      <c r="B3972" s="16"/>
      <c r="C3972" s="17" t="s">
        <v>110</v>
      </c>
      <c r="D3972" s="281" t="s">
        <v>3942</v>
      </c>
    </row>
    <row r="3973" spans="1:4" s="12" customFormat="1" x14ac:dyDescent="0.25">
      <c r="A3973" s="15"/>
      <c r="B3973" s="16"/>
      <c r="C3973" s="17" t="s">
        <v>110</v>
      </c>
      <c r="D3973" s="281" t="s">
        <v>3943</v>
      </c>
    </row>
    <row r="3974" spans="1:4" s="12" customFormat="1" x14ac:dyDescent="0.25">
      <c r="A3974" s="15"/>
      <c r="B3974" s="16"/>
      <c r="C3974" s="17"/>
      <c r="D3974" s="291" t="s">
        <v>1704</v>
      </c>
    </row>
    <row r="3975" spans="1:4" s="12" customFormat="1" x14ac:dyDescent="0.25">
      <c r="A3975" s="15"/>
      <c r="B3975" s="16"/>
      <c r="C3975" s="17" t="s">
        <v>110</v>
      </c>
      <c r="D3975" s="281" t="s">
        <v>3944</v>
      </c>
    </row>
    <row r="3976" spans="1:4" s="12" customFormat="1" x14ac:dyDescent="0.25">
      <c r="A3976" s="15"/>
      <c r="B3976" s="16"/>
      <c r="C3976" s="17" t="s">
        <v>110</v>
      </c>
      <c r="D3976" s="281" t="s">
        <v>3945</v>
      </c>
    </row>
    <row r="3977" spans="1:4" s="12" customFormat="1" x14ac:dyDescent="0.25">
      <c r="A3977" s="15"/>
      <c r="B3977" s="16"/>
      <c r="C3977" s="17" t="s">
        <v>110</v>
      </c>
      <c r="D3977" s="286" t="s">
        <v>3946</v>
      </c>
    </row>
    <row r="3978" spans="1:4" s="12" customFormat="1" x14ac:dyDescent="0.25">
      <c r="A3978" s="15"/>
      <c r="B3978" s="16"/>
      <c r="C3978" s="17" t="s">
        <v>110</v>
      </c>
      <c r="D3978" s="286" t="s">
        <v>3947</v>
      </c>
    </row>
    <row r="3979" spans="1:4" s="12" customFormat="1" x14ac:dyDescent="0.25">
      <c r="A3979" s="15"/>
      <c r="B3979" s="16"/>
      <c r="C3979" s="17" t="s">
        <v>110</v>
      </c>
      <c r="D3979" s="286" t="s">
        <v>3948</v>
      </c>
    </row>
    <row r="3980" spans="1:4" s="12" customFormat="1" x14ac:dyDescent="0.25">
      <c r="A3980" s="15"/>
      <c r="B3980" s="16"/>
      <c r="C3980" s="17" t="s">
        <v>110</v>
      </c>
      <c r="D3980" s="286" t="s">
        <v>3949</v>
      </c>
    </row>
    <row r="3981" spans="1:4" s="12" customFormat="1" x14ac:dyDescent="0.25">
      <c r="A3981" s="15"/>
      <c r="B3981" s="16"/>
      <c r="C3981" s="17" t="s">
        <v>110</v>
      </c>
      <c r="D3981" s="286" t="s">
        <v>3950</v>
      </c>
    </row>
    <row r="3982" spans="1:4" s="12" customFormat="1" x14ac:dyDescent="0.25">
      <c r="A3982" s="15"/>
      <c r="B3982" s="16"/>
      <c r="C3982" s="17" t="s">
        <v>110</v>
      </c>
      <c r="D3982" s="286" t="s">
        <v>3951</v>
      </c>
    </row>
    <row r="3983" spans="1:4" s="12" customFormat="1" x14ac:dyDescent="0.25">
      <c r="A3983" s="15"/>
      <c r="B3983" s="16"/>
      <c r="C3983" s="17" t="s">
        <v>110</v>
      </c>
      <c r="D3983" s="286" t="s">
        <v>3952</v>
      </c>
    </row>
    <row r="3984" spans="1:4" s="12" customFormat="1" x14ac:dyDescent="0.25">
      <c r="A3984" s="15"/>
      <c r="B3984" s="16"/>
      <c r="C3984" s="17" t="s">
        <v>110</v>
      </c>
      <c r="D3984" s="286" t="s">
        <v>3953</v>
      </c>
    </row>
    <row r="3985" spans="1:4" s="12" customFormat="1" x14ac:dyDescent="0.25">
      <c r="A3985" s="15"/>
      <c r="B3985" s="16"/>
      <c r="C3985" s="17" t="s">
        <v>110</v>
      </c>
      <c r="D3985" s="286" t="s">
        <v>3954</v>
      </c>
    </row>
    <row r="3986" spans="1:4" s="12" customFormat="1" x14ac:dyDescent="0.25">
      <c r="A3986" s="15"/>
      <c r="B3986" s="16"/>
      <c r="C3986" s="17" t="s">
        <v>110</v>
      </c>
      <c r="D3986" s="286" t="s">
        <v>3955</v>
      </c>
    </row>
    <row r="3987" spans="1:4" s="12" customFormat="1" x14ac:dyDescent="0.25">
      <c r="A3987" s="15"/>
      <c r="B3987" s="16"/>
      <c r="C3987" s="17" t="s">
        <v>110</v>
      </c>
      <c r="D3987" s="286" t="s">
        <v>3956</v>
      </c>
    </row>
    <row r="3988" spans="1:4" s="12" customFormat="1" x14ac:dyDescent="0.25">
      <c r="A3988" s="15"/>
      <c r="B3988" s="16"/>
      <c r="C3988" s="17" t="s">
        <v>110</v>
      </c>
      <c r="D3988" s="286" t="s">
        <v>3957</v>
      </c>
    </row>
    <row r="3989" spans="1:4" s="12" customFormat="1" x14ac:dyDescent="0.25">
      <c r="A3989" s="15"/>
      <c r="B3989" s="16"/>
      <c r="C3989" s="17" t="s">
        <v>110</v>
      </c>
      <c r="D3989" s="286" t="s">
        <v>3958</v>
      </c>
    </row>
    <row r="3990" spans="1:4" s="12" customFormat="1" x14ac:dyDescent="0.25">
      <c r="A3990" s="15"/>
      <c r="B3990" s="16"/>
      <c r="C3990" s="17" t="s">
        <v>110</v>
      </c>
      <c r="D3990" s="286" t="s">
        <v>3959</v>
      </c>
    </row>
    <row r="3991" spans="1:4" s="12" customFormat="1" x14ac:dyDescent="0.25">
      <c r="A3991" s="15"/>
      <c r="B3991" s="16"/>
      <c r="C3991" s="17" t="s">
        <v>110</v>
      </c>
      <c r="D3991" s="286" t="s">
        <v>3960</v>
      </c>
    </row>
    <row r="3992" spans="1:4" s="12" customFormat="1" x14ac:dyDescent="0.25">
      <c r="A3992" s="15"/>
      <c r="B3992" s="16"/>
      <c r="C3992" s="17" t="s">
        <v>110</v>
      </c>
      <c r="D3992" s="286" t="s">
        <v>3961</v>
      </c>
    </row>
    <row r="3993" spans="1:4" s="12" customFormat="1" x14ac:dyDescent="0.25">
      <c r="A3993" s="15"/>
      <c r="B3993" s="16"/>
      <c r="C3993" s="17" t="s">
        <v>110</v>
      </c>
      <c r="D3993" s="286" t="s">
        <v>3962</v>
      </c>
    </row>
    <row r="3994" spans="1:4" s="12" customFormat="1" x14ac:dyDescent="0.25">
      <c r="A3994" s="15"/>
      <c r="B3994" s="16"/>
      <c r="C3994" s="17" t="s">
        <v>110</v>
      </c>
      <c r="D3994" s="286" t="s">
        <v>3963</v>
      </c>
    </row>
    <row r="3995" spans="1:4" s="12" customFormat="1" x14ac:dyDescent="0.25">
      <c r="A3995" s="15"/>
      <c r="B3995" s="16"/>
      <c r="C3995" s="17" t="s">
        <v>110</v>
      </c>
      <c r="D3995" s="286" t="s">
        <v>3964</v>
      </c>
    </row>
    <row r="3996" spans="1:4" s="12" customFormat="1" x14ac:dyDescent="0.25">
      <c r="A3996" s="15"/>
      <c r="B3996" s="16"/>
      <c r="C3996" s="17" t="s">
        <v>110</v>
      </c>
      <c r="D3996" s="286" t="s">
        <v>3965</v>
      </c>
    </row>
    <row r="3997" spans="1:4" s="12" customFormat="1" x14ac:dyDescent="0.25">
      <c r="A3997" s="15"/>
      <c r="B3997" s="16"/>
      <c r="C3997" s="17" t="s">
        <v>110</v>
      </c>
      <c r="D3997" s="286" t="s">
        <v>3966</v>
      </c>
    </row>
    <row r="3998" spans="1:4" s="12" customFormat="1" x14ac:dyDescent="0.25">
      <c r="A3998" s="15"/>
      <c r="B3998" s="16"/>
      <c r="C3998" s="17" t="s">
        <v>110</v>
      </c>
      <c r="D3998" s="286" t="s">
        <v>3967</v>
      </c>
    </row>
    <row r="3999" spans="1:4" s="12" customFormat="1" x14ac:dyDescent="0.25">
      <c r="A3999" s="15" t="s">
        <v>97</v>
      </c>
      <c r="B3999" s="16"/>
      <c r="C3999" s="17" t="s">
        <v>110</v>
      </c>
      <c r="D3999" s="286" t="s">
        <v>3968</v>
      </c>
    </row>
    <row r="4000" spans="1:4" s="12" customFormat="1" x14ac:dyDescent="0.25">
      <c r="A4000" s="15"/>
      <c r="B4000" s="16"/>
      <c r="C4000" s="17" t="s">
        <v>110</v>
      </c>
      <c r="D4000" s="286" t="s">
        <v>3969</v>
      </c>
    </row>
    <row r="4001" spans="1:4" s="12" customFormat="1" x14ac:dyDescent="0.25">
      <c r="A4001" s="15"/>
      <c r="B4001" s="16"/>
      <c r="C4001" s="17" t="s">
        <v>110</v>
      </c>
      <c r="D4001" s="286" t="s">
        <v>3970</v>
      </c>
    </row>
    <row r="4002" spans="1:4" s="12" customFormat="1" x14ac:dyDescent="0.25">
      <c r="A4002" s="15"/>
      <c r="B4002" s="16"/>
      <c r="C4002" s="17" t="s">
        <v>110</v>
      </c>
      <c r="D4002" s="286" t="s">
        <v>3971</v>
      </c>
    </row>
    <row r="4003" spans="1:4" s="12" customFormat="1" x14ac:dyDescent="0.25">
      <c r="A4003" s="15"/>
      <c r="B4003" s="16"/>
      <c r="C4003" s="17" t="s">
        <v>110</v>
      </c>
      <c r="D4003" s="286" t="s">
        <v>3972</v>
      </c>
    </row>
    <row r="4004" spans="1:4" s="12" customFormat="1" x14ac:dyDescent="0.25">
      <c r="A4004" s="15"/>
      <c r="B4004" s="16"/>
      <c r="C4004" s="17" t="s">
        <v>110</v>
      </c>
      <c r="D4004" s="286" t="s">
        <v>3973</v>
      </c>
    </row>
    <row r="4005" spans="1:4" s="12" customFormat="1" x14ac:dyDescent="0.25">
      <c r="A4005" s="15"/>
      <c r="B4005" s="16"/>
      <c r="C4005" s="17" t="s">
        <v>110</v>
      </c>
      <c r="D4005" s="286" t="s">
        <v>3974</v>
      </c>
    </row>
    <row r="4006" spans="1:4" s="12" customFormat="1" x14ac:dyDescent="0.25">
      <c r="A4006" s="15"/>
      <c r="B4006" s="16"/>
      <c r="C4006" s="17" t="s">
        <v>110</v>
      </c>
      <c r="D4006" s="286" t="s">
        <v>3975</v>
      </c>
    </row>
    <row r="4007" spans="1:4" s="12" customFormat="1" x14ac:dyDescent="0.25">
      <c r="A4007" s="15"/>
      <c r="B4007" s="16"/>
      <c r="C4007" s="17" t="s">
        <v>110</v>
      </c>
      <c r="D4007" s="286" t="s">
        <v>3976</v>
      </c>
    </row>
    <row r="4008" spans="1:4" s="12" customFormat="1" x14ac:dyDescent="0.25">
      <c r="A4008" s="15"/>
      <c r="B4008" s="16"/>
      <c r="C4008" s="17" t="s">
        <v>110</v>
      </c>
      <c r="D4008" s="286" t="s">
        <v>3977</v>
      </c>
    </row>
    <row r="4009" spans="1:4" s="12" customFormat="1" x14ac:dyDescent="0.25">
      <c r="A4009" s="15"/>
      <c r="B4009" s="16"/>
      <c r="C4009" s="17" t="s">
        <v>110</v>
      </c>
      <c r="D4009" s="286" t="s">
        <v>3978</v>
      </c>
    </row>
    <row r="4010" spans="1:4" s="12" customFormat="1" x14ac:dyDescent="0.25">
      <c r="A4010" s="15"/>
      <c r="B4010" s="16"/>
      <c r="C4010" s="17" t="s">
        <v>110</v>
      </c>
      <c r="D4010" s="286" t="s">
        <v>3979</v>
      </c>
    </row>
    <row r="4011" spans="1:4" s="12" customFormat="1" x14ac:dyDescent="0.25">
      <c r="A4011" s="15"/>
      <c r="B4011" s="16"/>
      <c r="C4011" s="17" t="s">
        <v>110</v>
      </c>
      <c r="D4011" s="286" t="s">
        <v>3980</v>
      </c>
    </row>
    <row r="4012" spans="1:4" s="12" customFormat="1" x14ac:dyDescent="0.25">
      <c r="A4012" s="15"/>
      <c r="B4012" s="16"/>
      <c r="C4012" s="17" t="s">
        <v>110</v>
      </c>
      <c r="D4012" s="286" t="s">
        <v>3981</v>
      </c>
    </row>
    <row r="4013" spans="1:4" s="12" customFormat="1" x14ac:dyDescent="0.25">
      <c r="A4013" s="15"/>
      <c r="B4013" s="16"/>
      <c r="C4013" s="17" t="s">
        <v>110</v>
      </c>
      <c r="D4013" s="286" t="s">
        <v>3982</v>
      </c>
    </row>
    <row r="4014" spans="1:4" s="12" customFormat="1" x14ac:dyDescent="0.25">
      <c r="A4014" s="15"/>
      <c r="B4014" s="16"/>
      <c r="C4014" s="17" t="s">
        <v>110</v>
      </c>
      <c r="D4014" s="286" t="s">
        <v>3983</v>
      </c>
    </row>
    <row r="4015" spans="1:4" s="12" customFormat="1" x14ac:dyDescent="0.25">
      <c r="A4015" s="15"/>
      <c r="B4015" s="16"/>
      <c r="C4015" s="17" t="s">
        <v>110</v>
      </c>
      <c r="D4015" s="286" t="s">
        <v>3984</v>
      </c>
    </row>
    <row r="4016" spans="1:4" s="12" customFormat="1" x14ac:dyDescent="0.25">
      <c r="A4016" s="15"/>
      <c r="B4016" s="16"/>
      <c r="C4016" s="17" t="s">
        <v>110</v>
      </c>
      <c r="D4016" s="286" t="s">
        <v>3985</v>
      </c>
    </row>
    <row r="4017" spans="1:4" s="12" customFormat="1" x14ac:dyDescent="0.25">
      <c r="A4017" s="15"/>
      <c r="B4017" s="16"/>
      <c r="C4017" s="17" t="s">
        <v>110</v>
      </c>
      <c r="D4017" s="286" t="s">
        <v>3986</v>
      </c>
    </row>
    <row r="4018" spans="1:4" s="12" customFormat="1" x14ac:dyDescent="0.25">
      <c r="A4018" s="15"/>
      <c r="B4018" s="16"/>
      <c r="C4018" s="17" t="s">
        <v>110</v>
      </c>
      <c r="D4018" s="286" t="s">
        <v>3987</v>
      </c>
    </row>
    <row r="4019" spans="1:4" s="12" customFormat="1" x14ac:dyDescent="0.25">
      <c r="A4019" s="15"/>
      <c r="B4019" s="16"/>
      <c r="C4019" s="17" t="s">
        <v>110</v>
      </c>
      <c r="D4019" s="286" t="s">
        <v>3988</v>
      </c>
    </row>
    <row r="4020" spans="1:4" s="12" customFormat="1" x14ac:dyDescent="0.25">
      <c r="A4020" s="15"/>
      <c r="B4020" s="16"/>
      <c r="C4020" s="17" t="s">
        <v>110</v>
      </c>
      <c r="D4020" s="286" t="s">
        <v>3989</v>
      </c>
    </row>
    <row r="4021" spans="1:4" s="12" customFormat="1" x14ac:dyDescent="0.25">
      <c r="A4021" s="15"/>
      <c r="B4021" s="16"/>
      <c r="C4021" s="17" t="s">
        <v>110</v>
      </c>
      <c r="D4021" s="286" t="s">
        <v>3990</v>
      </c>
    </row>
    <row r="4022" spans="1:4" s="12" customFormat="1" x14ac:dyDescent="0.25">
      <c r="A4022" s="15"/>
      <c r="B4022" s="16"/>
      <c r="C4022" s="17" t="s">
        <v>110</v>
      </c>
      <c r="D4022" s="286" t="s">
        <v>3991</v>
      </c>
    </row>
    <row r="4023" spans="1:4" s="12" customFormat="1" x14ac:dyDescent="0.25">
      <c r="A4023" s="15"/>
      <c r="B4023" s="16"/>
      <c r="C4023" s="17" t="s">
        <v>110</v>
      </c>
      <c r="D4023" s="286" t="s">
        <v>3992</v>
      </c>
    </row>
    <row r="4024" spans="1:4" s="12" customFormat="1" x14ac:dyDescent="0.25">
      <c r="A4024" s="15"/>
      <c r="B4024" s="16"/>
      <c r="C4024" s="17" t="s">
        <v>110</v>
      </c>
      <c r="D4024" s="286" t="s">
        <v>3993</v>
      </c>
    </row>
    <row r="4025" spans="1:4" s="12" customFormat="1" x14ac:dyDescent="0.25">
      <c r="A4025" s="15"/>
      <c r="B4025" s="16"/>
      <c r="C4025" s="17" t="s">
        <v>110</v>
      </c>
      <c r="D4025" s="286" t="s">
        <v>3994</v>
      </c>
    </row>
    <row r="4026" spans="1:4" s="12" customFormat="1" x14ac:dyDescent="0.25">
      <c r="A4026" s="15"/>
      <c r="B4026" s="16"/>
      <c r="C4026" s="17" t="s">
        <v>110</v>
      </c>
      <c r="D4026" s="286" t="s">
        <v>3995</v>
      </c>
    </row>
    <row r="4027" spans="1:4" s="12" customFormat="1" x14ac:dyDescent="0.25">
      <c r="A4027" s="15"/>
      <c r="B4027" s="16"/>
      <c r="C4027" s="17" t="s">
        <v>110</v>
      </c>
      <c r="D4027" s="286" t="s">
        <v>3996</v>
      </c>
    </row>
    <row r="4028" spans="1:4" s="12" customFormat="1" x14ac:dyDescent="0.25">
      <c r="A4028" s="15"/>
      <c r="B4028" s="16"/>
      <c r="C4028" s="17" t="s">
        <v>110</v>
      </c>
      <c r="D4028" s="286" t="s">
        <v>3997</v>
      </c>
    </row>
    <row r="4029" spans="1:4" s="12" customFormat="1" x14ac:dyDescent="0.25">
      <c r="A4029" s="15"/>
      <c r="B4029" s="16"/>
      <c r="C4029" s="17" t="s">
        <v>110</v>
      </c>
      <c r="D4029" s="286" t="s">
        <v>3998</v>
      </c>
    </row>
    <row r="4030" spans="1:4" s="12" customFormat="1" x14ac:dyDescent="0.25">
      <c r="A4030" s="15"/>
      <c r="B4030" s="16"/>
      <c r="C4030" s="17" t="s">
        <v>110</v>
      </c>
      <c r="D4030" s="286" t="s">
        <v>3999</v>
      </c>
    </row>
    <row r="4031" spans="1:4" s="12" customFormat="1" x14ac:dyDescent="0.25">
      <c r="A4031" s="15"/>
      <c r="B4031" s="16"/>
      <c r="C4031" s="17" t="s">
        <v>110</v>
      </c>
      <c r="D4031" s="286" t="s">
        <v>4000</v>
      </c>
    </row>
    <row r="4032" spans="1:4" s="12" customFormat="1" x14ac:dyDescent="0.25">
      <c r="A4032" s="15"/>
      <c r="B4032" s="16"/>
      <c r="C4032" s="17" t="s">
        <v>110</v>
      </c>
      <c r="D4032" s="286" t="s">
        <v>4001</v>
      </c>
    </row>
    <row r="4033" spans="1:4" s="12" customFormat="1" x14ac:dyDescent="0.25">
      <c r="A4033" s="15"/>
      <c r="B4033" s="16"/>
      <c r="C4033" s="17" t="s">
        <v>110</v>
      </c>
      <c r="D4033" s="286" t="s">
        <v>4002</v>
      </c>
    </row>
    <row r="4034" spans="1:4" s="12" customFormat="1" x14ac:dyDescent="0.25">
      <c r="A4034" s="15"/>
      <c r="B4034" s="16"/>
      <c r="C4034" s="17" t="s">
        <v>110</v>
      </c>
      <c r="D4034" s="286" t="s">
        <v>4003</v>
      </c>
    </row>
    <row r="4035" spans="1:4" s="12" customFormat="1" x14ac:dyDescent="0.25">
      <c r="A4035" s="15"/>
      <c r="B4035" s="16"/>
      <c r="C4035" s="17" t="s">
        <v>110</v>
      </c>
      <c r="D4035" s="286" t="s">
        <v>4004</v>
      </c>
    </row>
    <row r="4036" spans="1:4" s="12" customFormat="1" x14ac:dyDescent="0.25">
      <c r="A4036" s="15"/>
      <c r="B4036" s="16"/>
      <c r="C4036" s="17" t="s">
        <v>110</v>
      </c>
      <c r="D4036" s="286" t="s">
        <v>4005</v>
      </c>
    </row>
    <row r="4037" spans="1:4" s="12" customFormat="1" x14ac:dyDescent="0.25">
      <c r="A4037" s="15"/>
      <c r="B4037" s="16"/>
      <c r="C4037" s="17" t="s">
        <v>110</v>
      </c>
      <c r="D4037" s="286" t="s">
        <v>4006</v>
      </c>
    </row>
    <row r="4038" spans="1:4" s="12" customFormat="1" x14ac:dyDescent="0.25">
      <c r="A4038" s="15"/>
      <c r="B4038" s="16"/>
      <c r="C4038" s="17" t="s">
        <v>110</v>
      </c>
      <c r="D4038" s="286" t="s">
        <v>4007</v>
      </c>
    </row>
    <row r="4039" spans="1:4" s="12" customFormat="1" x14ac:dyDescent="0.25">
      <c r="A4039" s="15"/>
      <c r="B4039" s="16"/>
      <c r="C4039" s="17" t="s">
        <v>110</v>
      </c>
      <c r="D4039" s="286" t="s">
        <v>4008</v>
      </c>
    </row>
    <row r="4040" spans="1:4" s="12" customFormat="1" x14ac:dyDescent="0.25">
      <c r="A4040" s="15"/>
      <c r="B4040" s="16"/>
      <c r="C4040" s="17" t="s">
        <v>110</v>
      </c>
      <c r="D4040" s="286" t="s">
        <v>4009</v>
      </c>
    </row>
    <row r="4041" spans="1:4" s="12" customFormat="1" x14ac:dyDescent="0.25">
      <c r="A4041" s="15"/>
      <c r="B4041" s="16"/>
      <c r="C4041" s="17" t="s">
        <v>110</v>
      </c>
      <c r="D4041" s="286" t="s">
        <v>4010</v>
      </c>
    </row>
    <row r="4042" spans="1:4" s="12" customFormat="1" x14ac:dyDescent="0.25">
      <c r="A4042" s="15"/>
      <c r="B4042" s="16"/>
      <c r="C4042" s="17" t="s">
        <v>110</v>
      </c>
      <c r="D4042" s="286" t="s">
        <v>4011</v>
      </c>
    </row>
    <row r="4043" spans="1:4" s="12" customFormat="1" x14ac:dyDescent="0.25">
      <c r="A4043" s="15"/>
      <c r="B4043" s="16"/>
      <c r="C4043" s="17" t="s">
        <v>110</v>
      </c>
      <c r="D4043" s="286" t="s">
        <v>4012</v>
      </c>
    </row>
    <row r="4044" spans="1:4" s="12" customFormat="1" x14ac:dyDescent="0.25">
      <c r="A4044" s="15"/>
      <c r="B4044" s="16"/>
      <c r="C4044" s="17" t="s">
        <v>110</v>
      </c>
      <c r="D4044" s="286" t="s">
        <v>4013</v>
      </c>
    </row>
    <row r="4045" spans="1:4" s="12" customFormat="1" x14ac:dyDescent="0.25">
      <c r="A4045" s="15"/>
      <c r="B4045" s="16"/>
      <c r="C4045" s="17" t="s">
        <v>110</v>
      </c>
      <c r="D4045" s="286" t="s">
        <v>4014</v>
      </c>
    </row>
    <row r="4046" spans="1:4" s="12" customFormat="1" x14ac:dyDescent="0.25">
      <c r="A4046" s="15"/>
      <c r="B4046" s="16"/>
      <c r="C4046" s="17" t="s">
        <v>110</v>
      </c>
      <c r="D4046" s="286" t="s">
        <v>4015</v>
      </c>
    </row>
    <row r="4047" spans="1:4" s="12" customFormat="1" x14ac:dyDescent="0.25">
      <c r="A4047" s="15"/>
      <c r="B4047" s="16"/>
      <c r="C4047" s="17" t="s">
        <v>110</v>
      </c>
      <c r="D4047" s="286" t="s">
        <v>4016</v>
      </c>
    </row>
    <row r="4048" spans="1:4" s="12" customFormat="1" x14ac:dyDescent="0.25">
      <c r="A4048" s="15"/>
      <c r="B4048" s="16"/>
      <c r="C4048" s="17" t="s">
        <v>110</v>
      </c>
      <c r="D4048" s="286" t="s">
        <v>4017</v>
      </c>
    </row>
    <row r="4049" spans="1:4" s="12" customFormat="1" x14ac:dyDescent="0.25">
      <c r="A4049" s="15"/>
      <c r="B4049" s="16"/>
      <c r="C4049" s="17" t="s">
        <v>110</v>
      </c>
      <c r="D4049" s="286" t="s">
        <v>4018</v>
      </c>
    </row>
    <row r="4050" spans="1:4" s="12" customFormat="1" x14ac:dyDescent="0.25">
      <c r="A4050" s="15"/>
      <c r="B4050" s="16"/>
      <c r="C4050" s="17" t="s">
        <v>110</v>
      </c>
      <c r="D4050" s="286" t="s">
        <v>4019</v>
      </c>
    </row>
    <row r="4051" spans="1:4" s="12" customFormat="1" x14ac:dyDescent="0.25">
      <c r="A4051" s="15"/>
      <c r="B4051" s="16"/>
      <c r="C4051" s="17" t="s">
        <v>110</v>
      </c>
      <c r="D4051" s="286" t="s">
        <v>4020</v>
      </c>
    </row>
    <row r="4052" spans="1:4" s="12" customFormat="1" x14ac:dyDescent="0.25">
      <c r="A4052" s="15"/>
      <c r="B4052" s="16"/>
      <c r="C4052" s="17" t="s">
        <v>110</v>
      </c>
      <c r="D4052" s="286" t="s">
        <v>4021</v>
      </c>
    </row>
    <row r="4053" spans="1:4" s="12" customFormat="1" x14ac:dyDescent="0.25">
      <c r="A4053" s="15"/>
      <c r="B4053" s="16"/>
      <c r="C4053" s="17" t="s">
        <v>110</v>
      </c>
      <c r="D4053" s="286" t="s">
        <v>4022</v>
      </c>
    </row>
    <row r="4054" spans="1:4" s="12" customFormat="1" x14ac:dyDescent="0.25">
      <c r="A4054" s="15"/>
      <c r="B4054" s="16"/>
      <c r="C4054" s="17" t="s">
        <v>110</v>
      </c>
      <c r="D4054" s="286" t="s">
        <v>4023</v>
      </c>
    </row>
    <row r="4055" spans="1:4" s="12" customFormat="1" x14ac:dyDescent="0.25">
      <c r="A4055" s="15"/>
      <c r="B4055" s="24" t="s">
        <v>20921</v>
      </c>
      <c r="C4055" s="15" t="s">
        <v>4024</v>
      </c>
      <c r="D4055" s="282"/>
    </row>
    <row r="4056" spans="1:4" s="12" customFormat="1" x14ac:dyDescent="0.25">
      <c r="A4056" s="15"/>
      <c r="B4056" s="16"/>
      <c r="C4056" s="17" t="s">
        <v>4025</v>
      </c>
      <c r="D4056" s="281"/>
    </row>
    <row r="4057" spans="1:4" s="12" customFormat="1" x14ac:dyDescent="0.25">
      <c r="A4057" s="15"/>
      <c r="B4057" s="16"/>
      <c r="C4057" s="17" t="s">
        <v>4026</v>
      </c>
      <c r="D4057" s="281"/>
    </row>
    <row r="4058" spans="1:4" s="12" customFormat="1" x14ac:dyDescent="0.25">
      <c r="A4058" s="15"/>
      <c r="B4058" s="16"/>
      <c r="C4058" s="17" t="s">
        <v>110</v>
      </c>
      <c r="D4058" s="281" t="s">
        <v>4027</v>
      </c>
    </row>
    <row r="4059" spans="1:4" s="12" customFormat="1" x14ac:dyDescent="0.25">
      <c r="A4059" s="15"/>
      <c r="B4059" s="16"/>
      <c r="C4059" s="17" t="s">
        <v>110</v>
      </c>
      <c r="D4059" s="281" t="s">
        <v>4028</v>
      </c>
    </row>
    <row r="4060" spans="1:4" s="12" customFormat="1" x14ac:dyDescent="0.25">
      <c r="A4060" s="15"/>
      <c r="B4060" s="16"/>
      <c r="C4060" s="17" t="s">
        <v>110</v>
      </c>
      <c r="D4060" s="281" t="s">
        <v>4029</v>
      </c>
    </row>
    <row r="4061" spans="1:4" s="12" customFormat="1" x14ac:dyDescent="0.25">
      <c r="A4061" s="15"/>
      <c r="B4061" s="16"/>
      <c r="C4061" s="17" t="s">
        <v>110</v>
      </c>
      <c r="D4061" s="281" t="s">
        <v>4030</v>
      </c>
    </row>
    <row r="4062" spans="1:4" s="12" customFormat="1" x14ac:dyDescent="0.25">
      <c r="A4062" s="15"/>
      <c r="B4062" s="16"/>
      <c r="C4062" s="17" t="s">
        <v>110</v>
      </c>
      <c r="D4062" s="281" t="s">
        <v>4031</v>
      </c>
    </row>
    <row r="4063" spans="1:4" s="12" customFormat="1" x14ac:dyDescent="0.25">
      <c r="A4063" s="15"/>
      <c r="B4063" s="16"/>
      <c r="C4063" s="17" t="s">
        <v>110</v>
      </c>
      <c r="D4063" s="281" t="s">
        <v>4032</v>
      </c>
    </row>
    <row r="4064" spans="1:4" s="12" customFormat="1" x14ac:dyDescent="0.25">
      <c r="A4064" s="15"/>
      <c r="B4064" s="16"/>
      <c r="C4064" s="17" t="s">
        <v>110</v>
      </c>
      <c r="D4064" s="281" t="s">
        <v>4033</v>
      </c>
    </row>
    <row r="4065" spans="1:4" s="12" customFormat="1" x14ac:dyDescent="0.25">
      <c r="A4065" s="15"/>
      <c r="B4065" s="16"/>
      <c r="C4065" s="17" t="s">
        <v>110</v>
      </c>
      <c r="D4065" s="281" t="s">
        <v>4034</v>
      </c>
    </row>
    <row r="4066" spans="1:4" s="12" customFormat="1" x14ac:dyDescent="0.25">
      <c r="A4066" s="15"/>
      <c r="B4066" s="16"/>
      <c r="C4066" s="17" t="s">
        <v>110</v>
      </c>
      <c r="D4066" s="281" t="s">
        <v>4035</v>
      </c>
    </row>
    <row r="4067" spans="1:4" s="12" customFormat="1" x14ac:dyDescent="0.25">
      <c r="A4067" s="15"/>
      <c r="B4067" s="16"/>
      <c r="C4067" s="17" t="s">
        <v>110</v>
      </c>
      <c r="D4067" s="281" t="s">
        <v>4036</v>
      </c>
    </row>
    <row r="4068" spans="1:4" s="12" customFormat="1" x14ac:dyDescent="0.25">
      <c r="A4068" s="15"/>
      <c r="B4068" s="16"/>
      <c r="C4068" s="17" t="s">
        <v>110</v>
      </c>
      <c r="D4068" s="281" t="s">
        <v>4037</v>
      </c>
    </row>
    <row r="4069" spans="1:4" s="12" customFormat="1" x14ac:dyDescent="0.25">
      <c r="A4069" s="15"/>
      <c r="B4069" s="16"/>
      <c r="C4069" s="17" t="s">
        <v>110</v>
      </c>
      <c r="D4069" s="281" t="s">
        <v>4038</v>
      </c>
    </row>
    <row r="4070" spans="1:4" s="12" customFormat="1" x14ac:dyDescent="0.25">
      <c r="A4070" s="15"/>
      <c r="B4070" s="16"/>
      <c r="C4070" s="17"/>
      <c r="D4070" s="291" t="s">
        <v>1704</v>
      </c>
    </row>
    <row r="4071" spans="1:4" s="12" customFormat="1" x14ac:dyDescent="0.25">
      <c r="A4071" s="15"/>
      <c r="B4071" s="16"/>
      <c r="C4071" s="17" t="s">
        <v>110</v>
      </c>
      <c r="D4071" s="286" t="s">
        <v>4039</v>
      </c>
    </row>
    <row r="4072" spans="1:4" s="12" customFormat="1" x14ac:dyDescent="0.25">
      <c r="A4072" s="15"/>
      <c r="B4072" s="16"/>
      <c r="C4072" s="17" t="s">
        <v>110</v>
      </c>
      <c r="D4072" s="286" t="s">
        <v>4040</v>
      </c>
    </row>
    <row r="4073" spans="1:4" s="12" customFormat="1" x14ac:dyDescent="0.25">
      <c r="A4073" s="15"/>
      <c r="B4073" s="16"/>
      <c r="C4073" s="17" t="s">
        <v>110</v>
      </c>
      <c r="D4073" s="286" t="s">
        <v>4041</v>
      </c>
    </row>
    <row r="4074" spans="1:4" s="12" customFormat="1" x14ac:dyDescent="0.25">
      <c r="A4074" s="15"/>
      <c r="B4074" s="16"/>
      <c r="C4074" s="17" t="s">
        <v>110</v>
      </c>
      <c r="D4074" s="286" t="s">
        <v>4042</v>
      </c>
    </row>
    <row r="4075" spans="1:4" s="12" customFormat="1" x14ac:dyDescent="0.25">
      <c r="A4075" s="15"/>
      <c r="B4075" s="16"/>
      <c r="C4075" s="17" t="s">
        <v>110</v>
      </c>
      <c r="D4075" s="286" t="s">
        <v>4043</v>
      </c>
    </row>
    <row r="4076" spans="1:4" s="12" customFormat="1" x14ac:dyDescent="0.25">
      <c r="A4076" s="15"/>
      <c r="B4076" s="16"/>
      <c r="C4076" s="17" t="s">
        <v>110</v>
      </c>
      <c r="D4076" s="286" t="s">
        <v>4044</v>
      </c>
    </row>
    <row r="4077" spans="1:4" s="12" customFormat="1" x14ac:dyDescent="0.25">
      <c r="A4077" s="15"/>
      <c r="B4077" s="16"/>
      <c r="C4077" s="17" t="s">
        <v>110</v>
      </c>
      <c r="D4077" s="286" t="s">
        <v>4045</v>
      </c>
    </row>
    <row r="4078" spans="1:4" s="12" customFormat="1" x14ac:dyDescent="0.25">
      <c r="A4078" s="15"/>
      <c r="B4078" s="16"/>
      <c r="C4078" s="17" t="s">
        <v>110</v>
      </c>
      <c r="D4078" s="286" t="s">
        <v>4046</v>
      </c>
    </row>
    <row r="4079" spans="1:4" s="12" customFormat="1" x14ac:dyDescent="0.25">
      <c r="A4079" s="15"/>
      <c r="B4079" s="16"/>
      <c r="C4079" s="17" t="s">
        <v>110</v>
      </c>
      <c r="D4079" s="286" t="s">
        <v>4047</v>
      </c>
    </row>
    <row r="4080" spans="1:4" s="12" customFormat="1" x14ac:dyDescent="0.25">
      <c r="A4080" s="15"/>
      <c r="B4080" s="16"/>
      <c r="C4080" s="17" t="s">
        <v>110</v>
      </c>
      <c r="D4080" s="286" t="s">
        <v>4048</v>
      </c>
    </row>
    <row r="4081" spans="1:4" s="12" customFormat="1" x14ac:dyDescent="0.25">
      <c r="A4081" s="15"/>
      <c r="B4081" s="16"/>
      <c r="C4081" s="17" t="s">
        <v>110</v>
      </c>
      <c r="D4081" s="286" t="s">
        <v>4049</v>
      </c>
    </row>
    <row r="4082" spans="1:4" s="12" customFormat="1" x14ac:dyDescent="0.25">
      <c r="A4082" s="15"/>
      <c r="B4082" s="16"/>
      <c r="C4082" s="17" t="s">
        <v>110</v>
      </c>
      <c r="D4082" s="286" t="s">
        <v>4050</v>
      </c>
    </row>
    <row r="4083" spans="1:4" s="12" customFormat="1" x14ac:dyDescent="0.25">
      <c r="A4083" s="15"/>
      <c r="B4083" s="16"/>
      <c r="C4083" s="17" t="s">
        <v>110</v>
      </c>
      <c r="D4083" s="286" t="s">
        <v>4051</v>
      </c>
    </row>
    <row r="4084" spans="1:4" s="12" customFormat="1" x14ac:dyDescent="0.25">
      <c r="A4084" s="15"/>
      <c r="B4084" s="16"/>
      <c r="C4084" s="17" t="s">
        <v>110</v>
      </c>
      <c r="D4084" s="286" t="s">
        <v>4052</v>
      </c>
    </row>
    <row r="4085" spans="1:4" s="12" customFormat="1" x14ac:dyDescent="0.25">
      <c r="A4085" s="15"/>
      <c r="B4085" s="16"/>
      <c r="C4085" s="17" t="s">
        <v>110</v>
      </c>
      <c r="D4085" s="286" t="s">
        <v>4053</v>
      </c>
    </row>
    <row r="4086" spans="1:4" s="12" customFormat="1" x14ac:dyDescent="0.25">
      <c r="A4086" s="15"/>
      <c r="B4086" s="16"/>
      <c r="C4086" s="17" t="s">
        <v>110</v>
      </c>
      <c r="D4086" s="286" t="s">
        <v>4054</v>
      </c>
    </row>
    <row r="4087" spans="1:4" s="12" customFormat="1" x14ac:dyDescent="0.25">
      <c r="A4087" s="15"/>
      <c r="B4087" s="16"/>
      <c r="C4087" s="17" t="s">
        <v>110</v>
      </c>
      <c r="D4087" s="286" t="s">
        <v>4055</v>
      </c>
    </row>
    <row r="4088" spans="1:4" s="12" customFormat="1" x14ac:dyDescent="0.25">
      <c r="A4088" s="15"/>
      <c r="B4088" s="16"/>
      <c r="C4088" s="17" t="s">
        <v>110</v>
      </c>
      <c r="D4088" s="286" t="s">
        <v>4056</v>
      </c>
    </row>
    <row r="4089" spans="1:4" s="12" customFormat="1" x14ac:dyDescent="0.25">
      <c r="A4089" s="15"/>
      <c r="B4089" s="16"/>
      <c r="C4089" s="17" t="s">
        <v>110</v>
      </c>
      <c r="D4089" s="286" t="s">
        <v>4057</v>
      </c>
    </row>
    <row r="4090" spans="1:4" s="12" customFormat="1" x14ac:dyDescent="0.25">
      <c r="A4090" s="15"/>
      <c r="B4090" s="16"/>
      <c r="C4090" s="17" t="s">
        <v>110</v>
      </c>
      <c r="D4090" s="286" t="s">
        <v>4058</v>
      </c>
    </row>
    <row r="4091" spans="1:4" s="12" customFormat="1" x14ac:dyDescent="0.25">
      <c r="A4091" s="15"/>
      <c r="B4091" s="24" t="s">
        <v>20922</v>
      </c>
      <c r="C4091" s="15" t="s">
        <v>4059</v>
      </c>
      <c r="D4091" s="282"/>
    </row>
    <row r="4092" spans="1:4" s="12" customFormat="1" x14ac:dyDescent="0.25">
      <c r="A4092" s="15"/>
      <c r="B4092" s="16"/>
      <c r="C4092" s="17" t="s">
        <v>4060</v>
      </c>
      <c r="D4092" s="281"/>
    </row>
    <row r="4093" spans="1:4" s="12" customFormat="1" x14ac:dyDescent="0.25">
      <c r="A4093" s="15"/>
      <c r="B4093" s="16"/>
      <c r="C4093" s="17" t="s">
        <v>4061</v>
      </c>
      <c r="D4093" s="281"/>
    </row>
    <row r="4094" spans="1:4" s="12" customFormat="1" x14ac:dyDescent="0.25">
      <c r="A4094" s="15"/>
      <c r="B4094" s="16"/>
      <c r="C4094" s="17" t="s">
        <v>110</v>
      </c>
      <c r="D4094" s="281" t="s">
        <v>4062</v>
      </c>
    </row>
    <row r="4095" spans="1:4" s="12" customFormat="1" x14ac:dyDescent="0.25">
      <c r="A4095" s="15"/>
      <c r="B4095" s="16"/>
      <c r="C4095" s="17" t="s">
        <v>110</v>
      </c>
      <c r="D4095" s="281" t="s">
        <v>4063</v>
      </c>
    </row>
    <row r="4096" spans="1:4" s="12" customFormat="1" x14ac:dyDescent="0.25">
      <c r="A4096" s="15"/>
      <c r="B4096" s="16"/>
      <c r="C4096" s="17"/>
      <c r="D4096" s="291" t="s">
        <v>1704</v>
      </c>
    </row>
    <row r="4097" spans="1:4" s="12" customFormat="1" x14ac:dyDescent="0.25">
      <c r="A4097" s="15" t="s">
        <v>97</v>
      </c>
      <c r="B4097" s="16"/>
      <c r="C4097" s="17" t="s">
        <v>110</v>
      </c>
      <c r="D4097" s="286" t="s">
        <v>4064</v>
      </c>
    </row>
    <row r="4098" spans="1:4" s="12" customFormat="1" x14ac:dyDescent="0.25">
      <c r="A4098" s="15"/>
      <c r="B4098" s="16"/>
      <c r="C4098" s="17" t="s">
        <v>110</v>
      </c>
      <c r="D4098" s="286" t="s">
        <v>4065</v>
      </c>
    </row>
    <row r="4099" spans="1:4" s="12" customFormat="1" x14ac:dyDescent="0.25">
      <c r="A4099" s="15"/>
      <c r="B4099" s="16"/>
      <c r="C4099" s="17" t="s">
        <v>110</v>
      </c>
      <c r="D4099" s="286" t="s">
        <v>4066</v>
      </c>
    </row>
    <row r="4100" spans="1:4" s="12" customFormat="1" x14ac:dyDescent="0.25">
      <c r="A4100" s="15"/>
      <c r="B4100" s="24" t="s">
        <v>20923</v>
      </c>
      <c r="C4100" s="15" t="s">
        <v>4067</v>
      </c>
      <c r="D4100" s="282"/>
    </row>
    <row r="4101" spans="1:4" s="12" customFormat="1" x14ac:dyDescent="0.25">
      <c r="A4101" s="15"/>
      <c r="B4101" s="16"/>
      <c r="C4101" s="17" t="s">
        <v>4068</v>
      </c>
      <c r="D4101" s="281"/>
    </row>
    <row r="4102" spans="1:4" s="12" customFormat="1" x14ac:dyDescent="0.25">
      <c r="A4102" s="15"/>
      <c r="B4102" s="16"/>
      <c r="C4102" s="17" t="s">
        <v>4069</v>
      </c>
      <c r="D4102" s="281"/>
    </row>
    <row r="4103" spans="1:4" s="12" customFormat="1" x14ac:dyDescent="0.25">
      <c r="A4103" s="15"/>
      <c r="B4103" s="16"/>
      <c r="C4103" s="17" t="s">
        <v>110</v>
      </c>
      <c r="D4103" s="281" t="s">
        <v>4070</v>
      </c>
    </row>
    <row r="4104" spans="1:4" s="12" customFormat="1" x14ac:dyDescent="0.25">
      <c r="A4104" s="15"/>
      <c r="B4104" s="16"/>
      <c r="C4104" s="17" t="s">
        <v>110</v>
      </c>
      <c r="D4104" s="281" t="s">
        <v>4071</v>
      </c>
    </row>
    <row r="4105" spans="1:4" s="12" customFormat="1" x14ac:dyDescent="0.25">
      <c r="A4105" s="15"/>
      <c r="B4105" s="16"/>
      <c r="C4105" s="17" t="s">
        <v>110</v>
      </c>
      <c r="D4105" s="281" t="s">
        <v>4072</v>
      </c>
    </row>
    <row r="4106" spans="1:4" s="12" customFormat="1" x14ac:dyDescent="0.25">
      <c r="A4106" s="15"/>
      <c r="B4106" s="16"/>
      <c r="C4106" s="17" t="s">
        <v>110</v>
      </c>
      <c r="D4106" s="281" t="s">
        <v>4073</v>
      </c>
    </row>
    <row r="4107" spans="1:4" s="12" customFormat="1" x14ac:dyDescent="0.25">
      <c r="A4107" s="15"/>
      <c r="B4107" s="16"/>
      <c r="C4107" s="17" t="s">
        <v>110</v>
      </c>
      <c r="D4107" s="281" t="s">
        <v>4074</v>
      </c>
    </row>
    <row r="4108" spans="1:4" s="12" customFormat="1" x14ac:dyDescent="0.25">
      <c r="A4108" s="15"/>
      <c r="B4108" s="16"/>
      <c r="C4108" s="17"/>
      <c r="D4108" s="291" t="s">
        <v>1704</v>
      </c>
    </row>
    <row r="4109" spans="1:4" s="12" customFormat="1" x14ac:dyDescent="0.25">
      <c r="A4109" s="15"/>
      <c r="B4109" s="16"/>
      <c r="C4109" s="17" t="s">
        <v>110</v>
      </c>
      <c r="D4109" s="281" t="s">
        <v>4075</v>
      </c>
    </row>
    <row r="4110" spans="1:4" s="12" customFormat="1" x14ac:dyDescent="0.25">
      <c r="A4110" s="15"/>
      <c r="B4110" s="16"/>
      <c r="C4110" s="17" t="s">
        <v>110</v>
      </c>
      <c r="D4110" s="296" t="s">
        <v>4076</v>
      </c>
    </row>
    <row r="4111" spans="1:4" s="12" customFormat="1" x14ac:dyDescent="0.25">
      <c r="A4111" s="15"/>
      <c r="B4111" s="16"/>
      <c r="C4111" s="17" t="s">
        <v>110</v>
      </c>
      <c r="D4111" s="281" t="s">
        <v>4077</v>
      </c>
    </row>
    <row r="4112" spans="1:4" s="12" customFormat="1" x14ac:dyDescent="0.25">
      <c r="A4112" s="15"/>
      <c r="B4112" s="16"/>
      <c r="C4112" s="17" t="s">
        <v>110</v>
      </c>
      <c r="D4112" s="281" t="s">
        <v>4078</v>
      </c>
    </row>
    <row r="4113" spans="1:4" s="12" customFormat="1" x14ac:dyDescent="0.25">
      <c r="A4113" s="15"/>
      <c r="B4113" s="16"/>
      <c r="C4113" s="17" t="s">
        <v>110</v>
      </c>
      <c r="D4113" s="281" t="s">
        <v>4079</v>
      </c>
    </row>
    <row r="4114" spans="1:4" s="12" customFormat="1" x14ac:dyDescent="0.25">
      <c r="A4114" s="15"/>
      <c r="B4114" s="16"/>
      <c r="C4114" s="17" t="s">
        <v>110</v>
      </c>
      <c r="D4114" s="281" t="s">
        <v>4080</v>
      </c>
    </row>
    <row r="4115" spans="1:4" s="12" customFormat="1" x14ac:dyDescent="0.25">
      <c r="A4115" s="15"/>
      <c r="B4115" s="16"/>
      <c r="C4115" s="17" t="s">
        <v>110</v>
      </c>
      <c r="D4115" s="281" t="s">
        <v>4081</v>
      </c>
    </row>
    <row r="4116" spans="1:4" s="12" customFormat="1" x14ac:dyDescent="0.25">
      <c r="A4116" s="15"/>
      <c r="B4116" s="16"/>
      <c r="C4116" s="17" t="s">
        <v>110</v>
      </c>
      <c r="D4116" s="281" t="s">
        <v>4082</v>
      </c>
    </row>
    <row r="4117" spans="1:4" s="12" customFormat="1" x14ac:dyDescent="0.25">
      <c r="A4117" s="15"/>
      <c r="B4117" s="16"/>
      <c r="C4117" s="17" t="s">
        <v>110</v>
      </c>
      <c r="D4117" s="281" t="s">
        <v>4083</v>
      </c>
    </row>
    <row r="4118" spans="1:4" s="12" customFormat="1" x14ac:dyDescent="0.25">
      <c r="A4118" s="15"/>
      <c r="B4118" s="16"/>
      <c r="C4118" s="17" t="s">
        <v>110</v>
      </c>
      <c r="D4118" s="281" t="s">
        <v>4084</v>
      </c>
    </row>
    <row r="4119" spans="1:4" s="12" customFormat="1" x14ac:dyDescent="0.25">
      <c r="A4119" s="15"/>
      <c r="B4119" s="16"/>
      <c r="C4119" s="17" t="s">
        <v>110</v>
      </c>
      <c r="D4119" s="281" t="s">
        <v>4085</v>
      </c>
    </row>
    <row r="4120" spans="1:4" s="12" customFormat="1" x14ac:dyDescent="0.25">
      <c r="A4120" s="15"/>
      <c r="B4120" s="16"/>
      <c r="C4120" s="17" t="s">
        <v>110</v>
      </c>
      <c r="D4120" s="281" t="s">
        <v>4086</v>
      </c>
    </row>
    <row r="4121" spans="1:4" s="12" customFormat="1" x14ac:dyDescent="0.25">
      <c r="A4121" s="15"/>
      <c r="B4121" s="16"/>
      <c r="C4121" s="17" t="s">
        <v>110</v>
      </c>
      <c r="D4121" s="281" t="s">
        <v>4087</v>
      </c>
    </row>
    <row r="4122" spans="1:4" s="12" customFormat="1" x14ac:dyDescent="0.25">
      <c r="A4122" s="15"/>
      <c r="B4122" s="16"/>
      <c r="C4122" s="17" t="s">
        <v>110</v>
      </c>
      <c r="D4122" s="286" t="s">
        <v>4088</v>
      </c>
    </row>
    <row r="4123" spans="1:4" s="12" customFormat="1" x14ac:dyDescent="0.25">
      <c r="A4123" s="15"/>
      <c r="B4123" s="16"/>
      <c r="C4123" s="17" t="s">
        <v>110</v>
      </c>
      <c r="D4123" s="286" t="s">
        <v>4089</v>
      </c>
    </row>
    <row r="4124" spans="1:4" s="12" customFormat="1" x14ac:dyDescent="0.25">
      <c r="A4124" s="15"/>
      <c r="B4124" s="16"/>
      <c r="C4124" s="17" t="s">
        <v>110</v>
      </c>
      <c r="D4124" s="286" t="s">
        <v>4090</v>
      </c>
    </row>
    <row r="4125" spans="1:4" s="12" customFormat="1" x14ac:dyDescent="0.25">
      <c r="A4125" s="15"/>
      <c r="B4125" s="16"/>
      <c r="C4125" s="17" t="s">
        <v>110</v>
      </c>
      <c r="D4125" s="286" t="s">
        <v>4091</v>
      </c>
    </row>
    <row r="4126" spans="1:4" s="12" customFormat="1" x14ac:dyDescent="0.25">
      <c r="A4126" s="15"/>
      <c r="B4126" s="16"/>
      <c r="C4126" s="17" t="s">
        <v>110</v>
      </c>
      <c r="D4126" s="286" t="s">
        <v>4092</v>
      </c>
    </row>
    <row r="4127" spans="1:4" s="12" customFormat="1" x14ac:dyDescent="0.25">
      <c r="A4127" s="15"/>
      <c r="B4127" s="16"/>
      <c r="C4127" s="17" t="s">
        <v>110</v>
      </c>
      <c r="D4127" s="286" t="s">
        <v>4093</v>
      </c>
    </row>
    <row r="4128" spans="1:4" s="12" customFormat="1" x14ac:dyDescent="0.25">
      <c r="A4128" s="15"/>
      <c r="B4128" s="16"/>
      <c r="C4128" s="17" t="s">
        <v>110</v>
      </c>
      <c r="D4128" s="286" t="s">
        <v>4094</v>
      </c>
    </row>
    <row r="4129" spans="1:4" s="12" customFormat="1" x14ac:dyDescent="0.25">
      <c r="A4129" s="15"/>
      <c r="B4129" s="16"/>
      <c r="C4129" s="17" t="s">
        <v>110</v>
      </c>
      <c r="D4129" s="286" t="s">
        <v>4095</v>
      </c>
    </row>
    <row r="4130" spans="1:4" s="12" customFormat="1" x14ac:dyDescent="0.25">
      <c r="A4130" s="15" t="s">
        <v>97</v>
      </c>
      <c r="B4130" s="16"/>
      <c r="C4130" s="17" t="s">
        <v>110</v>
      </c>
      <c r="D4130" s="286" t="s">
        <v>4096</v>
      </c>
    </row>
    <row r="4131" spans="1:4" s="12" customFormat="1" x14ac:dyDescent="0.25">
      <c r="A4131" s="15"/>
      <c r="B4131" s="16"/>
      <c r="C4131" s="17" t="s">
        <v>110</v>
      </c>
      <c r="D4131" s="286" t="s">
        <v>4097</v>
      </c>
    </row>
    <row r="4132" spans="1:4" s="12" customFormat="1" x14ac:dyDescent="0.25">
      <c r="A4132" s="15"/>
      <c r="B4132" s="16"/>
      <c r="C4132" s="17" t="s">
        <v>110</v>
      </c>
      <c r="D4132" s="286" t="s">
        <v>4098</v>
      </c>
    </row>
    <row r="4133" spans="1:4" s="12" customFormat="1" x14ac:dyDescent="0.25">
      <c r="A4133" s="15"/>
      <c r="B4133" s="16"/>
      <c r="C4133" s="17" t="s">
        <v>110</v>
      </c>
      <c r="D4133" s="286" t="s">
        <v>4099</v>
      </c>
    </row>
    <row r="4134" spans="1:4" s="12" customFormat="1" x14ac:dyDescent="0.25">
      <c r="A4134" s="15"/>
      <c r="B4134" s="16"/>
      <c r="C4134" s="17" t="s">
        <v>110</v>
      </c>
      <c r="D4134" s="286" t="s">
        <v>4100</v>
      </c>
    </row>
    <row r="4135" spans="1:4" s="12" customFormat="1" x14ac:dyDescent="0.25">
      <c r="A4135" s="15"/>
      <c r="B4135" s="16"/>
      <c r="C4135" s="17" t="s">
        <v>110</v>
      </c>
      <c r="D4135" s="286" t="s">
        <v>4101</v>
      </c>
    </row>
    <row r="4136" spans="1:4" s="12" customFormat="1" x14ac:dyDescent="0.25">
      <c r="A4136" s="15"/>
      <c r="B4136" s="16"/>
      <c r="C4136" s="17" t="s">
        <v>110</v>
      </c>
      <c r="D4136" s="286" t="s">
        <v>4102</v>
      </c>
    </row>
    <row r="4137" spans="1:4" s="12" customFormat="1" x14ac:dyDescent="0.25">
      <c r="A4137" s="15"/>
      <c r="B4137" s="16"/>
      <c r="C4137" s="17" t="s">
        <v>110</v>
      </c>
      <c r="D4137" s="286" t="s">
        <v>4103</v>
      </c>
    </row>
    <row r="4138" spans="1:4" s="12" customFormat="1" x14ac:dyDescent="0.25">
      <c r="A4138" s="15"/>
      <c r="B4138" s="16"/>
      <c r="C4138" s="17" t="s">
        <v>110</v>
      </c>
      <c r="D4138" s="286" t="s">
        <v>4104</v>
      </c>
    </row>
    <row r="4139" spans="1:4" s="12" customFormat="1" x14ac:dyDescent="0.25">
      <c r="A4139" s="15"/>
      <c r="B4139" s="16"/>
      <c r="C4139" s="17" t="s">
        <v>110</v>
      </c>
      <c r="D4139" s="286" t="s">
        <v>4105</v>
      </c>
    </row>
    <row r="4140" spans="1:4" s="12" customFormat="1" x14ac:dyDescent="0.25">
      <c r="A4140" s="15"/>
      <c r="B4140" s="16"/>
      <c r="C4140" s="17" t="s">
        <v>110</v>
      </c>
      <c r="D4140" s="286" t="s">
        <v>4106</v>
      </c>
    </row>
    <row r="4141" spans="1:4" s="12" customFormat="1" x14ac:dyDescent="0.25">
      <c r="A4141" s="15"/>
      <c r="B4141" s="16"/>
      <c r="C4141" s="17" t="s">
        <v>110</v>
      </c>
      <c r="D4141" s="286" t="s">
        <v>4107</v>
      </c>
    </row>
    <row r="4142" spans="1:4" s="12" customFormat="1" x14ac:dyDescent="0.25">
      <c r="A4142" s="15"/>
      <c r="B4142" s="16"/>
      <c r="C4142" s="17" t="s">
        <v>110</v>
      </c>
      <c r="D4142" s="286" t="s">
        <v>4108</v>
      </c>
    </row>
    <row r="4143" spans="1:4" s="12" customFormat="1" x14ac:dyDescent="0.25">
      <c r="A4143" s="15"/>
      <c r="B4143" s="16"/>
      <c r="C4143" s="17" t="s">
        <v>110</v>
      </c>
      <c r="D4143" s="286" t="s">
        <v>4109</v>
      </c>
    </row>
    <row r="4144" spans="1:4" s="12" customFormat="1" x14ac:dyDescent="0.25">
      <c r="A4144" s="15"/>
      <c r="B4144" s="16"/>
      <c r="C4144" s="17" t="s">
        <v>110</v>
      </c>
      <c r="D4144" s="286" t="s">
        <v>4110</v>
      </c>
    </row>
    <row r="4145" spans="1:4" s="12" customFormat="1" x14ac:dyDescent="0.25">
      <c r="A4145" s="15"/>
      <c r="B4145" s="16"/>
      <c r="C4145" s="17" t="s">
        <v>110</v>
      </c>
      <c r="D4145" s="286" t="s">
        <v>4111</v>
      </c>
    </row>
    <row r="4146" spans="1:4" s="12" customFormat="1" x14ac:dyDescent="0.25">
      <c r="A4146" s="15" t="s">
        <v>4112</v>
      </c>
      <c r="B4146" s="16"/>
      <c r="C4146" s="15" t="s">
        <v>4113</v>
      </c>
      <c r="D4146" s="281"/>
    </row>
    <row r="4147" spans="1:4" s="12" customFormat="1" x14ac:dyDescent="0.25">
      <c r="A4147" s="15"/>
      <c r="B4147" s="24" t="s">
        <v>20924</v>
      </c>
      <c r="C4147" s="15" t="s">
        <v>4114</v>
      </c>
      <c r="D4147" s="282"/>
    </row>
    <row r="4148" spans="1:4" s="12" customFormat="1" x14ac:dyDescent="0.25">
      <c r="A4148" s="15"/>
      <c r="B4148" s="16"/>
      <c r="C4148" s="17" t="s">
        <v>4115</v>
      </c>
      <c r="D4148" s="281"/>
    </row>
    <row r="4149" spans="1:4" s="12" customFormat="1" x14ac:dyDescent="0.25">
      <c r="A4149" s="15"/>
      <c r="B4149" s="16"/>
      <c r="C4149" s="17" t="s">
        <v>4116</v>
      </c>
      <c r="D4149" s="281"/>
    </row>
    <row r="4150" spans="1:4" s="12" customFormat="1" x14ac:dyDescent="0.25">
      <c r="A4150" s="15"/>
      <c r="B4150" s="16"/>
      <c r="C4150" s="17" t="s">
        <v>110</v>
      </c>
      <c r="D4150" s="281" t="s">
        <v>4117</v>
      </c>
    </row>
    <row r="4151" spans="1:4" s="12" customFormat="1" x14ac:dyDescent="0.25">
      <c r="A4151" s="15"/>
      <c r="B4151" s="16"/>
      <c r="C4151" s="17" t="s">
        <v>110</v>
      </c>
      <c r="D4151" s="281" t="s">
        <v>4118</v>
      </c>
    </row>
    <row r="4152" spans="1:4" s="12" customFormat="1" x14ac:dyDescent="0.25">
      <c r="A4152" s="15"/>
      <c r="B4152" s="16"/>
      <c r="C4152" s="17" t="s">
        <v>110</v>
      </c>
      <c r="D4152" s="281" t="s">
        <v>4119</v>
      </c>
    </row>
    <row r="4153" spans="1:4" s="12" customFormat="1" x14ac:dyDescent="0.25">
      <c r="A4153" s="15"/>
      <c r="B4153" s="16"/>
      <c r="C4153" s="17" t="s">
        <v>110</v>
      </c>
      <c r="D4153" s="281" t="s">
        <v>4120</v>
      </c>
    </row>
    <row r="4154" spans="1:4" s="12" customFormat="1" x14ac:dyDescent="0.25">
      <c r="A4154" s="15"/>
      <c r="B4154" s="16"/>
      <c r="C4154" s="17" t="s">
        <v>110</v>
      </c>
      <c r="D4154" s="281" t="s">
        <v>4121</v>
      </c>
    </row>
    <row r="4155" spans="1:4" s="12" customFormat="1" x14ac:dyDescent="0.25">
      <c r="A4155" s="15"/>
      <c r="B4155" s="16"/>
      <c r="C4155" s="17" t="s">
        <v>110</v>
      </c>
      <c r="D4155" s="281" t="s">
        <v>4122</v>
      </c>
    </row>
    <row r="4156" spans="1:4" s="12" customFormat="1" x14ac:dyDescent="0.25">
      <c r="A4156" s="15"/>
      <c r="B4156" s="16"/>
      <c r="C4156" s="17" t="s">
        <v>110</v>
      </c>
      <c r="D4156" s="281" t="s">
        <v>4123</v>
      </c>
    </row>
    <row r="4157" spans="1:4" s="12" customFormat="1" x14ac:dyDescent="0.25">
      <c r="A4157" s="15"/>
      <c r="B4157" s="16"/>
      <c r="C4157" s="17" t="s">
        <v>110</v>
      </c>
      <c r="D4157" s="281" t="s">
        <v>4124</v>
      </c>
    </row>
    <row r="4158" spans="1:4" s="12" customFormat="1" x14ac:dyDescent="0.25">
      <c r="A4158" s="15"/>
      <c r="B4158" s="16"/>
      <c r="C4158" s="17" t="s">
        <v>110</v>
      </c>
      <c r="D4158" s="281" t="s">
        <v>4125</v>
      </c>
    </row>
    <row r="4159" spans="1:4" s="12" customFormat="1" x14ac:dyDescent="0.25">
      <c r="A4159" s="15"/>
      <c r="B4159" s="16"/>
      <c r="C4159" s="17" t="s">
        <v>110</v>
      </c>
      <c r="D4159" s="281" t="s">
        <v>4126</v>
      </c>
    </row>
    <row r="4160" spans="1:4" s="12" customFormat="1" x14ac:dyDescent="0.25">
      <c r="A4160" s="15"/>
      <c r="B4160" s="16"/>
      <c r="C4160" s="17" t="s">
        <v>110</v>
      </c>
      <c r="D4160" s="281" t="s">
        <v>4127</v>
      </c>
    </row>
    <row r="4161" spans="1:4" s="12" customFormat="1" x14ac:dyDescent="0.25">
      <c r="A4161" s="15"/>
      <c r="B4161" s="16"/>
      <c r="C4161" s="17" t="s">
        <v>110</v>
      </c>
      <c r="D4161" s="281" t="s">
        <v>4128</v>
      </c>
    </row>
    <row r="4162" spans="1:4" s="12" customFormat="1" x14ac:dyDescent="0.25">
      <c r="A4162" s="15"/>
      <c r="B4162" s="16"/>
      <c r="C4162" s="17" t="s">
        <v>110</v>
      </c>
      <c r="D4162" s="281" t="s">
        <v>4129</v>
      </c>
    </row>
    <row r="4163" spans="1:4" s="12" customFormat="1" x14ac:dyDescent="0.25">
      <c r="A4163" s="15"/>
      <c r="B4163" s="16"/>
      <c r="C4163" s="17" t="s">
        <v>110</v>
      </c>
      <c r="D4163" s="281" t="s">
        <v>4130</v>
      </c>
    </row>
    <row r="4164" spans="1:4" s="12" customFormat="1" x14ac:dyDescent="0.25">
      <c r="A4164" s="15" t="s">
        <v>97</v>
      </c>
      <c r="B4164" s="16"/>
      <c r="C4164" s="17"/>
      <c r="D4164" s="291" t="s">
        <v>1704</v>
      </c>
    </row>
    <row r="4165" spans="1:4" s="12" customFormat="1" x14ac:dyDescent="0.25">
      <c r="A4165" s="15"/>
      <c r="B4165" s="16"/>
      <c r="C4165" s="17" t="s">
        <v>110</v>
      </c>
      <c r="D4165" s="296" t="s">
        <v>4131</v>
      </c>
    </row>
    <row r="4166" spans="1:4" s="12" customFormat="1" x14ac:dyDescent="0.25">
      <c r="A4166" s="15"/>
      <c r="B4166" s="16"/>
      <c r="C4166" s="17" t="s">
        <v>110</v>
      </c>
      <c r="D4166" s="286" t="s">
        <v>4132</v>
      </c>
    </row>
    <row r="4167" spans="1:4" s="12" customFormat="1" x14ac:dyDescent="0.25">
      <c r="A4167" s="15"/>
      <c r="B4167" s="16"/>
      <c r="C4167" s="17" t="s">
        <v>110</v>
      </c>
      <c r="D4167" s="286" t="s">
        <v>4133</v>
      </c>
    </row>
    <row r="4168" spans="1:4" s="12" customFormat="1" x14ac:dyDescent="0.25">
      <c r="A4168" s="15"/>
      <c r="B4168" s="16"/>
      <c r="C4168" s="17" t="s">
        <v>110</v>
      </c>
      <c r="D4168" s="286" t="s">
        <v>4134</v>
      </c>
    </row>
    <row r="4169" spans="1:4" s="12" customFormat="1" x14ac:dyDescent="0.25">
      <c r="A4169" s="15"/>
      <c r="B4169" s="16"/>
      <c r="C4169" s="17" t="s">
        <v>110</v>
      </c>
      <c r="D4169" s="286" t="s">
        <v>4135</v>
      </c>
    </row>
    <row r="4170" spans="1:4" s="12" customFormat="1" x14ac:dyDescent="0.25">
      <c r="A4170" s="15"/>
      <c r="B4170" s="16"/>
      <c r="C4170" s="17" t="s">
        <v>110</v>
      </c>
      <c r="D4170" s="286" t="s">
        <v>4136</v>
      </c>
    </row>
    <row r="4171" spans="1:4" s="12" customFormat="1" x14ac:dyDescent="0.25">
      <c r="A4171" s="15"/>
      <c r="B4171" s="16"/>
      <c r="C4171" s="17" t="s">
        <v>110</v>
      </c>
      <c r="D4171" s="286" t="s">
        <v>4137</v>
      </c>
    </row>
    <row r="4172" spans="1:4" s="12" customFormat="1" x14ac:dyDescent="0.25">
      <c r="A4172" s="15"/>
      <c r="B4172" s="16"/>
      <c r="C4172" s="17" t="s">
        <v>110</v>
      </c>
      <c r="D4172" s="286" t="s">
        <v>4138</v>
      </c>
    </row>
    <row r="4173" spans="1:4" s="12" customFormat="1" x14ac:dyDescent="0.25">
      <c r="A4173" s="15"/>
      <c r="B4173" s="16"/>
      <c r="C4173" s="17" t="s">
        <v>110</v>
      </c>
      <c r="D4173" s="286" t="s">
        <v>4139</v>
      </c>
    </row>
    <row r="4174" spans="1:4" s="12" customFormat="1" x14ac:dyDescent="0.25">
      <c r="A4174" s="15"/>
      <c r="B4174" s="16"/>
      <c r="C4174" s="17" t="s">
        <v>110</v>
      </c>
      <c r="D4174" s="286" t="s">
        <v>4140</v>
      </c>
    </row>
    <row r="4175" spans="1:4" s="12" customFormat="1" x14ac:dyDescent="0.25">
      <c r="A4175" s="15"/>
      <c r="B4175" s="16"/>
      <c r="C4175" s="17" t="s">
        <v>110</v>
      </c>
      <c r="D4175" s="286" t="s">
        <v>4141</v>
      </c>
    </row>
    <row r="4176" spans="1:4" s="12" customFormat="1" x14ac:dyDescent="0.25">
      <c r="A4176" s="15"/>
      <c r="B4176" s="16"/>
      <c r="C4176" s="17" t="s">
        <v>110</v>
      </c>
      <c r="D4176" s="286" t="s">
        <v>4142</v>
      </c>
    </row>
    <row r="4177" spans="1:4" s="12" customFormat="1" x14ac:dyDescent="0.25">
      <c r="A4177" s="15"/>
      <c r="B4177" s="16"/>
      <c r="C4177" s="17" t="s">
        <v>110</v>
      </c>
      <c r="D4177" s="286" t="s">
        <v>4143</v>
      </c>
    </row>
    <row r="4178" spans="1:4" s="12" customFormat="1" x14ac:dyDescent="0.25">
      <c r="A4178" s="15"/>
      <c r="B4178" s="16"/>
      <c r="C4178" s="17" t="s">
        <v>110</v>
      </c>
      <c r="D4178" s="286" t="s">
        <v>4144</v>
      </c>
    </row>
    <row r="4179" spans="1:4" s="12" customFormat="1" x14ac:dyDescent="0.25">
      <c r="A4179" s="15"/>
      <c r="B4179" s="16"/>
      <c r="C4179" s="17" t="s">
        <v>110</v>
      </c>
      <c r="D4179" s="286" t="s">
        <v>4145</v>
      </c>
    </row>
    <row r="4180" spans="1:4" s="12" customFormat="1" x14ac:dyDescent="0.25">
      <c r="A4180" s="15"/>
      <c r="B4180" s="16"/>
      <c r="C4180" s="17" t="s">
        <v>110</v>
      </c>
      <c r="D4180" s="286" t="s">
        <v>4146</v>
      </c>
    </row>
    <row r="4181" spans="1:4" s="12" customFormat="1" x14ac:dyDescent="0.25">
      <c r="A4181" s="15"/>
      <c r="B4181" s="16"/>
      <c r="C4181" s="17" t="s">
        <v>110</v>
      </c>
      <c r="D4181" s="286" t="s">
        <v>4147</v>
      </c>
    </row>
    <row r="4182" spans="1:4" s="12" customFormat="1" x14ac:dyDescent="0.25">
      <c r="A4182" s="15"/>
      <c r="B4182" s="16"/>
      <c r="C4182" s="17" t="s">
        <v>110</v>
      </c>
      <c r="D4182" s="286" t="s">
        <v>4148</v>
      </c>
    </row>
    <row r="4183" spans="1:4" s="12" customFormat="1" x14ac:dyDescent="0.25">
      <c r="A4183" s="15"/>
      <c r="B4183" s="16"/>
      <c r="C4183" s="17" t="s">
        <v>110</v>
      </c>
      <c r="D4183" s="286" t="s">
        <v>4149</v>
      </c>
    </row>
    <row r="4184" spans="1:4" s="12" customFormat="1" x14ac:dyDescent="0.25">
      <c r="A4184" s="15"/>
      <c r="B4184" s="16"/>
      <c r="C4184" s="17" t="s">
        <v>110</v>
      </c>
      <c r="D4184" s="286" t="s">
        <v>4150</v>
      </c>
    </row>
    <row r="4185" spans="1:4" s="12" customFormat="1" x14ac:dyDescent="0.25">
      <c r="A4185" s="15"/>
      <c r="B4185" s="16"/>
      <c r="C4185" s="17" t="s">
        <v>110</v>
      </c>
      <c r="D4185" s="286" t="s">
        <v>4151</v>
      </c>
    </row>
    <row r="4186" spans="1:4" s="12" customFormat="1" x14ac:dyDescent="0.25">
      <c r="A4186" s="15"/>
      <c r="B4186" s="16"/>
      <c r="C4186" s="17" t="s">
        <v>110</v>
      </c>
      <c r="D4186" s="286" t="s">
        <v>4152</v>
      </c>
    </row>
    <row r="4187" spans="1:4" s="12" customFormat="1" x14ac:dyDescent="0.25">
      <c r="A4187" s="15"/>
      <c r="B4187" s="16"/>
      <c r="C4187" s="17" t="s">
        <v>110</v>
      </c>
      <c r="D4187" s="286" t="s">
        <v>4153</v>
      </c>
    </row>
    <row r="4188" spans="1:4" s="12" customFormat="1" x14ac:dyDescent="0.25">
      <c r="A4188" s="15"/>
      <c r="B4188" s="16"/>
      <c r="C4188" s="17" t="s">
        <v>110</v>
      </c>
      <c r="D4188" s="286" t="s">
        <v>4154</v>
      </c>
    </row>
    <row r="4189" spans="1:4" s="12" customFormat="1" x14ac:dyDescent="0.25">
      <c r="A4189" s="15"/>
      <c r="B4189" s="16"/>
      <c r="C4189" s="17" t="s">
        <v>110</v>
      </c>
      <c r="D4189" s="286" t="s">
        <v>4155</v>
      </c>
    </row>
    <row r="4190" spans="1:4" s="12" customFormat="1" x14ac:dyDescent="0.25">
      <c r="A4190" s="15"/>
      <c r="B4190" s="16"/>
      <c r="C4190" s="17" t="s">
        <v>110</v>
      </c>
      <c r="D4190" s="286" t="s">
        <v>4156</v>
      </c>
    </row>
    <row r="4191" spans="1:4" s="12" customFormat="1" x14ac:dyDescent="0.25">
      <c r="A4191" s="15"/>
      <c r="B4191" s="24" t="s">
        <v>20925</v>
      </c>
      <c r="C4191" s="15" t="s">
        <v>4157</v>
      </c>
      <c r="D4191" s="282"/>
    </row>
    <row r="4192" spans="1:4" s="12" customFormat="1" x14ac:dyDescent="0.25">
      <c r="A4192" s="15"/>
      <c r="B4192" s="16"/>
      <c r="C4192" s="17" t="s">
        <v>4158</v>
      </c>
      <c r="D4192" s="281"/>
    </row>
    <row r="4193" spans="1:4" s="12" customFormat="1" x14ac:dyDescent="0.25">
      <c r="A4193" s="15"/>
      <c r="B4193" s="16"/>
      <c r="C4193" s="17" t="s">
        <v>4159</v>
      </c>
      <c r="D4193" s="281"/>
    </row>
    <row r="4194" spans="1:4" s="12" customFormat="1" x14ac:dyDescent="0.25">
      <c r="A4194" s="15"/>
      <c r="B4194" s="16"/>
      <c r="C4194" s="17" t="s">
        <v>110</v>
      </c>
      <c r="D4194" s="281" t="s">
        <v>4160</v>
      </c>
    </row>
    <row r="4195" spans="1:4" s="12" customFormat="1" x14ac:dyDescent="0.25">
      <c r="A4195" s="15"/>
      <c r="B4195" s="16"/>
      <c r="C4195" s="17" t="s">
        <v>110</v>
      </c>
      <c r="D4195" s="281" t="s">
        <v>4161</v>
      </c>
    </row>
    <row r="4196" spans="1:4" s="12" customFormat="1" x14ac:dyDescent="0.25">
      <c r="A4196" s="15"/>
      <c r="B4196" s="16"/>
      <c r="C4196" s="17" t="s">
        <v>110</v>
      </c>
      <c r="D4196" s="281" t="s">
        <v>4162</v>
      </c>
    </row>
    <row r="4197" spans="1:4" s="12" customFormat="1" x14ac:dyDescent="0.25">
      <c r="A4197" s="15"/>
      <c r="B4197" s="16"/>
      <c r="C4197" s="17" t="s">
        <v>110</v>
      </c>
      <c r="D4197" s="281" t="s">
        <v>4163</v>
      </c>
    </row>
    <row r="4198" spans="1:4" s="12" customFormat="1" x14ac:dyDescent="0.25">
      <c r="A4198" s="15"/>
      <c r="B4198" s="16"/>
      <c r="C4198" s="17" t="s">
        <v>110</v>
      </c>
      <c r="D4198" s="281" t="s">
        <v>4164</v>
      </c>
    </row>
    <row r="4199" spans="1:4" s="12" customFormat="1" x14ac:dyDescent="0.25">
      <c r="A4199" s="15"/>
      <c r="B4199" s="16"/>
      <c r="C4199" s="17" t="s">
        <v>110</v>
      </c>
      <c r="D4199" s="281" t="s">
        <v>4165</v>
      </c>
    </row>
    <row r="4200" spans="1:4" s="12" customFormat="1" x14ac:dyDescent="0.25">
      <c r="A4200" s="15"/>
      <c r="B4200" s="16"/>
      <c r="C4200" s="17" t="s">
        <v>110</v>
      </c>
      <c r="D4200" s="281" t="s">
        <v>4166</v>
      </c>
    </row>
    <row r="4201" spans="1:4" s="12" customFormat="1" x14ac:dyDescent="0.25">
      <c r="A4201" s="15"/>
      <c r="B4201" s="16"/>
      <c r="C4201" s="17" t="s">
        <v>110</v>
      </c>
      <c r="D4201" s="281" t="s">
        <v>4167</v>
      </c>
    </row>
    <row r="4202" spans="1:4" s="12" customFormat="1" x14ac:dyDescent="0.25">
      <c r="A4202" s="15"/>
      <c r="B4202" s="16"/>
      <c r="C4202" s="17" t="s">
        <v>110</v>
      </c>
      <c r="D4202" s="281" t="s">
        <v>4168</v>
      </c>
    </row>
    <row r="4203" spans="1:4" s="12" customFormat="1" x14ac:dyDescent="0.25">
      <c r="A4203" s="15"/>
      <c r="B4203" s="16"/>
      <c r="C4203" s="17" t="s">
        <v>110</v>
      </c>
      <c r="D4203" s="281" t="s">
        <v>4169</v>
      </c>
    </row>
    <row r="4204" spans="1:4" s="12" customFormat="1" x14ac:dyDescent="0.25">
      <c r="A4204" s="15"/>
      <c r="B4204" s="16"/>
      <c r="C4204" s="17" t="s">
        <v>110</v>
      </c>
      <c r="D4204" s="281" t="s">
        <v>4170</v>
      </c>
    </row>
    <row r="4205" spans="1:4" s="12" customFormat="1" x14ac:dyDescent="0.25">
      <c r="A4205" s="15"/>
      <c r="B4205" s="16"/>
      <c r="C4205" s="17" t="s">
        <v>110</v>
      </c>
      <c r="D4205" s="281" t="s">
        <v>4171</v>
      </c>
    </row>
    <row r="4206" spans="1:4" s="12" customFormat="1" x14ac:dyDescent="0.25">
      <c r="A4206" s="15"/>
      <c r="B4206" s="16"/>
      <c r="C4206" s="17" t="s">
        <v>110</v>
      </c>
      <c r="D4206" s="281" t="s">
        <v>4172</v>
      </c>
    </row>
    <row r="4207" spans="1:4" s="12" customFormat="1" x14ac:dyDescent="0.25">
      <c r="A4207" s="15" t="s">
        <v>97</v>
      </c>
      <c r="B4207" s="16"/>
      <c r="C4207" s="17"/>
      <c r="D4207" s="307" t="s">
        <v>1704</v>
      </c>
    </row>
    <row r="4208" spans="1:4" s="12" customFormat="1" x14ac:dyDescent="0.25">
      <c r="A4208" s="15"/>
      <c r="B4208" s="16"/>
      <c r="C4208" s="17" t="s">
        <v>110</v>
      </c>
      <c r="D4208" s="286" t="s">
        <v>4173</v>
      </c>
    </row>
    <row r="4209" spans="1:4" s="12" customFormat="1" x14ac:dyDescent="0.25">
      <c r="A4209" s="15"/>
      <c r="B4209" s="16"/>
      <c r="C4209" s="17" t="s">
        <v>110</v>
      </c>
      <c r="D4209" s="286" t="s">
        <v>4174</v>
      </c>
    </row>
    <row r="4210" spans="1:4" s="12" customFormat="1" x14ac:dyDescent="0.25">
      <c r="A4210" s="15"/>
      <c r="B4210" s="16"/>
      <c r="C4210" s="17" t="s">
        <v>110</v>
      </c>
      <c r="D4210" s="286" t="s">
        <v>4175</v>
      </c>
    </row>
    <row r="4211" spans="1:4" s="12" customFormat="1" x14ac:dyDescent="0.25">
      <c r="A4211" s="15"/>
      <c r="B4211" s="16"/>
      <c r="C4211" s="17" t="s">
        <v>110</v>
      </c>
      <c r="D4211" s="286" t="s">
        <v>4176</v>
      </c>
    </row>
    <row r="4212" spans="1:4" s="12" customFormat="1" x14ac:dyDescent="0.25">
      <c r="A4212" s="15"/>
      <c r="B4212" s="16"/>
      <c r="C4212" s="17" t="s">
        <v>110</v>
      </c>
      <c r="D4212" s="286" t="s">
        <v>4177</v>
      </c>
    </row>
    <row r="4213" spans="1:4" s="12" customFormat="1" x14ac:dyDescent="0.25">
      <c r="A4213" s="15"/>
      <c r="B4213" s="16"/>
      <c r="C4213" s="17" t="s">
        <v>110</v>
      </c>
      <c r="D4213" s="286" t="s">
        <v>4178</v>
      </c>
    </row>
    <row r="4214" spans="1:4" s="12" customFormat="1" x14ac:dyDescent="0.25">
      <c r="A4214" s="15"/>
      <c r="B4214" s="16"/>
      <c r="C4214" s="17" t="s">
        <v>110</v>
      </c>
      <c r="D4214" s="286" t="s">
        <v>4179</v>
      </c>
    </row>
    <row r="4215" spans="1:4" s="12" customFormat="1" x14ac:dyDescent="0.25">
      <c r="A4215" s="15"/>
      <c r="B4215" s="16"/>
      <c r="C4215" s="17" t="s">
        <v>110</v>
      </c>
      <c r="D4215" s="286" t="s">
        <v>4180</v>
      </c>
    </row>
    <row r="4216" spans="1:4" s="12" customFormat="1" x14ac:dyDescent="0.25">
      <c r="A4216" s="15"/>
      <c r="B4216" s="16"/>
      <c r="C4216" s="17" t="s">
        <v>110</v>
      </c>
      <c r="D4216" s="286" t="s">
        <v>4181</v>
      </c>
    </row>
    <row r="4217" spans="1:4" s="12" customFormat="1" x14ac:dyDescent="0.25">
      <c r="A4217" s="15"/>
      <c r="B4217" s="16"/>
      <c r="C4217" s="17" t="s">
        <v>110</v>
      </c>
      <c r="D4217" s="286" t="s">
        <v>4182</v>
      </c>
    </row>
    <row r="4218" spans="1:4" s="12" customFormat="1" x14ac:dyDescent="0.25">
      <c r="A4218" s="15"/>
      <c r="B4218" s="16"/>
      <c r="C4218" s="17" t="s">
        <v>110</v>
      </c>
      <c r="D4218" s="286" t="s">
        <v>4183</v>
      </c>
    </row>
    <row r="4219" spans="1:4" s="12" customFormat="1" x14ac:dyDescent="0.25">
      <c r="A4219" s="15"/>
      <c r="B4219" s="16"/>
      <c r="C4219" s="17" t="s">
        <v>110</v>
      </c>
      <c r="D4219" s="286" t="s">
        <v>4184</v>
      </c>
    </row>
    <row r="4220" spans="1:4" s="12" customFormat="1" x14ac:dyDescent="0.25">
      <c r="A4220" s="15"/>
      <c r="B4220" s="16"/>
      <c r="C4220" s="17" t="s">
        <v>110</v>
      </c>
      <c r="D4220" s="286" t="s">
        <v>4185</v>
      </c>
    </row>
    <row r="4221" spans="1:4" s="12" customFormat="1" x14ac:dyDescent="0.25">
      <c r="A4221" s="15"/>
      <c r="B4221" s="16"/>
      <c r="C4221" s="17" t="s">
        <v>110</v>
      </c>
      <c r="D4221" s="286" t="s">
        <v>4186</v>
      </c>
    </row>
    <row r="4222" spans="1:4" s="12" customFormat="1" x14ac:dyDescent="0.25">
      <c r="A4222" s="15"/>
      <c r="B4222" s="16"/>
      <c r="C4222" s="17" t="s">
        <v>110</v>
      </c>
      <c r="D4222" s="286" t="s">
        <v>4187</v>
      </c>
    </row>
    <row r="4223" spans="1:4" s="12" customFormat="1" x14ac:dyDescent="0.25">
      <c r="A4223" s="15"/>
      <c r="B4223" s="16"/>
      <c r="C4223" s="17" t="s">
        <v>110</v>
      </c>
      <c r="D4223" s="286" t="s">
        <v>4188</v>
      </c>
    </row>
    <row r="4224" spans="1:4" s="12" customFormat="1" x14ac:dyDescent="0.25">
      <c r="A4224" s="15"/>
      <c r="B4224" s="16"/>
      <c r="C4224" s="17" t="s">
        <v>110</v>
      </c>
      <c r="D4224" s="286" t="s">
        <v>4189</v>
      </c>
    </row>
    <row r="4225" spans="1:4" s="12" customFormat="1" x14ac:dyDescent="0.25">
      <c r="A4225" s="15"/>
      <c r="B4225" s="16"/>
      <c r="C4225" s="17" t="s">
        <v>110</v>
      </c>
      <c r="D4225" s="286" t="s">
        <v>4190</v>
      </c>
    </row>
    <row r="4226" spans="1:4" s="12" customFormat="1" x14ac:dyDescent="0.25">
      <c r="A4226" s="15"/>
      <c r="B4226" s="16"/>
      <c r="C4226" s="17" t="s">
        <v>110</v>
      </c>
      <c r="D4226" s="286" t="s">
        <v>4191</v>
      </c>
    </row>
    <row r="4227" spans="1:4" s="12" customFormat="1" x14ac:dyDescent="0.25">
      <c r="A4227" s="15"/>
      <c r="B4227" s="16"/>
      <c r="C4227" s="17" t="s">
        <v>110</v>
      </c>
      <c r="D4227" s="286" t="s">
        <v>4192</v>
      </c>
    </row>
    <row r="4228" spans="1:4" s="12" customFormat="1" x14ac:dyDescent="0.25">
      <c r="A4228" s="15"/>
      <c r="B4228" s="16"/>
      <c r="C4228" s="17" t="s">
        <v>110</v>
      </c>
      <c r="D4228" s="286" t="s">
        <v>4193</v>
      </c>
    </row>
    <row r="4229" spans="1:4" s="12" customFormat="1" x14ac:dyDescent="0.25">
      <c r="A4229" s="15"/>
      <c r="B4229" s="16"/>
      <c r="C4229" s="17" t="s">
        <v>110</v>
      </c>
      <c r="D4229" s="286" t="s">
        <v>4194</v>
      </c>
    </row>
    <row r="4230" spans="1:4" s="12" customFormat="1" x14ac:dyDescent="0.25">
      <c r="A4230" s="15"/>
      <c r="B4230" s="16"/>
      <c r="C4230" s="17" t="s">
        <v>110</v>
      </c>
      <c r="D4230" s="286" t="s">
        <v>4195</v>
      </c>
    </row>
    <row r="4231" spans="1:4" s="12" customFormat="1" x14ac:dyDescent="0.25">
      <c r="A4231" s="15"/>
      <c r="B4231" s="16"/>
      <c r="C4231" s="17" t="s">
        <v>110</v>
      </c>
      <c r="D4231" s="286" t="s">
        <v>4196</v>
      </c>
    </row>
    <row r="4232" spans="1:4" s="12" customFormat="1" x14ac:dyDescent="0.25">
      <c r="A4232" s="15"/>
      <c r="B4232" s="16"/>
      <c r="C4232" s="17" t="s">
        <v>110</v>
      </c>
      <c r="D4232" s="286" t="s">
        <v>4197</v>
      </c>
    </row>
    <row r="4233" spans="1:4" s="12" customFormat="1" x14ac:dyDescent="0.25">
      <c r="A4233" s="15"/>
      <c r="B4233" s="16"/>
      <c r="C4233" s="17" t="s">
        <v>226</v>
      </c>
      <c r="D4233" s="281"/>
    </row>
    <row r="4234" spans="1:4" s="12" customFormat="1" x14ac:dyDescent="0.25">
      <c r="A4234" s="15"/>
      <c r="B4234" s="16"/>
      <c r="C4234" s="17" t="s">
        <v>110</v>
      </c>
      <c r="D4234" s="281" t="s">
        <v>4198</v>
      </c>
    </row>
    <row r="4235" spans="1:4" s="12" customFormat="1" x14ac:dyDescent="0.25">
      <c r="A4235" s="15"/>
      <c r="B4235" s="16"/>
      <c r="C4235" s="17" t="s">
        <v>110</v>
      </c>
      <c r="D4235" s="281" t="s">
        <v>4199</v>
      </c>
    </row>
    <row r="4236" spans="1:4" s="12" customFormat="1" x14ac:dyDescent="0.25">
      <c r="A4236" s="15"/>
      <c r="B4236" s="16"/>
      <c r="C4236" s="17" t="s">
        <v>110</v>
      </c>
      <c r="D4236" s="281" t="s">
        <v>4200</v>
      </c>
    </row>
    <row r="4237" spans="1:4" s="12" customFormat="1" x14ac:dyDescent="0.25">
      <c r="A4237" s="15"/>
      <c r="B4237" s="16"/>
      <c r="C4237" s="17" t="s">
        <v>110</v>
      </c>
      <c r="D4237" s="281" t="s">
        <v>4201</v>
      </c>
    </row>
    <row r="4238" spans="1:4" s="12" customFormat="1" x14ac:dyDescent="0.15">
      <c r="A4238" s="17"/>
      <c r="B4238" s="24" t="s">
        <v>20926</v>
      </c>
      <c r="C4238" s="15" t="s">
        <v>4202</v>
      </c>
      <c r="D4238" s="295"/>
    </row>
    <row r="4239" spans="1:4" s="12" customFormat="1" x14ac:dyDescent="0.15">
      <c r="A4239" s="17"/>
      <c r="B4239" s="16"/>
      <c r="C4239" s="35" t="s">
        <v>4203</v>
      </c>
      <c r="D4239" s="295"/>
    </row>
    <row r="4240" spans="1:4" s="12" customFormat="1" x14ac:dyDescent="0.15">
      <c r="A4240" s="17"/>
      <c r="B4240" s="16"/>
      <c r="C4240" s="35" t="s">
        <v>4204</v>
      </c>
      <c r="D4240" s="295"/>
    </row>
    <row r="4241" spans="1:4" s="12" customFormat="1" x14ac:dyDescent="0.15">
      <c r="A4241" s="17"/>
      <c r="B4241" s="16"/>
      <c r="C4241" s="35" t="s">
        <v>110</v>
      </c>
      <c r="D4241" s="295" t="s">
        <v>4205</v>
      </c>
    </row>
    <row r="4242" spans="1:4" s="12" customFormat="1" x14ac:dyDescent="0.15">
      <c r="A4242" s="17"/>
      <c r="B4242" s="16"/>
      <c r="C4242" s="35" t="s">
        <v>110</v>
      </c>
      <c r="D4242" s="295" t="s">
        <v>4206</v>
      </c>
    </row>
    <row r="4243" spans="1:4" s="12" customFormat="1" x14ac:dyDescent="0.15">
      <c r="A4243" s="17"/>
      <c r="B4243" s="16"/>
      <c r="C4243" s="35" t="s">
        <v>110</v>
      </c>
      <c r="D4243" s="295" t="s">
        <v>4207</v>
      </c>
    </row>
    <row r="4244" spans="1:4" s="12" customFormat="1" x14ac:dyDescent="0.15">
      <c r="A4244" s="17"/>
      <c r="B4244" s="16"/>
      <c r="C4244" s="35" t="s">
        <v>110</v>
      </c>
      <c r="D4244" s="295" t="s">
        <v>4208</v>
      </c>
    </row>
    <row r="4245" spans="1:4" s="12" customFormat="1" x14ac:dyDescent="0.15">
      <c r="A4245" s="17"/>
      <c r="B4245" s="16"/>
      <c r="C4245" s="35" t="s">
        <v>110</v>
      </c>
      <c r="D4245" s="295" t="s">
        <v>4209</v>
      </c>
    </row>
    <row r="4246" spans="1:4" s="12" customFormat="1" x14ac:dyDescent="0.15">
      <c r="A4246" s="17"/>
      <c r="B4246" s="16"/>
      <c r="C4246" s="35" t="s">
        <v>110</v>
      </c>
      <c r="D4246" s="295" t="s">
        <v>4210</v>
      </c>
    </row>
    <row r="4247" spans="1:4" s="12" customFormat="1" x14ac:dyDescent="0.15">
      <c r="A4247" s="17"/>
      <c r="B4247" s="16"/>
      <c r="C4247" s="35" t="s">
        <v>110</v>
      </c>
      <c r="D4247" s="295" t="s">
        <v>4211</v>
      </c>
    </row>
    <row r="4248" spans="1:4" s="12" customFormat="1" x14ac:dyDescent="0.15">
      <c r="A4248" s="17"/>
      <c r="B4248" s="16"/>
      <c r="C4248" s="35" t="s">
        <v>110</v>
      </c>
      <c r="D4248" s="295" t="s">
        <v>4212</v>
      </c>
    </row>
    <row r="4249" spans="1:4" s="12" customFormat="1" x14ac:dyDescent="0.15">
      <c r="A4249" s="17"/>
      <c r="B4249" s="16"/>
      <c r="C4249" s="35" t="s">
        <v>110</v>
      </c>
      <c r="D4249" s="295" t="s">
        <v>4213</v>
      </c>
    </row>
    <row r="4250" spans="1:4" s="12" customFormat="1" x14ac:dyDescent="0.15">
      <c r="A4250" s="59"/>
      <c r="B4250" s="60"/>
      <c r="C4250" s="35"/>
      <c r="D4250" s="291" t="s">
        <v>4214</v>
      </c>
    </row>
    <row r="4251" spans="1:4" s="12" customFormat="1" x14ac:dyDescent="0.15">
      <c r="A4251" s="17"/>
      <c r="B4251" s="16"/>
      <c r="C4251" s="35" t="s">
        <v>110</v>
      </c>
      <c r="D4251" s="295" t="s">
        <v>4215</v>
      </c>
    </row>
    <row r="4252" spans="1:4" s="12" customFormat="1" x14ac:dyDescent="0.15">
      <c r="A4252" s="17"/>
      <c r="B4252" s="16"/>
      <c r="C4252" s="35" t="s">
        <v>110</v>
      </c>
      <c r="D4252" s="295" t="s">
        <v>4216</v>
      </c>
    </row>
    <row r="4253" spans="1:4" s="12" customFormat="1" x14ac:dyDescent="0.15">
      <c r="A4253" s="17"/>
      <c r="B4253" s="16"/>
      <c r="C4253" s="35" t="s">
        <v>110</v>
      </c>
      <c r="D4253" s="295" t="s">
        <v>4217</v>
      </c>
    </row>
    <row r="4254" spans="1:4" s="12" customFormat="1" x14ac:dyDescent="0.15">
      <c r="A4254" s="17"/>
      <c r="B4254" s="16"/>
      <c r="C4254" s="35" t="s">
        <v>110</v>
      </c>
      <c r="D4254" s="285" t="s">
        <v>4218</v>
      </c>
    </row>
    <row r="4255" spans="1:4" s="12" customFormat="1" x14ac:dyDescent="0.15">
      <c r="A4255" s="17"/>
      <c r="B4255" s="16"/>
      <c r="C4255" s="35" t="s">
        <v>110</v>
      </c>
      <c r="D4255" s="285" t="s">
        <v>4219</v>
      </c>
    </row>
    <row r="4256" spans="1:4" s="12" customFormat="1" x14ac:dyDescent="0.15">
      <c r="A4256" s="17"/>
      <c r="B4256" s="16"/>
      <c r="C4256" s="35" t="s">
        <v>110</v>
      </c>
      <c r="D4256" s="285" t="s">
        <v>4220</v>
      </c>
    </row>
    <row r="4257" spans="1:4" s="12" customFormat="1" x14ac:dyDescent="0.15">
      <c r="A4257" s="17"/>
      <c r="B4257" s="16"/>
      <c r="C4257" s="35" t="s">
        <v>110</v>
      </c>
      <c r="D4257" s="285" t="s">
        <v>4221</v>
      </c>
    </row>
    <row r="4258" spans="1:4" s="12" customFormat="1" x14ac:dyDescent="0.15">
      <c r="A4258" s="17"/>
      <c r="B4258" s="16"/>
      <c r="C4258" s="35" t="s">
        <v>110</v>
      </c>
      <c r="D4258" s="295" t="s">
        <v>4222</v>
      </c>
    </row>
    <row r="4259" spans="1:4" s="12" customFormat="1" x14ac:dyDescent="0.15">
      <c r="A4259" s="17"/>
      <c r="B4259" s="16"/>
      <c r="C4259" s="35" t="s">
        <v>110</v>
      </c>
      <c r="D4259" s="295" t="s">
        <v>4223</v>
      </c>
    </row>
    <row r="4260" spans="1:4" s="12" customFormat="1" x14ac:dyDescent="0.15">
      <c r="A4260" s="17"/>
      <c r="B4260" s="16"/>
      <c r="C4260" s="35" t="s">
        <v>110</v>
      </c>
      <c r="D4260" s="295" t="s">
        <v>4224</v>
      </c>
    </row>
    <row r="4261" spans="1:4" s="12" customFormat="1" x14ac:dyDescent="0.15">
      <c r="A4261" s="17"/>
      <c r="B4261" s="16"/>
      <c r="C4261" s="35" t="s">
        <v>110</v>
      </c>
      <c r="D4261" s="295" t="s">
        <v>4225</v>
      </c>
    </row>
    <row r="4262" spans="1:4" s="12" customFormat="1" x14ac:dyDescent="0.15">
      <c r="A4262" s="17"/>
      <c r="B4262" s="16"/>
      <c r="C4262" s="35" t="s">
        <v>110</v>
      </c>
      <c r="D4262" s="295" t="s">
        <v>4226</v>
      </c>
    </row>
    <row r="4263" spans="1:4" s="12" customFormat="1" x14ac:dyDescent="0.15">
      <c r="A4263" s="17"/>
      <c r="B4263" s="16"/>
      <c r="C4263" s="35" t="s">
        <v>110</v>
      </c>
      <c r="D4263" s="295" t="s">
        <v>4227</v>
      </c>
    </row>
    <row r="4264" spans="1:4" s="12" customFormat="1" x14ac:dyDescent="0.15">
      <c r="A4264" s="17"/>
      <c r="B4264" s="16"/>
      <c r="C4264" s="35" t="s">
        <v>110</v>
      </c>
      <c r="D4264" s="295" t="s">
        <v>4228</v>
      </c>
    </row>
    <row r="4265" spans="1:4" s="12" customFormat="1" x14ac:dyDescent="0.15">
      <c r="A4265" s="17"/>
      <c r="B4265" s="16"/>
      <c r="C4265" s="35" t="s">
        <v>110</v>
      </c>
      <c r="D4265" s="286" t="s">
        <v>4229</v>
      </c>
    </row>
    <row r="4266" spans="1:4" s="12" customFormat="1" x14ac:dyDescent="0.15">
      <c r="A4266" s="17"/>
      <c r="B4266" s="16"/>
      <c r="C4266" s="35"/>
      <c r="D4266" s="291" t="s">
        <v>1704</v>
      </c>
    </row>
    <row r="4267" spans="1:4" s="12" customFormat="1" x14ac:dyDescent="0.15">
      <c r="A4267" s="17"/>
      <c r="B4267" s="16"/>
      <c r="C4267" s="35" t="s">
        <v>110</v>
      </c>
      <c r="D4267" s="286" t="s">
        <v>4230</v>
      </c>
    </row>
    <row r="4268" spans="1:4" s="12" customFormat="1" x14ac:dyDescent="0.15">
      <c r="A4268" s="17"/>
      <c r="B4268" s="16"/>
      <c r="C4268" s="35" t="s">
        <v>226</v>
      </c>
      <c r="D4268" s="295"/>
    </row>
    <row r="4269" spans="1:4" s="12" customFormat="1" x14ac:dyDescent="0.15">
      <c r="A4269" s="17"/>
      <c r="B4269" s="16"/>
      <c r="C4269" s="35" t="s">
        <v>110</v>
      </c>
      <c r="D4269" s="295" t="s">
        <v>4231</v>
      </c>
    </row>
    <row r="4270" spans="1:4" s="12" customFormat="1" x14ac:dyDescent="0.15">
      <c r="A4270" s="17"/>
      <c r="B4270" s="16"/>
      <c r="C4270" s="35" t="s">
        <v>110</v>
      </c>
      <c r="D4270" s="295" t="s">
        <v>4232</v>
      </c>
    </row>
    <row r="4271" spans="1:4" s="12" customFormat="1" x14ac:dyDescent="0.25">
      <c r="A4271" s="17"/>
      <c r="B4271" s="24" t="s">
        <v>20927</v>
      </c>
      <c r="C4271" s="23" t="s">
        <v>4233</v>
      </c>
      <c r="D4271" s="281"/>
    </row>
    <row r="4272" spans="1:4" s="12" customFormat="1" x14ac:dyDescent="0.25">
      <c r="A4272" s="17"/>
      <c r="B4272" s="16"/>
      <c r="C4272" s="22" t="s">
        <v>4234</v>
      </c>
      <c r="D4272" s="281"/>
    </row>
    <row r="4273" spans="1:4" s="12" customFormat="1" x14ac:dyDescent="0.25">
      <c r="A4273" s="17"/>
      <c r="B4273" s="16"/>
      <c r="C4273" s="22" t="s">
        <v>4235</v>
      </c>
      <c r="D4273" s="281"/>
    </row>
    <row r="4274" spans="1:4" s="12" customFormat="1" x14ac:dyDescent="0.25">
      <c r="A4274" s="17"/>
      <c r="B4274" s="16"/>
      <c r="C4274" s="22" t="s">
        <v>110</v>
      </c>
      <c r="D4274" s="281" t="s">
        <v>4236</v>
      </c>
    </row>
    <row r="4275" spans="1:4" s="12" customFormat="1" x14ac:dyDescent="0.25">
      <c r="A4275" s="17"/>
      <c r="B4275" s="16"/>
      <c r="C4275" s="22" t="s">
        <v>110</v>
      </c>
      <c r="D4275" s="281" t="s">
        <v>4237</v>
      </c>
    </row>
    <row r="4276" spans="1:4" s="12" customFormat="1" x14ac:dyDescent="0.25">
      <c r="A4276" s="17"/>
      <c r="B4276" s="16"/>
      <c r="C4276" s="22" t="s">
        <v>110</v>
      </c>
      <c r="D4276" s="281" t="s">
        <v>4238</v>
      </c>
    </row>
    <row r="4277" spans="1:4" s="12" customFormat="1" x14ac:dyDescent="0.25">
      <c r="A4277" s="17"/>
      <c r="B4277" s="16"/>
      <c r="C4277" s="22" t="s">
        <v>110</v>
      </c>
      <c r="D4277" s="281" t="s">
        <v>4239</v>
      </c>
    </row>
    <row r="4278" spans="1:4" s="12" customFormat="1" x14ac:dyDescent="0.25">
      <c r="A4278" s="17"/>
      <c r="B4278" s="16"/>
      <c r="C4278" s="22" t="s">
        <v>110</v>
      </c>
      <c r="D4278" s="281" t="s">
        <v>4240</v>
      </c>
    </row>
    <row r="4279" spans="1:4" s="12" customFormat="1" x14ac:dyDescent="0.25">
      <c r="A4279" s="17"/>
      <c r="B4279" s="16"/>
      <c r="C4279" s="22" t="s">
        <v>110</v>
      </c>
      <c r="D4279" s="281" t="s">
        <v>4241</v>
      </c>
    </row>
    <row r="4280" spans="1:4" s="12" customFormat="1" x14ac:dyDescent="0.25">
      <c r="A4280" s="17"/>
      <c r="B4280" s="16"/>
      <c r="C4280" s="22" t="s">
        <v>110</v>
      </c>
      <c r="D4280" s="281" t="s">
        <v>4242</v>
      </c>
    </row>
    <row r="4281" spans="1:4" s="12" customFormat="1" x14ac:dyDescent="0.25">
      <c r="A4281" s="17"/>
      <c r="B4281" s="16"/>
      <c r="C4281" s="22" t="s">
        <v>110</v>
      </c>
      <c r="D4281" s="281" t="s">
        <v>4243</v>
      </c>
    </row>
    <row r="4282" spans="1:4" s="12" customFormat="1" x14ac:dyDescent="0.25">
      <c r="A4282" s="17"/>
      <c r="B4282" s="16"/>
      <c r="C4282" s="22" t="s">
        <v>110</v>
      </c>
      <c r="D4282" s="281" t="s">
        <v>4244</v>
      </c>
    </row>
    <row r="4283" spans="1:4" s="12" customFormat="1" ht="15.6" x14ac:dyDescent="0.25">
      <c r="A4283" s="33"/>
      <c r="B4283" s="16"/>
      <c r="C4283" s="22" t="s">
        <v>226</v>
      </c>
      <c r="D4283" s="285"/>
    </row>
    <row r="4284" spans="1:4" s="12" customFormat="1" ht="15.6" x14ac:dyDescent="0.25">
      <c r="A4284" s="33"/>
      <c r="B4284" s="24"/>
      <c r="C4284" s="22" t="s">
        <v>110</v>
      </c>
      <c r="D4284" s="285" t="s">
        <v>4245</v>
      </c>
    </row>
    <row r="4285" spans="1:4" s="12" customFormat="1" ht="15.6" x14ac:dyDescent="0.25">
      <c r="A4285" s="33"/>
      <c r="B4285" s="24"/>
      <c r="C4285" s="22" t="s">
        <v>110</v>
      </c>
      <c r="D4285" s="285" t="s">
        <v>4246</v>
      </c>
    </row>
    <row r="4286" spans="1:4" s="12" customFormat="1" ht="15.6" x14ac:dyDescent="0.25">
      <c r="A4286" s="33"/>
      <c r="B4286" s="24"/>
      <c r="C4286" s="22" t="s">
        <v>110</v>
      </c>
      <c r="D4286" s="285" t="s">
        <v>4247</v>
      </c>
    </row>
    <row r="4287" spans="1:4" s="12" customFormat="1" x14ac:dyDescent="0.15">
      <c r="A4287" s="17"/>
      <c r="B4287" s="24" t="s">
        <v>20928</v>
      </c>
      <c r="C4287" s="34" t="s">
        <v>4248</v>
      </c>
      <c r="D4287" s="295"/>
    </row>
    <row r="4288" spans="1:4" s="12" customFormat="1" x14ac:dyDescent="0.15">
      <c r="A4288" s="17"/>
      <c r="B4288" s="16"/>
      <c r="C4288" s="35" t="s">
        <v>4249</v>
      </c>
      <c r="D4288" s="295"/>
    </row>
    <row r="4289" spans="1:4" s="12" customFormat="1" x14ac:dyDescent="0.15">
      <c r="A4289" s="17"/>
      <c r="B4289" s="16"/>
      <c r="C4289" s="35" t="s">
        <v>4250</v>
      </c>
      <c r="D4289" s="295"/>
    </row>
    <row r="4290" spans="1:4" s="12" customFormat="1" x14ac:dyDescent="0.15">
      <c r="A4290" s="17"/>
      <c r="B4290" s="16"/>
      <c r="C4290" s="35" t="s">
        <v>110</v>
      </c>
      <c r="D4290" s="295" t="s">
        <v>4251</v>
      </c>
    </row>
    <row r="4291" spans="1:4" s="12" customFormat="1" x14ac:dyDescent="0.15">
      <c r="A4291" s="17"/>
      <c r="B4291" s="16"/>
      <c r="C4291" s="35" t="s">
        <v>110</v>
      </c>
      <c r="D4291" s="295" t="s">
        <v>4252</v>
      </c>
    </row>
    <row r="4292" spans="1:4" s="12" customFormat="1" x14ac:dyDescent="0.15">
      <c r="A4292" s="17"/>
      <c r="B4292" s="16"/>
      <c r="C4292" s="35" t="s">
        <v>110</v>
      </c>
      <c r="D4292" s="295" t="s">
        <v>4253</v>
      </c>
    </row>
    <row r="4293" spans="1:4" s="12" customFormat="1" x14ac:dyDescent="0.15">
      <c r="A4293" s="17"/>
      <c r="B4293" s="16"/>
      <c r="C4293" s="35" t="s">
        <v>110</v>
      </c>
      <c r="D4293" s="295" t="s">
        <v>4254</v>
      </c>
    </row>
    <row r="4294" spans="1:4" s="12" customFormat="1" x14ac:dyDescent="0.15">
      <c r="A4294" s="17"/>
      <c r="B4294" s="16"/>
      <c r="C4294" s="35" t="s">
        <v>110</v>
      </c>
      <c r="D4294" s="295" t="s">
        <v>4255</v>
      </c>
    </row>
    <row r="4295" spans="1:4" s="12" customFormat="1" x14ac:dyDescent="0.15">
      <c r="A4295" s="17"/>
      <c r="B4295" s="16"/>
      <c r="C4295" s="35" t="s">
        <v>110</v>
      </c>
      <c r="D4295" s="295" t="s">
        <v>4256</v>
      </c>
    </row>
    <row r="4296" spans="1:4" s="12" customFormat="1" x14ac:dyDescent="0.15">
      <c r="A4296" s="15" t="s">
        <v>97</v>
      </c>
      <c r="B4296" s="16"/>
      <c r="C4296" s="35"/>
      <c r="D4296" s="291" t="s">
        <v>1704</v>
      </c>
    </row>
    <row r="4297" spans="1:4" s="12" customFormat="1" x14ac:dyDescent="0.15">
      <c r="A4297" s="17"/>
      <c r="B4297" s="16"/>
      <c r="C4297" s="35" t="s">
        <v>110</v>
      </c>
      <c r="D4297" s="286" t="s">
        <v>4257</v>
      </c>
    </row>
    <row r="4298" spans="1:4" s="12" customFormat="1" x14ac:dyDescent="0.15">
      <c r="A4298" s="17"/>
      <c r="B4298" s="16"/>
      <c r="C4298" s="35" t="s">
        <v>226</v>
      </c>
      <c r="D4298" s="295"/>
    </row>
    <row r="4299" spans="1:4" s="12" customFormat="1" x14ac:dyDescent="0.15">
      <c r="A4299" s="17"/>
      <c r="B4299" s="16"/>
      <c r="C4299" s="35" t="s">
        <v>110</v>
      </c>
      <c r="D4299" s="295" t="s">
        <v>4258</v>
      </c>
    </row>
    <row r="4300" spans="1:4" s="12" customFormat="1" x14ac:dyDescent="0.15">
      <c r="A4300" s="15"/>
      <c r="B4300" s="24" t="s">
        <v>20929</v>
      </c>
      <c r="C4300" s="34" t="s">
        <v>4259</v>
      </c>
      <c r="D4300" s="294"/>
    </row>
    <row r="4301" spans="1:4" s="12" customFormat="1" x14ac:dyDescent="0.25">
      <c r="A4301" s="15"/>
      <c r="B4301" s="16"/>
      <c r="C4301" s="17" t="s">
        <v>4260</v>
      </c>
      <c r="D4301" s="281"/>
    </row>
    <row r="4302" spans="1:4" s="12" customFormat="1" x14ac:dyDescent="0.25">
      <c r="A4302" s="15"/>
      <c r="B4302" s="16"/>
      <c r="C4302" s="17" t="s">
        <v>4261</v>
      </c>
      <c r="D4302" s="281"/>
    </row>
    <row r="4303" spans="1:4" s="12" customFormat="1" x14ac:dyDescent="0.25">
      <c r="A4303" s="15"/>
      <c r="B4303" s="16"/>
      <c r="C4303" s="17"/>
      <c r="D4303" s="293" t="s">
        <v>4262</v>
      </c>
    </row>
    <row r="4304" spans="1:4" s="12" customFormat="1" x14ac:dyDescent="0.25">
      <c r="A4304" s="15"/>
      <c r="B4304" s="16"/>
      <c r="C4304" s="17" t="s">
        <v>110</v>
      </c>
      <c r="D4304" s="281" t="s">
        <v>4263</v>
      </c>
    </row>
    <row r="4305" spans="1:4" s="12" customFormat="1" x14ac:dyDescent="0.25">
      <c r="A4305" s="15"/>
      <c r="B4305" s="16"/>
      <c r="C4305" s="17" t="s">
        <v>110</v>
      </c>
      <c r="D4305" s="281" t="s">
        <v>4264</v>
      </c>
    </row>
    <row r="4306" spans="1:4" s="12" customFormat="1" x14ac:dyDescent="0.25">
      <c r="A4306" s="15"/>
      <c r="B4306" s="16"/>
      <c r="C4306" s="17" t="s">
        <v>110</v>
      </c>
      <c r="D4306" s="281" t="s">
        <v>4265</v>
      </c>
    </row>
    <row r="4307" spans="1:4" s="12" customFormat="1" x14ac:dyDescent="0.25">
      <c r="A4307" s="15"/>
      <c r="B4307" s="16"/>
      <c r="C4307" s="17" t="s">
        <v>110</v>
      </c>
      <c r="D4307" s="281" t="s">
        <v>4266</v>
      </c>
    </row>
    <row r="4308" spans="1:4" s="12" customFormat="1" x14ac:dyDescent="0.25">
      <c r="A4308" s="15"/>
      <c r="B4308" s="16"/>
      <c r="C4308" s="17"/>
      <c r="D4308" s="291" t="s">
        <v>4267</v>
      </c>
    </row>
    <row r="4309" spans="1:4" s="12" customFormat="1" ht="15" customHeight="1" x14ac:dyDescent="0.25">
      <c r="A4309" s="15"/>
      <c r="B4309" s="16"/>
      <c r="C4309" s="17" t="s">
        <v>110</v>
      </c>
      <c r="D4309" s="281" t="s">
        <v>4268</v>
      </c>
    </row>
    <row r="4310" spans="1:4" s="12" customFormat="1" x14ac:dyDescent="0.25">
      <c r="A4310" s="15"/>
      <c r="B4310" s="16"/>
      <c r="C4310" s="17"/>
      <c r="D4310" s="291" t="s">
        <v>4269</v>
      </c>
    </row>
    <row r="4311" spans="1:4" s="12" customFormat="1" x14ac:dyDescent="0.25">
      <c r="A4311" s="15"/>
      <c r="B4311" s="16"/>
      <c r="C4311" s="17" t="s">
        <v>110</v>
      </c>
      <c r="D4311" s="286" t="s">
        <v>4270</v>
      </c>
    </row>
    <row r="4312" spans="1:4" s="12" customFormat="1" x14ac:dyDescent="0.25">
      <c r="A4312" s="15"/>
      <c r="B4312" s="16"/>
      <c r="C4312" s="17" t="s">
        <v>110</v>
      </c>
      <c r="D4312" s="286" t="s">
        <v>4271</v>
      </c>
    </row>
    <row r="4313" spans="1:4" s="12" customFormat="1" x14ac:dyDescent="0.25">
      <c r="A4313" s="15"/>
      <c r="B4313" s="16"/>
      <c r="C4313" s="17" t="s">
        <v>110</v>
      </c>
      <c r="D4313" s="281" t="s">
        <v>4272</v>
      </c>
    </row>
    <row r="4314" spans="1:4" s="12" customFormat="1" x14ac:dyDescent="0.25">
      <c r="A4314" s="15"/>
      <c r="B4314" s="16"/>
      <c r="C4314" s="17"/>
      <c r="D4314" s="291" t="s">
        <v>4273</v>
      </c>
    </row>
    <row r="4315" spans="1:4" s="12" customFormat="1" x14ac:dyDescent="0.25">
      <c r="A4315" s="15"/>
      <c r="B4315" s="16"/>
      <c r="C4315" s="17" t="s">
        <v>110</v>
      </c>
      <c r="D4315" s="286" t="s">
        <v>4274</v>
      </c>
    </row>
    <row r="4316" spans="1:4" s="12" customFormat="1" x14ac:dyDescent="0.25">
      <c r="A4316" s="15"/>
      <c r="B4316" s="16"/>
      <c r="C4316" s="17" t="s">
        <v>110</v>
      </c>
      <c r="D4316" s="286" t="s">
        <v>4275</v>
      </c>
    </row>
    <row r="4317" spans="1:4" s="12" customFormat="1" x14ac:dyDescent="0.25">
      <c r="A4317" s="15"/>
      <c r="B4317" s="16"/>
      <c r="C4317" s="17"/>
      <c r="D4317" s="291" t="s">
        <v>1704</v>
      </c>
    </row>
    <row r="4318" spans="1:4" s="12" customFormat="1" x14ac:dyDescent="0.25">
      <c r="A4318" s="15"/>
      <c r="B4318" s="16"/>
      <c r="C4318" s="17" t="s">
        <v>110</v>
      </c>
      <c r="D4318" s="286" t="s">
        <v>4276</v>
      </c>
    </row>
    <row r="4319" spans="1:4" s="12" customFormat="1" x14ac:dyDescent="0.25">
      <c r="A4319" s="15"/>
      <c r="B4319" s="16"/>
      <c r="C4319" s="17" t="s">
        <v>110</v>
      </c>
      <c r="D4319" s="286" t="s">
        <v>4277</v>
      </c>
    </row>
    <row r="4320" spans="1:4" s="12" customFormat="1" x14ac:dyDescent="0.25">
      <c r="A4320" s="15"/>
      <c r="B4320" s="16"/>
      <c r="C4320" s="17" t="s">
        <v>110</v>
      </c>
      <c r="D4320" s="286" t="s">
        <v>4278</v>
      </c>
    </row>
    <row r="4321" spans="1:4" s="12" customFormat="1" x14ac:dyDescent="0.25">
      <c r="A4321" s="15"/>
      <c r="B4321" s="16"/>
      <c r="C4321" s="17" t="s">
        <v>110</v>
      </c>
      <c r="D4321" s="286" t="s">
        <v>4279</v>
      </c>
    </row>
    <row r="4322" spans="1:4" s="12" customFormat="1" x14ac:dyDescent="0.25">
      <c r="A4322" s="15"/>
      <c r="B4322" s="16"/>
      <c r="C4322" s="17" t="s">
        <v>110</v>
      </c>
      <c r="D4322" s="286" t="s">
        <v>4280</v>
      </c>
    </row>
    <row r="4323" spans="1:4" s="12" customFormat="1" x14ac:dyDescent="0.25">
      <c r="A4323" s="15"/>
      <c r="B4323" s="16"/>
      <c r="C4323" s="17" t="s">
        <v>110</v>
      </c>
      <c r="D4323" s="286" t="s">
        <v>4281</v>
      </c>
    </row>
    <row r="4324" spans="1:4" s="12" customFormat="1" x14ac:dyDescent="0.25">
      <c r="A4324" s="15"/>
      <c r="B4324" s="16"/>
      <c r="C4324" s="17" t="s">
        <v>110</v>
      </c>
      <c r="D4324" s="286" t="s">
        <v>4282</v>
      </c>
    </row>
    <row r="4325" spans="1:4" s="12" customFormat="1" x14ac:dyDescent="0.25">
      <c r="A4325" s="15"/>
      <c r="B4325" s="16"/>
      <c r="C4325" s="17" t="s">
        <v>110</v>
      </c>
      <c r="D4325" s="286" t="s">
        <v>4283</v>
      </c>
    </row>
    <row r="4326" spans="1:4" s="12" customFormat="1" x14ac:dyDescent="0.25">
      <c r="A4326" s="15"/>
      <c r="B4326" s="16"/>
      <c r="C4326" s="17" t="s">
        <v>110</v>
      </c>
      <c r="D4326" s="286" t="s">
        <v>4284</v>
      </c>
    </row>
    <row r="4327" spans="1:4" s="12" customFormat="1" x14ac:dyDescent="0.25">
      <c r="A4327" s="15"/>
      <c r="B4327" s="16"/>
      <c r="C4327" s="17" t="s">
        <v>110</v>
      </c>
      <c r="D4327" s="286" t="s">
        <v>4285</v>
      </c>
    </row>
    <row r="4328" spans="1:4" s="12" customFormat="1" x14ac:dyDescent="0.25">
      <c r="A4328" s="15"/>
      <c r="B4328" s="16"/>
      <c r="C4328" s="17" t="s">
        <v>110</v>
      </c>
      <c r="D4328" s="286" t="s">
        <v>4286</v>
      </c>
    </row>
    <row r="4329" spans="1:4" s="12" customFormat="1" x14ac:dyDescent="0.25">
      <c r="A4329" s="15"/>
      <c r="B4329" s="16"/>
      <c r="C4329" s="17" t="s">
        <v>110</v>
      </c>
      <c r="D4329" s="286" t="s">
        <v>4287</v>
      </c>
    </row>
    <row r="4330" spans="1:4" s="12" customFormat="1" x14ac:dyDescent="0.25">
      <c r="A4330" s="15"/>
      <c r="B4330" s="16"/>
      <c r="C4330" s="17" t="s">
        <v>110</v>
      </c>
      <c r="D4330" s="286" t="s">
        <v>4288</v>
      </c>
    </row>
    <row r="4331" spans="1:4" s="12" customFormat="1" x14ac:dyDescent="0.25">
      <c r="A4331" s="15"/>
      <c r="B4331" s="16"/>
      <c r="C4331" s="17" t="s">
        <v>110</v>
      </c>
      <c r="D4331" s="286" t="s">
        <v>4289</v>
      </c>
    </row>
    <row r="4332" spans="1:4" s="12" customFormat="1" x14ac:dyDescent="0.25">
      <c r="A4332" s="15"/>
      <c r="B4332" s="16"/>
      <c r="C4332" s="17" t="s">
        <v>110</v>
      </c>
      <c r="D4332" s="286" t="s">
        <v>4290</v>
      </c>
    </row>
    <row r="4333" spans="1:4" s="12" customFormat="1" x14ac:dyDescent="0.25">
      <c r="A4333" s="15"/>
      <c r="B4333" s="16"/>
      <c r="C4333" s="17" t="s">
        <v>110</v>
      </c>
      <c r="D4333" s="286" t="s">
        <v>4291</v>
      </c>
    </row>
    <row r="4334" spans="1:4" s="12" customFormat="1" x14ac:dyDescent="0.25">
      <c r="A4334" s="15"/>
      <c r="B4334" s="16"/>
      <c r="C4334" s="17" t="s">
        <v>110</v>
      </c>
      <c r="D4334" s="286" t="s">
        <v>4292</v>
      </c>
    </row>
    <row r="4335" spans="1:4" s="12" customFormat="1" x14ac:dyDescent="0.25">
      <c r="A4335" s="15"/>
      <c r="B4335" s="16"/>
      <c r="C4335" s="17" t="s">
        <v>110</v>
      </c>
      <c r="D4335" s="286" t="s">
        <v>4293</v>
      </c>
    </row>
    <row r="4336" spans="1:4" s="12" customFormat="1" x14ac:dyDescent="0.25">
      <c r="A4336" s="15"/>
      <c r="B4336" s="16"/>
      <c r="C4336" s="17" t="s">
        <v>110</v>
      </c>
      <c r="D4336" s="286" t="s">
        <v>4294</v>
      </c>
    </row>
    <row r="4337" spans="1:4" s="12" customFormat="1" x14ac:dyDescent="0.25">
      <c r="A4337" s="15"/>
      <c r="B4337" s="16"/>
      <c r="C4337" s="17" t="s">
        <v>110</v>
      </c>
      <c r="D4337" s="286" t="s">
        <v>4295</v>
      </c>
    </row>
    <row r="4338" spans="1:4" s="12" customFormat="1" x14ac:dyDescent="0.25">
      <c r="A4338" s="15"/>
      <c r="B4338" s="16"/>
      <c r="C4338" s="17" t="s">
        <v>110</v>
      </c>
      <c r="D4338" s="286" t="s">
        <v>4296</v>
      </c>
    </row>
    <row r="4339" spans="1:4" s="12" customFormat="1" x14ac:dyDescent="0.25">
      <c r="A4339" s="15"/>
      <c r="B4339" s="16"/>
      <c r="C4339" s="17" t="s">
        <v>110</v>
      </c>
      <c r="D4339" s="286" t="s">
        <v>4297</v>
      </c>
    </row>
    <row r="4340" spans="1:4" s="12" customFormat="1" x14ac:dyDescent="0.25">
      <c r="A4340" s="15"/>
      <c r="B4340" s="16"/>
      <c r="C4340" s="17" t="s">
        <v>110</v>
      </c>
      <c r="D4340" s="286" t="s">
        <v>4298</v>
      </c>
    </row>
    <row r="4341" spans="1:4" s="12" customFormat="1" x14ac:dyDescent="0.25">
      <c r="A4341" s="15"/>
      <c r="B4341" s="16"/>
      <c r="C4341" s="17" t="s">
        <v>110</v>
      </c>
      <c r="D4341" s="286" t="s">
        <v>4299</v>
      </c>
    </row>
    <row r="4342" spans="1:4" s="12" customFormat="1" x14ac:dyDescent="0.25">
      <c r="A4342" s="15"/>
      <c r="B4342" s="16"/>
      <c r="C4342" s="17" t="s">
        <v>110</v>
      </c>
      <c r="D4342" s="286" t="s">
        <v>4300</v>
      </c>
    </row>
    <row r="4343" spans="1:4" s="12" customFormat="1" x14ac:dyDescent="0.25">
      <c r="A4343" s="15"/>
      <c r="B4343" s="16"/>
      <c r="C4343" s="17" t="s">
        <v>110</v>
      </c>
      <c r="D4343" s="286" t="s">
        <v>4301</v>
      </c>
    </row>
    <row r="4344" spans="1:4" s="12" customFormat="1" x14ac:dyDescent="0.25">
      <c r="A4344" s="15"/>
      <c r="B4344" s="16"/>
      <c r="C4344" s="17" t="s">
        <v>110</v>
      </c>
      <c r="D4344" s="286" t="s">
        <v>4302</v>
      </c>
    </row>
    <row r="4345" spans="1:4" s="12" customFormat="1" x14ac:dyDescent="0.25">
      <c r="A4345" s="15"/>
      <c r="B4345" s="16"/>
      <c r="C4345" s="17" t="s">
        <v>110</v>
      </c>
      <c r="D4345" s="286" t="s">
        <v>4303</v>
      </c>
    </row>
    <row r="4346" spans="1:4" s="12" customFormat="1" x14ac:dyDescent="0.25">
      <c r="A4346" s="15"/>
      <c r="B4346" s="16"/>
      <c r="C4346" s="17" t="s">
        <v>110</v>
      </c>
      <c r="D4346" s="286" t="s">
        <v>4304</v>
      </c>
    </row>
    <row r="4347" spans="1:4" s="12" customFormat="1" x14ac:dyDescent="0.25">
      <c r="A4347" s="15"/>
      <c r="B4347" s="16"/>
      <c r="C4347" s="17" t="s">
        <v>110</v>
      </c>
      <c r="D4347" s="286" t="s">
        <v>4305</v>
      </c>
    </row>
    <row r="4348" spans="1:4" s="12" customFormat="1" x14ac:dyDescent="0.25">
      <c r="A4348" s="15"/>
      <c r="B4348" s="16"/>
      <c r="C4348" s="17" t="s">
        <v>110</v>
      </c>
      <c r="D4348" s="286" t="s">
        <v>4306</v>
      </c>
    </row>
    <row r="4349" spans="1:4" s="12" customFormat="1" x14ac:dyDescent="0.25">
      <c r="A4349" s="15"/>
      <c r="B4349" s="16"/>
      <c r="C4349" s="17" t="s">
        <v>110</v>
      </c>
      <c r="D4349" s="286" t="s">
        <v>4307</v>
      </c>
    </row>
    <row r="4350" spans="1:4" s="12" customFormat="1" x14ac:dyDescent="0.25">
      <c r="A4350" s="15"/>
      <c r="B4350" s="16"/>
      <c r="C4350" s="17" t="s">
        <v>110</v>
      </c>
      <c r="D4350" s="286" t="s">
        <v>4308</v>
      </c>
    </row>
    <row r="4351" spans="1:4" s="12" customFormat="1" x14ac:dyDescent="0.25">
      <c r="A4351" s="15"/>
      <c r="B4351" s="16"/>
      <c r="C4351" s="17" t="s">
        <v>226</v>
      </c>
      <c r="D4351" s="281"/>
    </row>
    <row r="4352" spans="1:4" s="12" customFormat="1" x14ac:dyDescent="0.25">
      <c r="A4352" s="15"/>
      <c r="B4352" s="16"/>
      <c r="C4352" s="17" t="s">
        <v>110</v>
      </c>
      <c r="D4352" s="281" t="s">
        <v>4309</v>
      </c>
    </row>
    <row r="4353" spans="1:4" s="12" customFormat="1" x14ac:dyDescent="0.25">
      <c r="A4353" s="15"/>
      <c r="B4353" s="16"/>
      <c r="C4353" s="17" t="s">
        <v>110</v>
      </c>
      <c r="D4353" s="281" t="s">
        <v>4310</v>
      </c>
    </row>
    <row r="4354" spans="1:4" s="12" customFormat="1" x14ac:dyDescent="0.25">
      <c r="A4354" s="15"/>
      <c r="B4354" s="16"/>
      <c r="C4354" s="17" t="s">
        <v>110</v>
      </c>
      <c r="D4354" s="281" t="s">
        <v>4311</v>
      </c>
    </row>
    <row r="4355" spans="1:4" s="12" customFormat="1" x14ac:dyDescent="0.25">
      <c r="A4355" s="15"/>
      <c r="B4355" s="16"/>
      <c r="C4355" s="17" t="s">
        <v>110</v>
      </c>
      <c r="D4355" s="281" t="s">
        <v>4312</v>
      </c>
    </row>
    <row r="4356" spans="1:4" s="12" customFormat="1" x14ac:dyDescent="0.25">
      <c r="A4356" s="15"/>
      <c r="B4356" s="16"/>
      <c r="C4356" s="17" t="s">
        <v>110</v>
      </c>
      <c r="D4356" s="281" t="s">
        <v>4313</v>
      </c>
    </row>
    <row r="4357" spans="1:4" s="12" customFormat="1" x14ac:dyDescent="0.25">
      <c r="A4357" s="15"/>
      <c r="B4357" s="24" t="s">
        <v>20930</v>
      </c>
      <c r="C4357" s="15" t="s">
        <v>4314</v>
      </c>
      <c r="D4357" s="282"/>
    </row>
    <row r="4358" spans="1:4" s="12" customFormat="1" x14ac:dyDescent="0.25">
      <c r="A4358" s="15"/>
      <c r="B4358" s="16"/>
      <c r="C4358" s="17" t="s">
        <v>4315</v>
      </c>
      <c r="D4358" s="281"/>
    </row>
    <row r="4359" spans="1:4" s="12" customFormat="1" x14ac:dyDescent="0.25">
      <c r="A4359" s="15"/>
      <c r="B4359" s="16"/>
      <c r="C4359" s="17" t="s">
        <v>4316</v>
      </c>
      <c r="D4359" s="281"/>
    </row>
    <row r="4360" spans="1:4" s="12" customFormat="1" x14ac:dyDescent="0.25">
      <c r="A4360" s="15"/>
      <c r="B4360" s="16"/>
      <c r="C4360" s="17" t="s">
        <v>110</v>
      </c>
      <c r="D4360" s="281" t="s">
        <v>4317</v>
      </c>
    </row>
    <row r="4361" spans="1:4" s="12" customFormat="1" x14ac:dyDescent="0.25">
      <c r="A4361" s="15"/>
      <c r="B4361" s="16"/>
      <c r="C4361" s="17" t="s">
        <v>110</v>
      </c>
      <c r="D4361" s="281" t="s">
        <v>4318</v>
      </c>
    </row>
    <row r="4362" spans="1:4" s="12" customFormat="1" x14ac:dyDescent="0.25">
      <c r="A4362" s="15"/>
      <c r="B4362" s="16"/>
      <c r="C4362" s="17" t="s">
        <v>110</v>
      </c>
      <c r="D4362" s="281" t="s">
        <v>4319</v>
      </c>
    </row>
    <row r="4363" spans="1:4" s="12" customFormat="1" x14ac:dyDescent="0.25">
      <c r="A4363" s="15"/>
      <c r="B4363" s="24" t="s">
        <v>20931</v>
      </c>
      <c r="C4363" s="15" t="s">
        <v>4320</v>
      </c>
      <c r="D4363" s="282"/>
    </row>
    <row r="4364" spans="1:4" s="12" customFormat="1" x14ac:dyDescent="0.25">
      <c r="A4364" s="15"/>
      <c r="B4364" s="16"/>
      <c r="C4364" s="17" t="s">
        <v>4321</v>
      </c>
      <c r="D4364" s="281"/>
    </row>
    <row r="4365" spans="1:4" s="12" customFormat="1" x14ac:dyDescent="0.25">
      <c r="A4365" s="15"/>
      <c r="B4365" s="16"/>
      <c r="C4365" s="17" t="s">
        <v>4322</v>
      </c>
      <c r="D4365" s="281"/>
    </row>
    <row r="4366" spans="1:4" s="12" customFormat="1" x14ac:dyDescent="0.25">
      <c r="A4366" s="15"/>
      <c r="B4366" s="16"/>
      <c r="C4366" s="17" t="s">
        <v>110</v>
      </c>
      <c r="D4366" s="281" t="s">
        <v>4323</v>
      </c>
    </row>
    <row r="4367" spans="1:4" s="12" customFormat="1" x14ac:dyDescent="0.25">
      <c r="A4367" s="15"/>
      <c r="B4367" s="16"/>
      <c r="C4367" s="17" t="s">
        <v>110</v>
      </c>
      <c r="D4367" s="281" t="s">
        <v>4324</v>
      </c>
    </row>
    <row r="4368" spans="1:4" s="12" customFormat="1" x14ac:dyDescent="0.25">
      <c r="A4368" s="15"/>
      <c r="B4368" s="16"/>
      <c r="C4368" s="17" t="s">
        <v>110</v>
      </c>
      <c r="D4368" s="281" t="s">
        <v>4325</v>
      </c>
    </row>
    <row r="4369" spans="1:4" s="12" customFormat="1" x14ac:dyDescent="0.25">
      <c r="A4369" s="15"/>
      <c r="B4369" s="16"/>
      <c r="C4369" s="17" t="s">
        <v>110</v>
      </c>
      <c r="D4369" s="281" t="s">
        <v>4326</v>
      </c>
    </row>
    <row r="4370" spans="1:4" s="12" customFormat="1" x14ac:dyDescent="0.25">
      <c r="A4370" s="15"/>
      <c r="B4370" s="16"/>
      <c r="C4370" s="17"/>
      <c r="D4370" s="291" t="s">
        <v>1704</v>
      </c>
    </row>
    <row r="4371" spans="1:4" s="12" customFormat="1" x14ac:dyDescent="0.25">
      <c r="A4371" s="15"/>
      <c r="B4371" s="16"/>
      <c r="C4371" s="17" t="s">
        <v>110</v>
      </c>
      <c r="D4371" s="281" t="s">
        <v>4327</v>
      </c>
    </row>
    <row r="4372" spans="1:4" s="12" customFormat="1" x14ac:dyDescent="0.25">
      <c r="A4372" s="15"/>
      <c r="B4372" s="16"/>
      <c r="C4372" s="17" t="s">
        <v>110</v>
      </c>
      <c r="D4372" s="286" t="s">
        <v>4328</v>
      </c>
    </row>
    <row r="4373" spans="1:4" s="12" customFormat="1" x14ac:dyDescent="0.25">
      <c r="A4373" s="15"/>
      <c r="B4373" s="16"/>
      <c r="C4373" s="17" t="s">
        <v>110</v>
      </c>
      <c r="D4373" s="286" t="s">
        <v>4329</v>
      </c>
    </row>
    <row r="4374" spans="1:4" s="12" customFormat="1" x14ac:dyDescent="0.25">
      <c r="A4374" s="15"/>
      <c r="B4374" s="16"/>
      <c r="C4374" s="17" t="s">
        <v>110</v>
      </c>
      <c r="D4374" s="286" t="s">
        <v>4330</v>
      </c>
    </row>
    <row r="4375" spans="1:4" s="12" customFormat="1" x14ac:dyDescent="0.25">
      <c r="A4375" s="15"/>
      <c r="B4375" s="16"/>
      <c r="C4375" s="17" t="s">
        <v>110</v>
      </c>
      <c r="D4375" s="286" t="s">
        <v>4331</v>
      </c>
    </row>
    <row r="4376" spans="1:4" s="12" customFormat="1" x14ac:dyDescent="0.25">
      <c r="A4376" s="15"/>
      <c r="B4376" s="16"/>
      <c r="C4376" s="17" t="s">
        <v>110</v>
      </c>
      <c r="D4376" s="286" t="s">
        <v>4332</v>
      </c>
    </row>
    <row r="4377" spans="1:4" s="12" customFormat="1" x14ac:dyDescent="0.25">
      <c r="A4377" s="15"/>
      <c r="B4377" s="16"/>
      <c r="C4377" s="17" t="s">
        <v>110</v>
      </c>
      <c r="D4377" s="286" t="s">
        <v>4333</v>
      </c>
    </row>
    <row r="4378" spans="1:4" s="12" customFormat="1" x14ac:dyDescent="0.25">
      <c r="A4378" s="15"/>
      <c r="B4378" s="16"/>
      <c r="C4378" s="17" t="s">
        <v>110</v>
      </c>
      <c r="D4378" s="286" t="s">
        <v>4334</v>
      </c>
    </row>
    <row r="4379" spans="1:4" s="12" customFormat="1" x14ac:dyDescent="0.25">
      <c r="A4379" s="15"/>
      <c r="B4379" s="16"/>
      <c r="C4379" s="17" t="s">
        <v>110</v>
      </c>
      <c r="D4379" s="286" t="s">
        <v>4335</v>
      </c>
    </row>
    <row r="4380" spans="1:4" s="12" customFormat="1" x14ac:dyDescent="0.25">
      <c r="A4380" s="15"/>
      <c r="B4380" s="16"/>
      <c r="C4380" s="17" t="s">
        <v>110</v>
      </c>
      <c r="D4380" s="286" t="s">
        <v>4336</v>
      </c>
    </row>
    <row r="4381" spans="1:4" s="12" customFormat="1" x14ac:dyDescent="0.25">
      <c r="A4381" s="15"/>
      <c r="B4381" s="16"/>
      <c r="C4381" s="17" t="s">
        <v>110</v>
      </c>
      <c r="D4381" s="286" t="s">
        <v>4337</v>
      </c>
    </row>
    <row r="4382" spans="1:4" s="12" customFormat="1" x14ac:dyDescent="0.25">
      <c r="A4382" s="15"/>
      <c r="B4382" s="16"/>
      <c r="C4382" s="17" t="s">
        <v>110</v>
      </c>
      <c r="D4382" s="286" t="s">
        <v>4338</v>
      </c>
    </row>
    <row r="4383" spans="1:4" s="12" customFormat="1" x14ac:dyDescent="0.25">
      <c r="A4383" s="15"/>
      <c r="B4383" s="16"/>
      <c r="C4383" s="17" t="s">
        <v>110</v>
      </c>
      <c r="D4383" s="286" t="s">
        <v>4339</v>
      </c>
    </row>
    <row r="4384" spans="1:4" s="12" customFormat="1" x14ac:dyDescent="0.25">
      <c r="A4384" s="15"/>
      <c r="B4384" s="16"/>
      <c r="C4384" s="17" t="s">
        <v>110</v>
      </c>
      <c r="D4384" s="286" t="s">
        <v>4340</v>
      </c>
    </row>
    <row r="4385" spans="1:4" s="12" customFormat="1" x14ac:dyDescent="0.25">
      <c r="A4385" s="15"/>
      <c r="B4385" s="16"/>
      <c r="C4385" s="17" t="s">
        <v>110</v>
      </c>
      <c r="D4385" s="286" t="s">
        <v>4341</v>
      </c>
    </row>
    <row r="4386" spans="1:4" s="12" customFormat="1" x14ac:dyDescent="0.25">
      <c r="A4386" s="15"/>
      <c r="B4386" s="16"/>
      <c r="C4386" s="17" t="s">
        <v>110</v>
      </c>
      <c r="D4386" s="286" t="s">
        <v>4342</v>
      </c>
    </row>
    <row r="4387" spans="1:4" s="12" customFormat="1" x14ac:dyDescent="0.25">
      <c r="A4387" s="15"/>
      <c r="B4387" s="16"/>
      <c r="C4387" s="17" t="s">
        <v>110</v>
      </c>
      <c r="D4387" s="286" t="s">
        <v>4343</v>
      </c>
    </row>
    <row r="4388" spans="1:4" s="12" customFormat="1" x14ac:dyDescent="0.25">
      <c r="A4388" s="15"/>
      <c r="B4388" s="16"/>
      <c r="C4388" s="17" t="s">
        <v>110</v>
      </c>
      <c r="D4388" s="286" t="s">
        <v>4344</v>
      </c>
    </row>
    <row r="4389" spans="1:4" s="12" customFormat="1" x14ac:dyDescent="0.25">
      <c r="A4389" s="15"/>
      <c r="B4389" s="16"/>
      <c r="C4389" s="17" t="s">
        <v>110</v>
      </c>
      <c r="D4389" s="286" t="s">
        <v>4345</v>
      </c>
    </row>
    <row r="4390" spans="1:4" s="12" customFormat="1" x14ac:dyDescent="0.25">
      <c r="A4390" s="15"/>
      <c r="B4390" s="16"/>
      <c r="C4390" s="17" t="s">
        <v>110</v>
      </c>
      <c r="D4390" s="286" t="s">
        <v>4346</v>
      </c>
    </row>
    <row r="4391" spans="1:4" s="12" customFormat="1" x14ac:dyDescent="0.25">
      <c r="A4391" s="15"/>
      <c r="B4391" s="16"/>
      <c r="C4391" s="17" t="s">
        <v>110</v>
      </c>
      <c r="D4391" s="286" t="s">
        <v>4347</v>
      </c>
    </row>
    <row r="4392" spans="1:4" s="12" customFormat="1" x14ac:dyDescent="0.25">
      <c r="A4392" s="15"/>
      <c r="B4392" s="16"/>
      <c r="C4392" s="17" t="s">
        <v>110</v>
      </c>
      <c r="D4392" s="286" t="s">
        <v>4348</v>
      </c>
    </row>
    <row r="4393" spans="1:4" s="12" customFormat="1" x14ac:dyDescent="0.25">
      <c r="A4393" s="15"/>
      <c r="B4393" s="16"/>
      <c r="C4393" s="17" t="s">
        <v>226</v>
      </c>
      <c r="D4393" s="281"/>
    </row>
    <row r="4394" spans="1:4" s="12" customFormat="1" x14ac:dyDescent="0.25">
      <c r="A4394" s="15"/>
      <c r="B4394" s="16"/>
      <c r="C4394" s="17" t="s">
        <v>110</v>
      </c>
      <c r="D4394" s="281" t="s">
        <v>4198</v>
      </c>
    </row>
    <row r="4395" spans="1:4" s="12" customFormat="1" x14ac:dyDescent="0.25">
      <c r="A4395" s="15"/>
      <c r="B4395" s="16"/>
      <c r="C4395" s="17" t="s">
        <v>110</v>
      </c>
      <c r="D4395" s="281" t="s">
        <v>4349</v>
      </c>
    </row>
    <row r="4396" spans="1:4" s="12" customFormat="1" x14ac:dyDescent="0.25">
      <c r="A4396" s="15"/>
      <c r="B4396" s="16"/>
      <c r="C4396" s="17" t="s">
        <v>110</v>
      </c>
      <c r="D4396" s="281" t="s">
        <v>4200</v>
      </c>
    </row>
    <row r="4397" spans="1:4" s="12" customFormat="1" x14ac:dyDescent="0.25">
      <c r="A4397" s="15"/>
      <c r="B4397" s="16"/>
      <c r="C4397" s="17" t="s">
        <v>110</v>
      </c>
      <c r="D4397" s="281" t="s">
        <v>4201</v>
      </c>
    </row>
    <row r="4398" spans="1:4" s="12" customFormat="1" x14ac:dyDescent="0.25">
      <c r="A4398" s="15" t="s">
        <v>4350</v>
      </c>
      <c r="B4398" s="16"/>
      <c r="C4398" s="15" t="s">
        <v>4351</v>
      </c>
      <c r="D4398" s="281"/>
    </row>
    <row r="4399" spans="1:4" s="12" customFormat="1" x14ac:dyDescent="0.25">
      <c r="A4399" s="15"/>
      <c r="B4399" s="24" t="s">
        <v>20932</v>
      </c>
      <c r="C4399" s="15" t="s">
        <v>4352</v>
      </c>
      <c r="D4399" s="282"/>
    </row>
    <row r="4400" spans="1:4" s="12" customFormat="1" x14ac:dyDescent="0.25">
      <c r="A4400" s="15"/>
      <c r="B4400" s="16"/>
      <c r="C4400" s="17" t="s">
        <v>4353</v>
      </c>
      <c r="D4400" s="281"/>
    </row>
    <row r="4401" spans="1:4" s="12" customFormat="1" x14ac:dyDescent="0.25">
      <c r="A4401" s="15"/>
      <c r="B4401" s="16"/>
      <c r="C4401" s="17" t="s">
        <v>4354</v>
      </c>
      <c r="D4401" s="281"/>
    </row>
    <row r="4402" spans="1:4" s="12" customFormat="1" x14ac:dyDescent="0.25">
      <c r="A4402" s="15"/>
      <c r="B4402" s="16"/>
      <c r="C4402" s="17" t="s">
        <v>110</v>
      </c>
      <c r="D4402" s="281" t="s">
        <v>4355</v>
      </c>
    </row>
    <row r="4403" spans="1:4" s="12" customFormat="1" x14ac:dyDescent="0.25">
      <c r="A4403" s="15"/>
      <c r="B4403" s="16"/>
      <c r="C4403" s="17" t="s">
        <v>110</v>
      </c>
      <c r="D4403" s="281" t="s">
        <v>4356</v>
      </c>
    </row>
    <row r="4404" spans="1:4" s="12" customFormat="1" x14ac:dyDescent="0.25">
      <c r="A4404" s="15"/>
      <c r="B4404" s="16"/>
      <c r="C4404" s="17"/>
      <c r="D4404" s="291" t="s">
        <v>4357</v>
      </c>
    </row>
    <row r="4405" spans="1:4" s="12" customFormat="1" x14ac:dyDescent="0.25">
      <c r="A4405" s="15"/>
      <c r="B4405" s="16"/>
      <c r="C4405" s="17" t="s">
        <v>110</v>
      </c>
      <c r="D4405" s="281" t="s">
        <v>4358</v>
      </c>
    </row>
    <row r="4406" spans="1:4" s="12" customFormat="1" x14ac:dyDescent="0.25">
      <c r="A4406" s="15"/>
      <c r="B4406" s="16"/>
      <c r="C4406" s="17" t="s">
        <v>110</v>
      </c>
      <c r="D4406" s="281" t="s">
        <v>4359</v>
      </c>
    </row>
    <row r="4407" spans="1:4" s="12" customFormat="1" x14ac:dyDescent="0.25">
      <c r="A4407" s="15"/>
      <c r="B4407" s="16"/>
      <c r="C4407" s="17" t="s">
        <v>110</v>
      </c>
      <c r="D4407" s="281" t="s">
        <v>4360</v>
      </c>
    </row>
    <row r="4408" spans="1:4" s="12" customFormat="1" x14ac:dyDescent="0.25">
      <c r="A4408" s="15"/>
      <c r="B4408" s="16"/>
      <c r="C4408" s="17" t="s">
        <v>110</v>
      </c>
      <c r="D4408" s="281" t="s">
        <v>4361</v>
      </c>
    </row>
    <row r="4409" spans="1:4" s="12" customFormat="1" x14ac:dyDescent="0.25">
      <c r="A4409" s="15"/>
      <c r="B4409" s="16"/>
      <c r="C4409" s="17" t="s">
        <v>110</v>
      </c>
      <c r="D4409" s="281" t="s">
        <v>4362</v>
      </c>
    </row>
    <row r="4410" spans="1:4" s="12" customFormat="1" x14ac:dyDescent="0.25">
      <c r="A4410" s="15"/>
      <c r="B4410" s="16"/>
      <c r="C4410" s="17" t="s">
        <v>110</v>
      </c>
      <c r="D4410" s="281" t="s">
        <v>4363</v>
      </c>
    </row>
    <row r="4411" spans="1:4" s="12" customFormat="1" x14ac:dyDescent="0.25">
      <c r="A4411" s="15"/>
      <c r="B4411" s="24" t="s">
        <v>20933</v>
      </c>
      <c r="C4411" s="15" t="s">
        <v>4364</v>
      </c>
      <c r="D4411" s="282"/>
    </row>
    <row r="4412" spans="1:4" s="12" customFormat="1" x14ac:dyDescent="0.25">
      <c r="A4412" s="15"/>
      <c r="B4412" s="16"/>
      <c r="C4412" s="17" t="s">
        <v>4365</v>
      </c>
      <c r="D4412" s="281"/>
    </row>
    <row r="4413" spans="1:4" s="12" customFormat="1" x14ac:dyDescent="0.25">
      <c r="A4413" s="15"/>
      <c r="B4413" s="16"/>
      <c r="C4413" s="17" t="s">
        <v>4366</v>
      </c>
      <c r="D4413" s="281"/>
    </row>
    <row r="4414" spans="1:4" s="12" customFormat="1" x14ac:dyDescent="0.25">
      <c r="A4414" s="15"/>
      <c r="B4414" s="16"/>
      <c r="C4414" s="17"/>
      <c r="D4414" s="291" t="s">
        <v>4367</v>
      </c>
    </row>
    <row r="4415" spans="1:4" s="12" customFormat="1" x14ac:dyDescent="0.25">
      <c r="A4415" s="15"/>
      <c r="B4415" s="16"/>
      <c r="C4415" s="17" t="s">
        <v>110</v>
      </c>
      <c r="D4415" s="281" t="s">
        <v>4368</v>
      </c>
    </row>
    <row r="4416" spans="1:4" s="12" customFormat="1" x14ac:dyDescent="0.25">
      <c r="A4416" s="15"/>
      <c r="B4416" s="16"/>
      <c r="C4416" s="17" t="s">
        <v>110</v>
      </c>
      <c r="D4416" s="281" t="s">
        <v>4369</v>
      </c>
    </row>
    <row r="4417" spans="1:4" s="12" customFormat="1" x14ac:dyDescent="0.25">
      <c r="A4417" s="15"/>
      <c r="B4417" s="16"/>
      <c r="C4417" s="17" t="s">
        <v>110</v>
      </c>
      <c r="D4417" s="281" t="s">
        <v>4370</v>
      </c>
    </row>
    <row r="4418" spans="1:4" s="12" customFormat="1" x14ac:dyDescent="0.25">
      <c r="A4418" s="15"/>
      <c r="B4418" s="16"/>
      <c r="C4418" s="17"/>
      <c r="D4418" s="291" t="s">
        <v>4371</v>
      </c>
    </row>
    <row r="4419" spans="1:4" s="12" customFormat="1" x14ac:dyDescent="0.25">
      <c r="A4419" s="15"/>
      <c r="B4419" s="16"/>
      <c r="C4419" s="17" t="s">
        <v>110</v>
      </c>
      <c r="D4419" s="281" t="s">
        <v>4372</v>
      </c>
    </row>
    <row r="4420" spans="1:4" s="12" customFormat="1" x14ac:dyDescent="0.25">
      <c r="A4420" s="15"/>
      <c r="B4420" s="16"/>
      <c r="C4420" s="17" t="s">
        <v>110</v>
      </c>
      <c r="D4420" s="281" t="s">
        <v>4373</v>
      </c>
    </row>
    <row r="4421" spans="1:4" s="12" customFormat="1" x14ac:dyDescent="0.25">
      <c r="A4421" s="15"/>
      <c r="B4421" s="16"/>
      <c r="C4421" s="17" t="s">
        <v>110</v>
      </c>
      <c r="D4421" s="281" t="s">
        <v>4374</v>
      </c>
    </row>
    <row r="4422" spans="1:4" s="12" customFormat="1" x14ac:dyDescent="0.25">
      <c r="A4422" s="15" t="s">
        <v>4375</v>
      </c>
      <c r="B4422" s="16"/>
      <c r="C4422" s="15" t="s">
        <v>4376</v>
      </c>
      <c r="D4422" s="281"/>
    </row>
    <row r="4423" spans="1:4" s="12" customFormat="1" x14ac:dyDescent="0.25">
      <c r="A4423" s="15"/>
      <c r="B4423" s="24" t="s">
        <v>20934</v>
      </c>
      <c r="C4423" s="15" t="s">
        <v>4377</v>
      </c>
      <c r="D4423" s="282"/>
    </row>
    <row r="4424" spans="1:4" s="12" customFormat="1" x14ac:dyDescent="0.25">
      <c r="A4424" s="15"/>
      <c r="B4424" s="16"/>
      <c r="C4424" s="17" t="s">
        <v>4378</v>
      </c>
      <c r="D4424" s="281"/>
    </row>
    <row r="4425" spans="1:4" s="12" customFormat="1" x14ac:dyDescent="0.25">
      <c r="A4425" s="15"/>
      <c r="B4425" s="16"/>
      <c r="C4425" s="17" t="s">
        <v>4379</v>
      </c>
      <c r="D4425" s="281"/>
    </row>
    <row r="4426" spans="1:4" s="12" customFormat="1" x14ac:dyDescent="0.25">
      <c r="A4426" s="15"/>
      <c r="B4426" s="16"/>
      <c r="C4426" s="17"/>
      <c r="D4426" s="291" t="s">
        <v>4380</v>
      </c>
    </row>
    <row r="4427" spans="1:4" s="12" customFormat="1" x14ac:dyDescent="0.25">
      <c r="A4427" s="15"/>
      <c r="B4427" s="16"/>
      <c r="C4427" s="17" t="s">
        <v>110</v>
      </c>
      <c r="D4427" s="281" t="s">
        <v>4381</v>
      </c>
    </row>
    <row r="4428" spans="1:4" s="12" customFormat="1" x14ac:dyDescent="0.25">
      <c r="A4428" s="15"/>
      <c r="B4428" s="16"/>
      <c r="C4428" s="17" t="s">
        <v>110</v>
      </c>
      <c r="D4428" s="281" t="s">
        <v>4382</v>
      </c>
    </row>
    <row r="4429" spans="1:4" s="12" customFormat="1" x14ac:dyDescent="0.25">
      <c r="A4429" s="15"/>
      <c r="B4429" s="16"/>
      <c r="C4429" s="17" t="s">
        <v>110</v>
      </c>
      <c r="D4429" s="281" t="s">
        <v>4383</v>
      </c>
    </row>
    <row r="4430" spans="1:4" s="12" customFormat="1" x14ac:dyDescent="0.25">
      <c r="A4430" s="15"/>
      <c r="B4430" s="16"/>
      <c r="C4430" s="17" t="s">
        <v>110</v>
      </c>
      <c r="D4430" s="281" t="s">
        <v>4384</v>
      </c>
    </row>
    <row r="4431" spans="1:4" s="12" customFormat="1" x14ac:dyDescent="0.25">
      <c r="A4431" s="15"/>
      <c r="B4431" s="16"/>
      <c r="C4431" s="17"/>
      <c r="D4431" s="291" t="s">
        <v>4385</v>
      </c>
    </row>
    <row r="4432" spans="1:4" s="12" customFormat="1" x14ac:dyDescent="0.25">
      <c r="A4432" s="15"/>
      <c r="B4432" s="16"/>
      <c r="C4432" s="17" t="s">
        <v>110</v>
      </c>
      <c r="D4432" s="281" t="s">
        <v>4386</v>
      </c>
    </row>
    <row r="4433" spans="1:4" s="12" customFormat="1" x14ac:dyDescent="0.25">
      <c r="A4433" s="15"/>
      <c r="B4433" s="16"/>
      <c r="C4433" s="17" t="s">
        <v>110</v>
      </c>
      <c r="D4433" s="281" t="s">
        <v>4387</v>
      </c>
    </row>
    <row r="4434" spans="1:4" s="12" customFormat="1" x14ac:dyDescent="0.25">
      <c r="A4434" s="15"/>
      <c r="B4434" s="16"/>
      <c r="C4434" s="17" t="s">
        <v>110</v>
      </c>
      <c r="D4434" s="281" t="s">
        <v>4388</v>
      </c>
    </row>
    <row r="4435" spans="1:4" s="12" customFormat="1" x14ac:dyDescent="0.25">
      <c r="A4435" s="15"/>
      <c r="B4435" s="16"/>
      <c r="C4435" s="17" t="s">
        <v>110</v>
      </c>
      <c r="D4435" s="281" t="s">
        <v>4389</v>
      </c>
    </row>
    <row r="4436" spans="1:4" s="12" customFormat="1" x14ac:dyDescent="0.25">
      <c r="A4436" s="15"/>
      <c r="B4436" s="16"/>
      <c r="C4436" s="17" t="s">
        <v>110</v>
      </c>
      <c r="D4436" s="281" t="s">
        <v>4390</v>
      </c>
    </row>
    <row r="4437" spans="1:4" s="12" customFormat="1" x14ac:dyDescent="0.25">
      <c r="A4437" s="15"/>
      <c r="B4437" s="16"/>
      <c r="C4437" s="17" t="s">
        <v>110</v>
      </c>
      <c r="D4437" s="281" t="s">
        <v>4391</v>
      </c>
    </row>
    <row r="4438" spans="1:4" s="12" customFormat="1" x14ac:dyDescent="0.25">
      <c r="A4438" s="15"/>
      <c r="B4438" s="16"/>
      <c r="C4438" s="17" t="s">
        <v>110</v>
      </c>
      <c r="D4438" s="281" t="s">
        <v>4392</v>
      </c>
    </row>
    <row r="4439" spans="1:4" s="12" customFormat="1" x14ac:dyDescent="0.25">
      <c r="A4439" s="15"/>
      <c r="B4439" s="16"/>
      <c r="C4439" s="17" t="s">
        <v>110</v>
      </c>
      <c r="D4439" s="281" t="s">
        <v>4393</v>
      </c>
    </row>
    <row r="4440" spans="1:4" s="12" customFormat="1" x14ac:dyDescent="0.25">
      <c r="A4440" s="15"/>
      <c r="B4440" s="16"/>
      <c r="C4440" s="17" t="s">
        <v>110</v>
      </c>
      <c r="D4440" s="281" t="s">
        <v>4394</v>
      </c>
    </row>
    <row r="4441" spans="1:4" s="12" customFormat="1" x14ac:dyDescent="0.25">
      <c r="A4441" s="15"/>
      <c r="B4441" s="16"/>
      <c r="C4441" s="17" t="s">
        <v>110</v>
      </c>
      <c r="D4441" s="281" t="s">
        <v>4395</v>
      </c>
    </row>
    <row r="4442" spans="1:4" s="12" customFormat="1" x14ac:dyDescent="0.25">
      <c r="A4442" s="15"/>
      <c r="B4442" s="16"/>
      <c r="C4442" s="17" t="s">
        <v>226</v>
      </c>
      <c r="D4442" s="281"/>
    </row>
    <row r="4443" spans="1:4" s="12" customFormat="1" x14ac:dyDescent="0.25">
      <c r="A4443" s="15"/>
      <c r="B4443" s="16"/>
      <c r="C4443" s="17" t="s">
        <v>110</v>
      </c>
      <c r="D4443" s="281" t="s">
        <v>4201</v>
      </c>
    </row>
    <row r="4444" spans="1:4" s="12" customFormat="1" x14ac:dyDescent="0.25">
      <c r="A4444" s="15"/>
      <c r="B4444" s="24" t="s">
        <v>20935</v>
      </c>
      <c r="C4444" s="15" t="s">
        <v>4396</v>
      </c>
      <c r="D4444" s="282"/>
    </row>
    <row r="4445" spans="1:4" s="12" customFormat="1" x14ac:dyDescent="0.25">
      <c r="A4445" s="15"/>
      <c r="B4445" s="16"/>
      <c r="C4445" s="17" t="s">
        <v>4397</v>
      </c>
      <c r="D4445" s="281"/>
    </row>
    <row r="4446" spans="1:4" s="12" customFormat="1" x14ac:dyDescent="0.25">
      <c r="A4446" s="15"/>
      <c r="B4446" s="16"/>
      <c r="C4446" s="17" t="s">
        <v>4398</v>
      </c>
      <c r="D4446" s="281"/>
    </row>
    <row r="4447" spans="1:4" s="12" customFormat="1" x14ac:dyDescent="0.25">
      <c r="A4447" s="15"/>
      <c r="B4447" s="16"/>
      <c r="C4447" s="17" t="s">
        <v>110</v>
      </c>
      <c r="D4447" s="281" t="s">
        <v>4399</v>
      </c>
    </row>
    <row r="4448" spans="1:4" s="12" customFormat="1" x14ac:dyDescent="0.25">
      <c r="A4448" s="15"/>
      <c r="B4448" s="16"/>
      <c r="C4448" s="17" t="s">
        <v>110</v>
      </c>
      <c r="D4448" s="281" t="s">
        <v>4400</v>
      </c>
    </row>
    <row r="4449" spans="1:4" s="12" customFormat="1" x14ac:dyDescent="0.25">
      <c r="A4449" s="15"/>
      <c r="B4449" s="16"/>
      <c r="C4449" s="17" t="s">
        <v>110</v>
      </c>
      <c r="D4449" s="281" t="s">
        <v>4401</v>
      </c>
    </row>
    <row r="4450" spans="1:4" s="12" customFormat="1" x14ac:dyDescent="0.25">
      <c r="A4450" s="15"/>
      <c r="B4450" s="16"/>
      <c r="C4450" s="17" t="s">
        <v>110</v>
      </c>
      <c r="D4450" s="281" t="s">
        <v>4402</v>
      </c>
    </row>
    <row r="4451" spans="1:4" s="12" customFormat="1" x14ac:dyDescent="0.25">
      <c r="A4451" s="15"/>
      <c r="B4451" s="16"/>
      <c r="C4451" s="17" t="s">
        <v>110</v>
      </c>
      <c r="D4451" s="281" t="s">
        <v>4403</v>
      </c>
    </row>
    <row r="4452" spans="1:4" s="12" customFormat="1" x14ac:dyDescent="0.25">
      <c r="A4452" s="15"/>
      <c r="B4452" s="24" t="s">
        <v>20936</v>
      </c>
      <c r="C4452" s="15" t="s">
        <v>4404</v>
      </c>
      <c r="D4452" s="282"/>
    </row>
    <row r="4453" spans="1:4" s="12" customFormat="1" x14ac:dyDescent="0.25">
      <c r="A4453" s="15"/>
      <c r="B4453" s="16"/>
      <c r="C4453" s="17" t="s">
        <v>4405</v>
      </c>
      <c r="D4453" s="281"/>
    </row>
    <row r="4454" spans="1:4" s="12" customFormat="1" x14ac:dyDescent="0.25">
      <c r="A4454" s="15"/>
      <c r="B4454" s="16"/>
      <c r="C4454" s="17" t="s">
        <v>4406</v>
      </c>
      <c r="D4454" s="281"/>
    </row>
    <row r="4455" spans="1:4" s="12" customFormat="1" x14ac:dyDescent="0.25">
      <c r="A4455" s="15"/>
      <c r="B4455" s="16"/>
      <c r="C4455" s="17" t="s">
        <v>110</v>
      </c>
      <c r="D4455" s="281" t="s">
        <v>4407</v>
      </c>
    </row>
    <row r="4456" spans="1:4" s="12" customFormat="1" x14ac:dyDescent="0.25">
      <c r="A4456" s="15"/>
      <c r="B4456" s="16"/>
      <c r="C4456" s="17" t="s">
        <v>110</v>
      </c>
      <c r="D4456" s="281" t="s">
        <v>4408</v>
      </c>
    </row>
    <row r="4457" spans="1:4" s="12" customFormat="1" x14ac:dyDescent="0.25">
      <c r="A4457" s="15"/>
      <c r="B4457" s="16"/>
      <c r="C4457" s="17" t="s">
        <v>110</v>
      </c>
      <c r="D4457" s="281" t="s">
        <v>4409</v>
      </c>
    </row>
    <row r="4458" spans="1:4" s="12" customFormat="1" x14ac:dyDescent="0.25">
      <c r="A4458" s="15"/>
      <c r="B4458" s="24" t="s">
        <v>20937</v>
      </c>
      <c r="C4458" s="15" t="s">
        <v>4410</v>
      </c>
      <c r="D4458" s="282"/>
    </row>
    <row r="4459" spans="1:4" s="12" customFormat="1" x14ac:dyDescent="0.25">
      <c r="A4459" s="15"/>
      <c r="B4459" s="16"/>
      <c r="C4459" s="17" t="s">
        <v>4411</v>
      </c>
      <c r="D4459" s="281"/>
    </row>
    <row r="4460" spans="1:4" s="12" customFormat="1" x14ac:dyDescent="0.25">
      <c r="A4460" s="15"/>
      <c r="B4460" s="16"/>
      <c r="C4460" s="17" t="s">
        <v>4412</v>
      </c>
      <c r="D4460" s="281"/>
    </row>
    <row r="4461" spans="1:4" s="12" customFormat="1" x14ac:dyDescent="0.25">
      <c r="A4461" s="15"/>
      <c r="B4461" s="16"/>
      <c r="C4461" s="17" t="s">
        <v>110</v>
      </c>
      <c r="D4461" s="281" t="s">
        <v>4413</v>
      </c>
    </row>
    <row r="4462" spans="1:4" s="12" customFormat="1" x14ac:dyDescent="0.25">
      <c r="A4462" s="15"/>
      <c r="B4462" s="16"/>
      <c r="C4462" s="17" t="s">
        <v>110</v>
      </c>
      <c r="D4462" s="281" t="s">
        <v>4414</v>
      </c>
    </row>
    <row r="4463" spans="1:4" s="12" customFormat="1" x14ac:dyDescent="0.25">
      <c r="A4463" s="15"/>
      <c r="B4463" s="16"/>
      <c r="C4463" s="17" t="s">
        <v>110</v>
      </c>
      <c r="D4463" s="281" t="s">
        <v>4415</v>
      </c>
    </row>
    <row r="4464" spans="1:4" s="12" customFormat="1" x14ac:dyDescent="0.25">
      <c r="A4464" s="15"/>
      <c r="B4464" s="16"/>
      <c r="C4464" s="17" t="s">
        <v>110</v>
      </c>
      <c r="D4464" s="281" t="s">
        <v>4416</v>
      </c>
    </row>
    <row r="4465" spans="1:4" s="12" customFormat="1" x14ac:dyDescent="0.25">
      <c r="A4465" s="15"/>
      <c r="B4465" s="24" t="s">
        <v>20938</v>
      </c>
      <c r="C4465" s="15" t="s">
        <v>4417</v>
      </c>
      <c r="D4465" s="282"/>
    </row>
    <row r="4466" spans="1:4" s="12" customFormat="1" x14ac:dyDescent="0.25">
      <c r="A4466" s="15"/>
      <c r="B4466" s="16"/>
      <c r="C4466" s="17" t="s">
        <v>4418</v>
      </c>
      <c r="D4466" s="281"/>
    </row>
    <row r="4467" spans="1:4" s="12" customFormat="1" x14ac:dyDescent="0.25">
      <c r="A4467" s="15"/>
      <c r="B4467" s="16"/>
      <c r="C4467" s="17" t="s">
        <v>4419</v>
      </c>
      <c r="D4467" s="281"/>
    </row>
    <row r="4468" spans="1:4" s="12" customFormat="1" x14ac:dyDescent="0.25">
      <c r="A4468" s="15"/>
      <c r="B4468" s="16"/>
      <c r="C4468" s="17" t="s">
        <v>110</v>
      </c>
      <c r="D4468" s="281" t="s">
        <v>4420</v>
      </c>
    </row>
    <row r="4469" spans="1:4" s="12" customFormat="1" x14ac:dyDescent="0.25">
      <c r="A4469" s="15"/>
      <c r="B4469" s="16"/>
      <c r="C4469" s="17" t="s">
        <v>110</v>
      </c>
      <c r="D4469" s="281" t="s">
        <v>4421</v>
      </c>
    </row>
    <row r="4470" spans="1:4" s="12" customFormat="1" x14ac:dyDescent="0.25">
      <c r="A4470" s="15"/>
      <c r="B4470" s="16"/>
      <c r="C4470" s="17" t="s">
        <v>110</v>
      </c>
      <c r="D4470" s="281" t="s">
        <v>4422</v>
      </c>
    </row>
    <row r="4471" spans="1:4" s="12" customFormat="1" x14ac:dyDescent="0.25">
      <c r="A4471" s="15"/>
      <c r="B4471" s="16"/>
      <c r="C4471" s="17" t="s">
        <v>110</v>
      </c>
      <c r="D4471" s="281" t="s">
        <v>4423</v>
      </c>
    </row>
    <row r="4472" spans="1:4" s="12" customFormat="1" x14ac:dyDescent="0.25">
      <c r="A4472" s="15"/>
      <c r="B4472" s="16"/>
      <c r="C4472" s="17" t="s">
        <v>110</v>
      </c>
      <c r="D4472" s="281" t="s">
        <v>4424</v>
      </c>
    </row>
    <row r="4473" spans="1:4" s="12" customFormat="1" x14ac:dyDescent="0.25">
      <c r="A4473" s="15"/>
      <c r="B4473" s="16"/>
      <c r="C4473" s="17" t="s">
        <v>110</v>
      </c>
      <c r="D4473" s="281" t="s">
        <v>4425</v>
      </c>
    </row>
    <row r="4474" spans="1:4" s="12" customFormat="1" x14ac:dyDescent="0.25">
      <c r="A4474" s="15"/>
      <c r="B4474" s="16"/>
      <c r="C4474" s="17" t="s">
        <v>110</v>
      </c>
      <c r="D4474" s="281" t="s">
        <v>4426</v>
      </c>
    </row>
    <row r="4475" spans="1:4" s="12" customFormat="1" x14ac:dyDescent="0.25">
      <c r="A4475" s="15"/>
      <c r="B4475" s="16"/>
      <c r="C4475" s="17" t="s">
        <v>110</v>
      </c>
      <c r="D4475" s="281" t="s">
        <v>4427</v>
      </c>
    </row>
    <row r="4476" spans="1:4" s="12" customFormat="1" x14ac:dyDescent="0.25">
      <c r="A4476" s="15"/>
      <c r="B4476" s="16"/>
      <c r="C4476" s="17" t="s">
        <v>110</v>
      </c>
      <c r="D4476" s="281" t="s">
        <v>4428</v>
      </c>
    </row>
    <row r="4477" spans="1:4" s="12" customFormat="1" ht="15.6" x14ac:dyDescent="0.25">
      <c r="A4477" s="20" t="s">
        <v>4429</v>
      </c>
      <c r="B4477" s="19"/>
      <c r="C4477" s="20" t="s">
        <v>4430</v>
      </c>
      <c r="D4477" s="281"/>
    </row>
    <row r="4478" spans="1:4" s="12" customFormat="1" x14ac:dyDescent="0.25">
      <c r="A4478" s="15" t="s">
        <v>4431</v>
      </c>
      <c r="B4478" s="24" t="s">
        <v>20939</v>
      </c>
      <c r="C4478" s="15" t="s">
        <v>4432</v>
      </c>
      <c r="D4478" s="282"/>
    </row>
    <row r="4479" spans="1:4" s="12" customFormat="1" x14ac:dyDescent="0.25">
      <c r="A4479" s="15"/>
      <c r="B4479" s="16"/>
      <c r="C4479" s="17" t="s">
        <v>4433</v>
      </c>
      <c r="D4479" s="281"/>
    </row>
    <row r="4480" spans="1:4" s="12" customFormat="1" x14ac:dyDescent="0.25">
      <c r="A4480" s="15"/>
      <c r="B4480" s="16"/>
      <c r="C4480" s="17" t="s">
        <v>4434</v>
      </c>
      <c r="D4480" s="281"/>
    </row>
    <row r="4481" spans="1:4" s="12" customFormat="1" x14ac:dyDescent="0.25">
      <c r="A4481" s="15"/>
      <c r="B4481" s="16"/>
      <c r="C4481" s="17" t="s">
        <v>110</v>
      </c>
      <c r="D4481" s="281" t="s">
        <v>4435</v>
      </c>
    </row>
    <row r="4482" spans="1:4" s="12" customFormat="1" x14ac:dyDescent="0.25">
      <c r="A4482" s="15"/>
      <c r="B4482" s="16"/>
      <c r="C4482" s="17" t="s">
        <v>110</v>
      </c>
      <c r="D4482" s="281" t="s">
        <v>4436</v>
      </c>
    </row>
    <row r="4483" spans="1:4" s="12" customFormat="1" x14ac:dyDescent="0.25">
      <c r="A4483" s="15"/>
      <c r="B4483" s="16"/>
      <c r="C4483" s="17" t="s">
        <v>110</v>
      </c>
      <c r="D4483" s="281" t="s">
        <v>4437</v>
      </c>
    </row>
    <row r="4484" spans="1:4" s="12" customFormat="1" x14ac:dyDescent="0.25">
      <c r="A4484" s="15"/>
      <c r="B4484" s="16"/>
      <c r="C4484" s="17" t="s">
        <v>110</v>
      </c>
      <c r="D4484" s="281" t="s">
        <v>4438</v>
      </c>
    </row>
    <row r="4485" spans="1:4" s="12" customFormat="1" x14ac:dyDescent="0.25">
      <c r="A4485" s="15"/>
      <c r="B4485" s="16"/>
      <c r="C4485" s="17" t="s">
        <v>110</v>
      </c>
      <c r="D4485" s="281" t="s">
        <v>4439</v>
      </c>
    </row>
    <row r="4486" spans="1:4" s="12" customFormat="1" x14ac:dyDescent="0.25">
      <c r="A4486" s="15"/>
      <c r="B4486" s="16"/>
      <c r="C4486" s="17" t="s">
        <v>110</v>
      </c>
      <c r="D4486" s="281" t="s">
        <v>4440</v>
      </c>
    </row>
    <row r="4487" spans="1:4" s="12" customFormat="1" x14ac:dyDescent="0.25">
      <c r="A4487" s="15"/>
      <c r="B4487" s="16"/>
      <c r="C4487" s="17" t="s">
        <v>110</v>
      </c>
      <c r="D4487" s="281" t="s">
        <v>4441</v>
      </c>
    </row>
    <row r="4488" spans="1:4" s="12" customFormat="1" x14ac:dyDescent="0.25">
      <c r="A4488" s="15"/>
      <c r="B4488" s="16"/>
      <c r="C4488" s="17" t="s">
        <v>110</v>
      </c>
      <c r="D4488" s="281" t="s">
        <v>4442</v>
      </c>
    </row>
    <row r="4489" spans="1:4" s="12" customFormat="1" x14ac:dyDescent="0.25">
      <c r="A4489" s="15"/>
      <c r="B4489" s="16"/>
      <c r="C4489" s="17" t="s">
        <v>110</v>
      </c>
      <c r="D4489" s="281" t="s">
        <v>4443</v>
      </c>
    </row>
    <row r="4490" spans="1:4" s="12" customFormat="1" x14ac:dyDescent="0.25">
      <c r="A4490" s="15"/>
      <c r="B4490" s="16"/>
      <c r="C4490" s="17" t="s">
        <v>110</v>
      </c>
      <c r="D4490" s="281" t="s">
        <v>4444</v>
      </c>
    </row>
    <row r="4491" spans="1:4" s="12" customFormat="1" x14ac:dyDescent="0.25">
      <c r="A4491" s="15"/>
      <c r="B4491" s="16"/>
      <c r="C4491" s="17" t="s">
        <v>110</v>
      </c>
      <c r="D4491" s="281" t="s">
        <v>4445</v>
      </c>
    </row>
    <row r="4492" spans="1:4" s="12" customFormat="1" x14ac:dyDescent="0.25">
      <c r="A4492" s="15"/>
      <c r="B4492" s="16"/>
      <c r="C4492" s="17" t="s">
        <v>110</v>
      </c>
      <c r="D4492" s="281" t="s">
        <v>4446</v>
      </c>
    </row>
    <row r="4493" spans="1:4" s="12" customFormat="1" x14ac:dyDescent="0.25">
      <c r="A4493" s="15"/>
      <c r="B4493" s="16"/>
      <c r="C4493" s="17" t="s">
        <v>110</v>
      </c>
      <c r="D4493" s="281" t="s">
        <v>4447</v>
      </c>
    </row>
    <row r="4494" spans="1:4" s="12" customFormat="1" x14ac:dyDescent="0.25">
      <c r="A4494" s="15"/>
      <c r="B4494" s="16"/>
      <c r="C4494" s="17" t="s">
        <v>110</v>
      </c>
      <c r="D4494" s="281" t="s">
        <v>4448</v>
      </c>
    </row>
    <row r="4495" spans="1:4" s="12" customFormat="1" x14ac:dyDescent="0.25">
      <c r="A4495" s="15"/>
      <c r="B4495" s="16"/>
      <c r="C4495" s="17" t="s">
        <v>110</v>
      </c>
      <c r="D4495" s="281" t="s">
        <v>4449</v>
      </c>
    </row>
    <row r="4496" spans="1:4" s="12" customFormat="1" x14ac:dyDescent="0.25">
      <c r="A4496" s="15"/>
      <c r="B4496" s="16"/>
      <c r="C4496" s="17" t="s">
        <v>110</v>
      </c>
      <c r="D4496" s="281" t="s">
        <v>4450</v>
      </c>
    </row>
    <row r="4497" spans="1:4" s="12" customFormat="1" x14ac:dyDescent="0.25">
      <c r="A4497" s="15"/>
      <c r="B4497" s="16"/>
      <c r="C4497" s="17" t="s">
        <v>110</v>
      </c>
      <c r="D4497" s="281" t="s">
        <v>4451</v>
      </c>
    </row>
    <row r="4498" spans="1:4" s="12" customFormat="1" x14ac:dyDescent="0.25">
      <c r="A4498" s="15"/>
      <c r="B4498" s="16"/>
      <c r="C4498" s="17" t="s">
        <v>110</v>
      </c>
      <c r="D4498" s="281" t="s">
        <v>4452</v>
      </c>
    </row>
    <row r="4499" spans="1:4" s="12" customFormat="1" x14ac:dyDescent="0.25">
      <c r="A4499" s="15"/>
      <c r="B4499" s="16"/>
      <c r="C4499" s="17" t="s">
        <v>110</v>
      </c>
      <c r="D4499" s="281" t="s">
        <v>4453</v>
      </c>
    </row>
    <row r="4500" spans="1:4" s="12" customFormat="1" x14ac:dyDescent="0.25">
      <c r="A4500" s="15"/>
      <c r="B4500" s="16"/>
      <c r="C4500" s="17" t="s">
        <v>110</v>
      </c>
      <c r="D4500" s="281" t="s">
        <v>4454</v>
      </c>
    </row>
    <row r="4501" spans="1:4" s="12" customFormat="1" x14ac:dyDescent="0.25">
      <c r="A4501" s="15"/>
      <c r="B4501" s="16"/>
      <c r="C4501" s="17" t="s">
        <v>110</v>
      </c>
      <c r="D4501" s="286" t="s">
        <v>4455</v>
      </c>
    </row>
    <row r="4502" spans="1:4" s="12" customFormat="1" x14ac:dyDescent="0.25">
      <c r="A4502" s="15"/>
      <c r="B4502" s="16"/>
      <c r="C4502" s="17" t="s">
        <v>110</v>
      </c>
      <c r="D4502" s="286" t="s">
        <v>4456</v>
      </c>
    </row>
    <row r="4503" spans="1:4" s="12" customFormat="1" x14ac:dyDescent="0.25">
      <c r="A4503" s="15"/>
      <c r="B4503" s="16"/>
      <c r="C4503" s="17" t="s">
        <v>110</v>
      </c>
      <c r="D4503" s="286" t="s">
        <v>4457</v>
      </c>
    </row>
    <row r="4504" spans="1:4" s="12" customFormat="1" x14ac:dyDescent="0.25">
      <c r="A4504" s="15"/>
      <c r="B4504" s="16"/>
      <c r="C4504" s="17" t="s">
        <v>110</v>
      </c>
      <c r="D4504" s="286" t="s">
        <v>4458</v>
      </c>
    </row>
    <row r="4505" spans="1:4" s="12" customFormat="1" x14ac:dyDescent="0.25">
      <c r="A4505" s="15"/>
      <c r="B4505" s="16"/>
      <c r="C4505" s="17" t="s">
        <v>110</v>
      </c>
      <c r="D4505" s="286" t="s">
        <v>4459</v>
      </c>
    </row>
    <row r="4506" spans="1:4" s="12" customFormat="1" x14ac:dyDescent="0.25">
      <c r="A4506" s="15"/>
      <c r="B4506" s="16"/>
      <c r="C4506" s="17" t="s">
        <v>110</v>
      </c>
      <c r="D4506" s="286" t="s">
        <v>4460</v>
      </c>
    </row>
    <row r="4507" spans="1:4" s="12" customFormat="1" x14ac:dyDescent="0.25">
      <c r="A4507" s="15"/>
      <c r="B4507" s="16"/>
      <c r="C4507" s="17" t="s">
        <v>110</v>
      </c>
      <c r="D4507" s="286" t="s">
        <v>4461</v>
      </c>
    </row>
    <row r="4508" spans="1:4" s="12" customFormat="1" x14ac:dyDescent="0.25">
      <c r="A4508" s="15"/>
      <c r="B4508" s="16"/>
      <c r="C4508" s="17" t="s">
        <v>110</v>
      </c>
      <c r="D4508" s="286" t="s">
        <v>4462</v>
      </c>
    </row>
    <row r="4509" spans="1:4" s="12" customFormat="1" x14ac:dyDescent="0.25">
      <c r="A4509" s="15"/>
      <c r="B4509" s="16"/>
      <c r="C4509" s="17" t="s">
        <v>110</v>
      </c>
      <c r="D4509" s="286" t="s">
        <v>4463</v>
      </c>
    </row>
    <row r="4510" spans="1:4" s="12" customFormat="1" x14ac:dyDescent="0.25">
      <c r="A4510" s="15"/>
      <c r="B4510" s="16"/>
      <c r="C4510" s="17" t="s">
        <v>110</v>
      </c>
      <c r="D4510" s="286" t="s">
        <v>4464</v>
      </c>
    </row>
    <row r="4511" spans="1:4" s="12" customFormat="1" x14ac:dyDescent="0.25">
      <c r="A4511" s="15"/>
      <c r="B4511" s="16"/>
      <c r="C4511" s="17" t="s">
        <v>110</v>
      </c>
      <c r="D4511" s="286" t="s">
        <v>4465</v>
      </c>
    </row>
    <row r="4512" spans="1:4" s="12" customFormat="1" x14ac:dyDescent="0.25">
      <c r="A4512" s="15"/>
      <c r="B4512" s="16"/>
      <c r="C4512" s="17" t="s">
        <v>110</v>
      </c>
      <c r="D4512" s="286" t="s">
        <v>4466</v>
      </c>
    </row>
    <row r="4513" spans="1:4" s="12" customFormat="1" x14ac:dyDescent="0.25">
      <c r="A4513" s="15"/>
      <c r="B4513" s="16"/>
      <c r="C4513" s="17" t="s">
        <v>110</v>
      </c>
      <c r="D4513" s="286" t="s">
        <v>4467</v>
      </c>
    </row>
    <row r="4514" spans="1:4" s="12" customFormat="1" x14ac:dyDescent="0.25">
      <c r="A4514" s="15"/>
      <c r="B4514" s="16"/>
      <c r="C4514" s="17" t="s">
        <v>110</v>
      </c>
      <c r="D4514" s="286" t="s">
        <v>4468</v>
      </c>
    </row>
    <row r="4515" spans="1:4" s="12" customFormat="1" x14ac:dyDescent="0.25">
      <c r="A4515" s="15"/>
      <c r="B4515" s="16"/>
      <c r="C4515" s="17" t="s">
        <v>110</v>
      </c>
      <c r="D4515" s="286" t="s">
        <v>4469</v>
      </c>
    </row>
    <row r="4516" spans="1:4" s="12" customFormat="1" x14ac:dyDescent="0.25">
      <c r="A4516" s="15"/>
      <c r="B4516" s="16"/>
      <c r="C4516" s="17" t="s">
        <v>110</v>
      </c>
      <c r="D4516" s="286" t="s">
        <v>4470</v>
      </c>
    </row>
    <row r="4517" spans="1:4" s="12" customFormat="1" x14ac:dyDescent="0.25">
      <c r="A4517" s="15"/>
      <c r="B4517" s="16"/>
      <c r="C4517" s="17" t="s">
        <v>110</v>
      </c>
      <c r="D4517" s="286" t="s">
        <v>4471</v>
      </c>
    </row>
    <row r="4518" spans="1:4" s="12" customFormat="1" x14ac:dyDescent="0.25">
      <c r="A4518" s="15"/>
      <c r="B4518" s="16"/>
      <c r="C4518" s="17" t="s">
        <v>110</v>
      </c>
      <c r="D4518" s="286" t="s">
        <v>4472</v>
      </c>
    </row>
    <row r="4519" spans="1:4" s="12" customFormat="1" x14ac:dyDescent="0.25">
      <c r="A4519" s="15"/>
      <c r="B4519" s="16"/>
      <c r="C4519" s="17" t="s">
        <v>110</v>
      </c>
      <c r="D4519" s="286" t="s">
        <v>4473</v>
      </c>
    </row>
    <row r="4520" spans="1:4" s="12" customFormat="1" x14ac:dyDescent="0.25">
      <c r="A4520" s="15"/>
      <c r="B4520" s="16"/>
      <c r="C4520" s="17" t="s">
        <v>110</v>
      </c>
      <c r="D4520" s="286" t="s">
        <v>4474</v>
      </c>
    </row>
    <row r="4521" spans="1:4" s="12" customFormat="1" x14ac:dyDescent="0.25">
      <c r="A4521" s="15"/>
      <c r="B4521" s="16"/>
      <c r="C4521" s="17" t="s">
        <v>110</v>
      </c>
      <c r="D4521" s="286" t="s">
        <v>4475</v>
      </c>
    </row>
    <row r="4522" spans="1:4" s="12" customFormat="1" x14ac:dyDescent="0.25">
      <c r="A4522" s="15"/>
      <c r="B4522" s="16"/>
      <c r="C4522" s="17" t="s">
        <v>110</v>
      </c>
      <c r="D4522" s="286" t="s">
        <v>4476</v>
      </c>
    </row>
    <row r="4523" spans="1:4" s="12" customFormat="1" x14ac:dyDescent="0.25">
      <c r="A4523" s="15" t="s">
        <v>4477</v>
      </c>
      <c r="B4523" s="24" t="s">
        <v>20940</v>
      </c>
      <c r="C4523" s="15" t="s">
        <v>4478</v>
      </c>
      <c r="D4523" s="282"/>
    </row>
    <row r="4524" spans="1:4" s="12" customFormat="1" x14ac:dyDescent="0.25">
      <c r="A4524" s="15"/>
      <c r="B4524" s="16"/>
      <c r="C4524" s="17" t="s">
        <v>4479</v>
      </c>
      <c r="D4524" s="281"/>
    </row>
    <row r="4525" spans="1:4" s="12" customFormat="1" x14ac:dyDescent="0.25">
      <c r="A4525" s="15"/>
      <c r="B4525" s="16"/>
      <c r="C4525" s="17" t="s">
        <v>4480</v>
      </c>
      <c r="D4525" s="281"/>
    </row>
    <row r="4526" spans="1:4" s="12" customFormat="1" x14ac:dyDescent="0.25">
      <c r="A4526" s="15"/>
      <c r="B4526" s="16"/>
      <c r="C4526" s="17" t="s">
        <v>110</v>
      </c>
      <c r="D4526" s="281" t="s">
        <v>4481</v>
      </c>
    </row>
    <row r="4527" spans="1:4" s="12" customFormat="1" x14ac:dyDescent="0.25">
      <c r="A4527" s="15"/>
      <c r="B4527" s="16"/>
      <c r="C4527" s="17" t="s">
        <v>110</v>
      </c>
      <c r="D4527" s="281" t="s">
        <v>4482</v>
      </c>
    </row>
    <row r="4528" spans="1:4" s="12" customFormat="1" x14ac:dyDescent="0.25">
      <c r="A4528" s="15"/>
      <c r="B4528" s="16"/>
      <c r="C4528" s="17" t="s">
        <v>110</v>
      </c>
      <c r="D4528" s="281" t="s">
        <v>4483</v>
      </c>
    </row>
    <row r="4529" spans="1:4" s="12" customFormat="1" x14ac:dyDescent="0.25">
      <c r="A4529" s="15"/>
      <c r="B4529" s="16"/>
      <c r="C4529" s="17" t="s">
        <v>110</v>
      </c>
      <c r="D4529" s="281" t="s">
        <v>4484</v>
      </c>
    </row>
    <row r="4530" spans="1:4" s="12" customFormat="1" x14ac:dyDescent="0.25">
      <c r="A4530" s="15"/>
      <c r="B4530" s="16"/>
      <c r="C4530" s="17" t="s">
        <v>110</v>
      </c>
      <c r="D4530" s="281" t="s">
        <v>4485</v>
      </c>
    </row>
    <row r="4531" spans="1:4" s="12" customFormat="1" x14ac:dyDescent="0.25">
      <c r="A4531" s="15"/>
      <c r="B4531" s="16"/>
      <c r="C4531" s="17" t="s">
        <v>110</v>
      </c>
      <c r="D4531" s="281" t="s">
        <v>4486</v>
      </c>
    </row>
    <row r="4532" spans="1:4" s="12" customFormat="1" x14ac:dyDescent="0.25">
      <c r="A4532" s="15"/>
      <c r="B4532" s="16"/>
      <c r="C4532" s="17" t="s">
        <v>110</v>
      </c>
      <c r="D4532" s="281" t="s">
        <v>4487</v>
      </c>
    </row>
    <row r="4533" spans="1:4" s="12" customFormat="1" x14ac:dyDescent="0.25">
      <c r="A4533" s="15"/>
      <c r="B4533" s="16"/>
      <c r="C4533" s="17" t="s">
        <v>110</v>
      </c>
      <c r="D4533" s="281" t="s">
        <v>4488</v>
      </c>
    </row>
    <row r="4534" spans="1:4" s="12" customFormat="1" x14ac:dyDescent="0.25">
      <c r="A4534" s="15"/>
      <c r="B4534" s="16"/>
      <c r="C4534" s="17" t="s">
        <v>110</v>
      </c>
      <c r="D4534" s="281" t="s">
        <v>4489</v>
      </c>
    </row>
    <row r="4535" spans="1:4" s="12" customFormat="1" x14ac:dyDescent="0.25">
      <c r="A4535" s="15"/>
      <c r="B4535" s="16"/>
      <c r="C4535" s="17" t="s">
        <v>110</v>
      </c>
      <c r="D4535" s="281" t="s">
        <v>4490</v>
      </c>
    </row>
    <row r="4536" spans="1:4" s="12" customFormat="1" x14ac:dyDescent="0.25">
      <c r="A4536" s="15"/>
      <c r="B4536" s="16"/>
      <c r="C4536" s="17" t="s">
        <v>110</v>
      </c>
      <c r="D4536" s="281" t="s">
        <v>4491</v>
      </c>
    </row>
    <row r="4537" spans="1:4" s="12" customFormat="1" x14ac:dyDescent="0.25">
      <c r="A4537" s="15"/>
      <c r="B4537" s="16"/>
      <c r="C4537" s="17" t="s">
        <v>110</v>
      </c>
      <c r="D4537" s="281" t="s">
        <v>4492</v>
      </c>
    </row>
    <row r="4538" spans="1:4" s="12" customFormat="1" x14ac:dyDescent="0.25">
      <c r="A4538" s="15"/>
      <c r="B4538" s="16"/>
      <c r="C4538" s="17" t="s">
        <v>110</v>
      </c>
      <c r="D4538" s="281" t="s">
        <v>4493</v>
      </c>
    </row>
    <row r="4539" spans="1:4" s="12" customFormat="1" x14ac:dyDescent="0.25">
      <c r="A4539" s="15"/>
      <c r="B4539" s="16"/>
      <c r="C4539" s="17" t="s">
        <v>110</v>
      </c>
      <c r="D4539" s="281" t="s">
        <v>4494</v>
      </c>
    </row>
    <row r="4540" spans="1:4" s="12" customFormat="1" x14ac:dyDescent="0.25">
      <c r="A4540" s="15"/>
      <c r="B4540" s="16"/>
      <c r="C4540" s="17" t="s">
        <v>110</v>
      </c>
      <c r="D4540" s="281" t="s">
        <v>4495</v>
      </c>
    </row>
    <row r="4541" spans="1:4" s="12" customFormat="1" x14ac:dyDescent="0.25">
      <c r="A4541" s="15"/>
      <c r="B4541" s="16"/>
      <c r="C4541" s="17" t="s">
        <v>110</v>
      </c>
      <c r="D4541" s="286" t="s">
        <v>4496</v>
      </c>
    </row>
    <row r="4542" spans="1:4" s="12" customFormat="1" x14ac:dyDescent="0.25">
      <c r="A4542" s="15"/>
      <c r="B4542" s="16"/>
      <c r="C4542" s="17" t="s">
        <v>110</v>
      </c>
      <c r="D4542" s="286" t="s">
        <v>4497</v>
      </c>
    </row>
    <row r="4543" spans="1:4" s="12" customFormat="1" x14ac:dyDescent="0.25">
      <c r="A4543" s="15"/>
      <c r="B4543" s="16"/>
      <c r="C4543" s="17" t="s">
        <v>110</v>
      </c>
      <c r="D4543" s="286" t="s">
        <v>4498</v>
      </c>
    </row>
    <row r="4544" spans="1:4" s="12" customFormat="1" x14ac:dyDescent="0.25">
      <c r="A4544" s="15"/>
      <c r="B4544" s="16"/>
      <c r="C4544" s="17" t="s">
        <v>226</v>
      </c>
      <c r="D4544" s="281"/>
    </row>
    <row r="4545" spans="1:4" s="12" customFormat="1" x14ac:dyDescent="0.25">
      <c r="A4545" s="15"/>
      <c r="B4545" s="16"/>
      <c r="C4545" s="17" t="s">
        <v>110</v>
      </c>
      <c r="D4545" s="281" t="s">
        <v>4499</v>
      </c>
    </row>
    <row r="4546" spans="1:4" s="12" customFormat="1" x14ac:dyDescent="0.25">
      <c r="A4546" s="15"/>
      <c r="B4546" s="16"/>
      <c r="C4546" s="17" t="s">
        <v>110</v>
      </c>
      <c r="D4546" s="281" t="s">
        <v>4500</v>
      </c>
    </row>
    <row r="4547" spans="1:4" s="12" customFormat="1" x14ac:dyDescent="0.25">
      <c r="A4547" s="15"/>
      <c r="B4547" s="16"/>
      <c r="C4547" s="17" t="s">
        <v>110</v>
      </c>
      <c r="D4547" s="281" t="s">
        <v>4501</v>
      </c>
    </row>
    <row r="4548" spans="1:4" s="12" customFormat="1" x14ac:dyDescent="0.25">
      <c r="A4548" s="15" t="s">
        <v>4502</v>
      </c>
      <c r="B4548" s="24" t="s">
        <v>20941</v>
      </c>
      <c r="C4548" s="15" t="s">
        <v>4503</v>
      </c>
      <c r="D4548" s="282"/>
    </row>
    <row r="4549" spans="1:4" s="12" customFormat="1" x14ac:dyDescent="0.25">
      <c r="A4549" s="15"/>
      <c r="B4549" s="16"/>
      <c r="C4549" s="17" t="s">
        <v>4504</v>
      </c>
      <c r="D4549" s="281"/>
    </row>
    <row r="4550" spans="1:4" s="12" customFormat="1" x14ac:dyDescent="0.25">
      <c r="A4550" s="15"/>
      <c r="B4550" s="16"/>
      <c r="C4550" s="17" t="s">
        <v>4505</v>
      </c>
      <c r="D4550" s="281"/>
    </row>
    <row r="4551" spans="1:4" s="12" customFormat="1" x14ac:dyDescent="0.25">
      <c r="A4551" s="15"/>
      <c r="B4551" s="16"/>
      <c r="C4551" s="17" t="s">
        <v>110</v>
      </c>
      <c r="D4551" s="281" t="s">
        <v>4506</v>
      </c>
    </row>
    <row r="4552" spans="1:4" s="12" customFormat="1" x14ac:dyDescent="0.25">
      <c r="A4552" s="15"/>
      <c r="B4552" s="16"/>
      <c r="C4552" s="17" t="s">
        <v>110</v>
      </c>
      <c r="D4552" s="281" t="s">
        <v>4507</v>
      </c>
    </row>
    <row r="4553" spans="1:4" s="12" customFormat="1" x14ac:dyDescent="0.25">
      <c r="A4553" s="15"/>
      <c r="B4553" s="16"/>
      <c r="C4553" s="17" t="s">
        <v>110</v>
      </c>
      <c r="D4553" s="281" t="s">
        <v>4508</v>
      </c>
    </row>
    <row r="4554" spans="1:4" s="12" customFormat="1" x14ac:dyDescent="0.25">
      <c r="A4554" s="15"/>
      <c r="B4554" s="16"/>
      <c r="C4554" s="17" t="s">
        <v>110</v>
      </c>
      <c r="D4554" s="281" t="s">
        <v>4509</v>
      </c>
    </row>
    <row r="4555" spans="1:4" s="12" customFormat="1" x14ac:dyDescent="0.25">
      <c r="A4555" s="15" t="s">
        <v>4510</v>
      </c>
      <c r="B4555" s="24" t="s">
        <v>20942</v>
      </c>
      <c r="C4555" s="15" t="s">
        <v>4511</v>
      </c>
      <c r="D4555" s="282"/>
    </row>
    <row r="4556" spans="1:4" s="12" customFormat="1" x14ac:dyDescent="0.25">
      <c r="A4556" s="15"/>
      <c r="B4556" s="16"/>
      <c r="C4556" s="17" t="s">
        <v>4512</v>
      </c>
      <c r="D4556" s="281"/>
    </row>
    <row r="4557" spans="1:4" s="12" customFormat="1" x14ac:dyDescent="0.25">
      <c r="A4557" s="15"/>
      <c r="B4557" s="16"/>
      <c r="C4557" s="17" t="s">
        <v>4513</v>
      </c>
      <c r="D4557" s="281"/>
    </row>
    <row r="4558" spans="1:4" s="12" customFormat="1" x14ac:dyDescent="0.25">
      <c r="A4558" s="15"/>
      <c r="B4558" s="16"/>
      <c r="C4558" s="17" t="s">
        <v>110</v>
      </c>
      <c r="D4558" s="281" t="s">
        <v>4514</v>
      </c>
    </row>
    <row r="4559" spans="1:4" s="12" customFormat="1" x14ac:dyDescent="0.25">
      <c r="A4559" s="15"/>
      <c r="B4559" s="16"/>
      <c r="C4559" s="17" t="s">
        <v>110</v>
      </c>
      <c r="D4559" s="281" t="s">
        <v>4515</v>
      </c>
    </row>
    <row r="4560" spans="1:4" s="12" customFormat="1" x14ac:dyDescent="0.25">
      <c r="A4560" s="15"/>
      <c r="B4560" s="16"/>
      <c r="C4560" s="17" t="s">
        <v>110</v>
      </c>
      <c r="D4560" s="281" t="s">
        <v>4516</v>
      </c>
    </row>
    <row r="4561" spans="1:4" s="12" customFormat="1" x14ac:dyDescent="0.25">
      <c r="A4561" s="15"/>
      <c r="B4561" s="16"/>
      <c r="C4561" s="17" t="s">
        <v>110</v>
      </c>
      <c r="D4561" s="281" t="s">
        <v>4517</v>
      </c>
    </row>
    <row r="4562" spans="1:4" s="12" customFormat="1" x14ac:dyDescent="0.25">
      <c r="A4562" s="15"/>
      <c r="B4562" s="16"/>
      <c r="C4562" s="17" t="s">
        <v>110</v>
      </c>
      <c r="D4562" s="281" t="s">
        <v>4518</v>
      </c>
    </row>
    <row r="4563" spans="1:4" s="12" customFormat="1" x14ac:dyDescent="0.25">
      <c r="A4563" s="15"/>
      <c r="B4563" s="16"/>
      <c r="C4563" s="17" t="s">
        <v>110</v>
      </c>
      <c r="D4563" s="281" t="s">
        <v>4519</v>
      </c>
    </row>
    <row r="4564" spans="1:4" s="12" customFormat="1" x14ac:dyDescent="0.25">
      <c r="A4564" s="15"/>
      <c r="B4564" s="16"/>
      <c r="C4564" s="17" t="s">
        <v>110</v>
      </c>
      <c r="D4564" s="281" t="s">
        <v>4520</v>
      </c>
    </row>
    <row r="4565" spans="1:4" s="12" customFormat="1" x14ac:dyDescent="0.25">
      <c r="A4565" s="15"/>
      <c r="B4565" s="16"/>
      <c r="C4565" s="17" t="s">
        <v>110</v>
      </c>
      <c r="D4565" s="281" t="s">
        <v>4521</v>
      </c>
    </row>
    <row r="4566" spans="1:4" s="12" customFormat="1" x14ac:dyDescent="0.25">
      <c r="A4566" s="15"/>
      <c r="B4566" s="16"/>
      <c r="C4566" s="17" t="s">
        <v>110</v>
      </c>
      <c r="D4566" s="281" t="s">
        <v>4522</v>
      </c>
    </row>
    <row r="4567" spans="1:4" s="12" customFormat="1" x14ac:dyDescent="0.25">
      <c r="A4567" s="15"/>
      <c r="B4567" s="16"/>
      <c r="C4567" s="17" t="s">
        <v>110</v>
      </c>
      <c r="D4567" s="281" t="s">
        <v>4523</v>
      </c>
    </row>
    <row r="4568" spans="1:4" s="12" customFormat="1" x14ac:dyDescent="0.25">
      <c r="A4568" s="15"/>
      <c r="B4568" s="16"/>
      <c r="C4568" s="17" t="s">
        <v>110</v>
      </c>
      <c r="D4568" s="281" t="s">
        <v>4524</v>
      </c>
    </row>
    <row r="4569" spans="1:4" s="12" customFormat="1" x14ac:dyDescent="0.25">
      <c r="A4569" s="15"/>
      <c r="B4569" s="16"/>
      <c r="C4569" s="17" t="s">
        <v>110</v>
      </c>
      <c r="D4569" s="281" t="s">
        <v>4525</v>
      </c>
    </row>
    <row r="4570" spans="1:4" s="12" customFormat="1" x14ac:dyDescent="0.25">
      <c r="A4570" s="15"/>
      <c r="B4570" s="16"/>
      <c r="C4570" s="17" t="s">
        <v>110</v>
      </c>
      <c r="D4570" s="281" t="s">
        <v>4526</v>
      </c>
    </row>
    <row r="4571" spans="1:4" s="12" customFormat="1" x14ac:dyDescent="0.25">
      <c r="A4571" s="15"/>
      <c r="B4571" s="16"/>
      <c r="C4571" s="17" t="s">
        <v>110</v>
      </c>
      <c r="D4571" s="281" t="s">
        <v>4527</v>
      </c>
    </row>
    <row r="4572" spans="1:4" s="12" customFormat="1" x14ac:dyDescent="0.25">
      <c r="A4572" s="15"/>
      <c r="B4572" s="16"/>
      <c r="C4572" s="17" t="s">
        <v>110</v>
      </c>
      <c r="D4572" s="286" t="s">
        <v>4528</v>
      </c>
    </row>
    <row r="4573" spans="1:4" s="12" customFormat="1" x14ac:dyDescent="0.25">
      <c r="A4573" s="15"/>
      <c r="B4573" s="16"/>
      <c r="C4573" s="17" t="s">
        <v>110</v>
      </c>
      <c r="D4573" s="286" t="s">
        <v>4529</v>
      </c>
    </row>
    <row r="4574" spans="1:4" s="12" customFormat="1" x14ac:dyDescent="0.25">
      <c r="A4574" s="15" t="s">
        <v>4530</v>
      </c>
      <c r="B4574" s="24" t="s">
        <v>20943</v>
      </c>
      <c r="C4574" s="15" t="s">
        <v>4531</v>
      </c>
      <c r="D4574" s="282"/>
    </row>
    <row r="4575" spans="1:4" s="12" customFormat="1" x14ac:dyDescent="0.25">
      <c r="A4575" s="15"/>
      <c r="B4575" s="16"/>
      <c r="C4575" s="17" t="s">
        <v>4532</v>
      </c>
      <c r="D4575" s="281"/>
    </row>
    <row r="4576" spans="1:4" s="12" customFormat="1" x14ac:dyDescent="0.25">
      <c r="A4576" s="15"/>
      <c r="B4576" s="16"/>
      <c r="C4576" s="17" t="s">
        <v>4533</v>
      </c>
      <c r="D4576" s="281"/>
    </row>
    <row r="4577" spans="1:4" s="12" customFormat="1" x14ac:dyDescent="0.25">
      <c r="A4577" s="15"/>
      <c r="B4577" s="16"/>
      <c r="C4577" s="17" t="s">
        <v>110</v>
      </c>
      <c r="D4577" s="281" t="s">
        <v>4534</v>
      </c>
    </row>
    <row r="4578" spans="1:4" s="12" customFormat="1" x14ac:dyDescent="0.25">
      <c r="A4578" s="15"/>
      <c r="B4578" s="16"/>
      <c r="C4578" s="17" t="s">
        <v>110</v>
      </c>
      <c r="D4578" s="281" t="s">
        <v>4535</v>
      </c>
    </row>
    <row r="4579" spans="1:4" s="12" customFormat="1" x14ac:dyDescent="0.25">
      <c r="A4579" s="15"/>
      <c r="B4579" s="16"/>
      <c r="C4579" s="17" t="s">
        <v>110</v>
      </c>
      <c r="D4579" s="281" t="s">
        <v>4536</v>
      </c>
    </row>
    <row r="4580" spans="1:4" s="12" customFormat="1" x14ac:dyDescent="0.25">
      <c r="A4580" s="15"/>
      <c r="B4580" s="16"/>
      <c r="C4580" s="17"/>
      <c r="D4580" s="291" t="s">
        <v>1704</v>
      </c>
    </row>
    <row r="4581" spans="1:4" s="12" customFormat="1" x14ac:dyDescent="0.25">
      <c r="A4581" s="15"/>
      <c r="B4581" s="16"/>
      <c r="C4581" s="17" t="s">
        <v>110</v>
      </c>
      <c r="D4581" s="286" t="s">
        <v>4537</v>
      </c>
    </row>
    <row r="4582" spans="1:4" s="12" customFormat="1" x14ac:dyDescent="0.25">
      <c r="A4582" s="15"/>
      <c r="B4582" s="16"/>
      <c r="C4582" s="17" t="s">
        <v>110</v>
      </c>
      <c r="D4582" s="286" t="s">
        <v>4538</v>
      </c>
    </row>
    <row r="4583" spans="1:4" s="12" customFormat="1" x14ac:dyDescent="0.25">
      <c r="A4583" s="15"/>
      <c r="B4583" s="16"/>
      <c r="C4583" s="17" t="s">
        <v>110</v>
      </c>
      <c r="D4583" s="286" t="s">
        <v>4539</v>
      </c>
    </row>
    <row r="4584" spans="1:4" s="12" customFormat="1" x14ac:dyDescent="0.25">
      <c r="A4584" s="15"/>
      <c r="B4584" s="16"/>
      <c r="C4584" s="17" t="s">
        <v>110</v>
      </c>
      <c r="D4584" s="286" t="s">
        <v>4540</v>
      </c>
    </row>
    <row r="4585" spans="1:4" s="12" customFormat="1" x14ac:dyDescent="0.25">
      <c r="A4585" s="15"/>
      <c r="B4585" s="16"/>
      <c r="C4585" s="17" t="s">
        <v>110</v>
      </c>
      <c r="D4585" s="286" t="s">
        <v>4541</v>
      </c>
    </row>
    <row r="4586" spans="1:4" s="12" customFormat="1" x14ac:dyDescent="0.25">
      <c r="A4586" s="15"/>
      <c r="B4586" s="16"/>
      <c r="C4586" s="17" t="s">
        <v>110</v>
      </c>
      <c r="D4586" s="286" t="s">
        <v>4542</v>
      </c>
    </row>
    <row r="4587" spans="1:4" s="12" customFormat="1" x14ac:dyDescent="0.25">
      <c r="A4587" s="15"/>
      <c r="B4587" s="16"/>
      <c r="C4587" s="17" t="s">
        <v>110</v>
      </c>
      <c r="D4587" s="286" t="s">
        <v>4543</v>
      </c>
    </row>
    <row r="4588" spans="1:4" s="12" customFormat="1" x14ac:dyDescent="0.25">
      <c r="A4588" s="15"/>
      <c r="B4588" s="16"/>
      <c r="C4588" s="17" t="s">
        <v>110</v>
      </c>
      <c r="D4588" s="286" t="s">
        <v>4544</v>
      </c>
    </row>
    <row r="4589" spans="1:4" s="12" customFormat="1" x14ac:dyDescent="0.25">
      <c r="A4589" s="15"/>
      <c r="B4589" s="16"/>
      <c r="C4589" s="17" t="s">
        <v>110</v>
      </c>
      <c r="D4589" s="286" t="s">
        <v>4545</v>
      </c>
    </row>
    <row r="4590" spans="1:4" s="12" customFormat="1" x14ac:dyDescent="0.25">
      <c r="A4590" s="15"/>
      <c r="B4590" s="16"/>
      <c r="C4590" s="17" t="s">
        <v>110</v>
      </c>
      <c r="D4590" s="286" t="s">
        <v>4546</v>
      </c>
    </row>
    <row r="4591" spans="1:4" s="12" customFormat="1" x14ac:dyDescent="0.25">
      <c r="A4591" s="15"/>
      <c r="B4591" s="16"/>
      <c r="C4591" s="17" t="s">
        <v>110</v>
      </c>
      <c r="D4591" s="286" t="s">
        <v>4547</v>
      </c>
    </row>
    <row r="4592" spans="1:4" s="12" customFormat="1" x14ac:dyDescent="0.25">
      <c r="A4592" s="15"/>
      <c r="B4592" s="16"/>
      <c r="C4592" s="17" t="s">
        <v>110</v>
      </c>
      <c r="D4592" s="286" t="s">
        <v>4548</v>
      </c>
    </row>
    <row r="4593" spans="1:4" s="12" customFormat="1" x14ac:dyDescent="0.25">
      <c r="A4593" s="15"/>
      <c r="B4593" s="16"/>
      <c r="C4593" s="17" t="s">
        <v>110</v>
      </c>
      <c r="D4593" s="286" t="s">
        <v>4549</v>
      </c>
    </row>
    <row r="4594" spans="1:4" s="12" customFormat="1" x14ac:dyDescent="0.25">
      <c r="A4594" s="15"/>
      <c r="B4594" s="16"/>
      <c r="C4594" s="17" t="s">
        <v>110</v>
      </c>
      <c r="D4594" s="286" t="s">
        <v>4550</v>
      </c>
    </row>
    <row r="4595" spans="1:4" s="12" customFormat="1" x14ac:dyDescent="0.25">
      <c r="A4595" s="15"/>
      <c r="B4595" s="16"/>
      <c r="C4595" s="17" t="s">
        <v>226</v>
      </c>
      <c r="D4595" s="281"/>
    </row>
    <row r="4596" spans="1:4" s="12" customFormat="1" x14ac:dyDescent="0.25">
      <c r="A4596" s="15"/>
      <c r="B4596" s="16"/>
      <c r="C4596" s="17" t="s">
        <v>110</v>
      </c>
      <c r="D4596" s="281" t="s">
        <v>4551</v>
      </c>
    </row>
    <row r="4597" spans="1:4" s="12" customFormat="1" x14ac:dyDescent="0.25">
      <c r="A4597" s="15">
        <v>276</v>
      </c>
      <c r="B4597" s="16"/>
      <c r="C4597" s="15" t="s">
        <v>4552</v>
      </c>
      <c r="D4597" s="281"/>
    </row>
    <row r="4598" spans="1:4" s="12" customFormat="1" x14ac:dyDescent="0.25">
      <c r="A4598" s="15"/>
      <c r="B4598" s="16"/>
      <c r="C4598" s="17" t="s">
        <v>4553</v>
      </c>
      <c r="D4598" s="281"/>
    </row>
    <row r="4599" spans="1:4" s="12" customFormat="1" x14ac:dyDescent="0.15">
      <c r="A4599" s="17"/>
      <c r="B4599" s="24" t="s">
        <v>20944</v>
      </c>
      <c r="C4599" s="34" t="s">
        <v>4554</v>
      </c>
      <c r="D4599" s="295"/>
    </row>
    <row r="4600" spans="1:4" s="12" customFormat="1" x14ac:dyDescent="0.15">
      <c r="A4600" s="17"/>
      <c r="B4600" s="16"/>
      <c r="C4600" s="35" t="s">
        <v>4555</v>
      </c>
      <c r="D4600" s="295"/>
    </row>
    <row r="4601" spans="1:4" s="12" customFormat="1" x14ac:dyDescent="0.15">
      <c r="A4601" s="17"/>
      <c r="B4601" s="16"/>
      <c r="C4601" s="35" t="s">
        <v>4556</v>
      </c>
      <c r="D4601" s="295"/>
    </row>
    <row r="4602" spans="1:4" s="12" customFormat="1" x14ac:dyDescent="0.15">
      <c r="A4602" s="17"/>
      <c r="B4602" s="16"/>
      <c r="C4602" s="35" t="s">
        <v>110</v>
      </c>
      <c r="D4602" s="295" t="s">
        <v>4557</v>
      </c>
    </row>
    <row r="4603" spans="1:4" s="12" customFormat="1" x14ac:dyDescent="0.15">
      <c r="A4603" s="17"/>
      <c r="B4603" s="16"/>
      <c r="C4603" s="35" t="s">
        <v>110</v>
      </c>
      <c r="D4603" s="295" t="s">
        <v>4558</v>
      </c>
    </row>
    <row r="4604" spans="1:4" s="12" customFormat="1" x14ac:dyDescent="0.15">
      <c r="A4604" s="17"/>
      <c r="B4604" s="16"/>
      <c r="C4604" s="35" t="s">
        <v>110</v>
      </c>
      <c r="D4604" s="295" t="s">
        <v>4559</v>
      </c>
    </row>
    <row r="4605" spans="1:4" s="12" customFormat="1" x14ac:dyDescent="0.15">
      <c r="A4605" s="17"/>
      <c r="B4605" s="16"/>
      <c r="C4605" s="35" t="s">
        <v>110</v>
      </c>
      <c r="D4605" s="295" t="s">
        <v>4560</v>
      </c>
    </row>
    <row r="4606" spans="1:4" s="12" customFormat="1" x14ac:dyDescent="0.15">
      <c r="A4606" s="17"/>
      <c r="B4606" s="16"/>
      <c r="C4606" s="35" t="s">
        <v>110</v>
      </c>
      <c r="D4606" s="295" t="s">
        <v>4561</v>
      </c>
    </row>
    <row r="4607" spans="1:4" s="12" customFormat="1" x14ac:dyDescent="0.15">
      <c r="A4607" s="17"/>
      <c r="B4607" s="16"/>
      <c r="C4607" s="35" t="s">
        <v>110</v>
      </c>
      <c r="D4607" s="295" t="s">
        <v>4562</v>
      </c>
    </row>
    <row r="4608" spans="1:4" s="12" customFormat="1" x14ac:dyDescent="0.15">
      <c r="A4608" s="17"/>
      <c r="B4608" s="16"/>
      <c r="C4608" s="35" t="s">
        <v>110</v>
      </c>
      <c r="D4608" s="295" t="s">
        <v>4563</v>
      </c>
    </row>
    <row r="4609" spans="1:4" s="12" customFormat="1" x14ac:dyDescent="0.15">
      <c r="A4609" s="17"/>
      <c r="B4609" s="16"/>
      <c r="C4609" s="35" t="s">
        <v>110</v>
      </c>
      <c r="D4609" s="295" t="s">
        <v>4564</v>
      </c>
    </row>
    <row r="4610" spans="1:4" s="12" customFormat="1" x14ac:dyDescent="0.15">
      <c r="A4610" s="17"/>
      <c r="B4610" s="16"/>
      <c r="C4610" s="35" t="s">
        <v>110</v>
      </c>
      <c r="D4610" s="295" t="s">
        <v>4565</v>
      </c>
    </row>
    <row r="4611" spans="1:4" s="12" customFormat="1" x14ac:dyDescent="0.15">
      <c r="A4611" s="17"/>
      <c r="B4611" s="16"/>
      <c r="C4611" s="35" t="s">
        <v>110</v>
      </c>
      <c r="D4611" s="295" t="s">
        <v>4566</v>
      </c>
    </row>
    <row r="4612" spans="1:4" s="12" customFormat="1" x14ac:dyDescent="0.15">
      <c r="A4612" s="17"/>
      <c r="B4612" s="16"/>
      <c r="C4612" s="35" t="s">
        <v>110</v>
      </c>
      <c r="D4612" s="295" t="s">
        <v>4567</v>
      </c>
    </row>
    <row r="4613" spans="1:4" s="12" customFormat="1" x14ac:dyDescent="0.15">
      <c r="A4613" s="17"/>
      <c r="B4613" s="16"/>
      <c r="C4613" s="35" t="s">
        <v>110</v>
      </c>
      <c r="D4613" s="295" t="s">
        <v>4568</v>
      </c>
    </row>
    <row r="4614" spans="1:4" s="12" customFormat="1" x14ac:dyDescent="0.15">
      <c r="A4614" s="17"/>
      <c r="B4614" s="16"/>
      <c r="C4614" s="35" t="s">
        <v>110</v>
      </c>
      <c r="D4614" s="295" t="s">
        <v>4569</v>
      </c>
    </row>
    <row r="4615" spans="1:4" s="12" customFormat="1" x14ac:dyDescent="0.15">
      <c r="A4615" s="17"/>
      <c r="B4615" s="16"/>
      <c r="C4615" s="35" t="s">
        <v>110</v>
      </c>
      <c r="D4615" s="286" t="s">
        <v>4570</v>
      </c>
    </row>
    <row r="4616" spans="1:4" s="12" customFormat="1" x14ac:dyDescent="0.15">
      <c r="A4616" s="17"/>
      <c r="B4616" s="16"/>
      <c r="C4616" s="35" t="s">
        <v>110</v>
      </c>
      <c r="D4616" s="286" t="s">
        <v>4571</v>
      </c>
    </row>
    <row r="4617" spans="1:4" s="12" customFormat="1" x14ac:dyDescent="0.15">
      <c r="A4617" s="17"/>
      <c r="B4617" s="16"/>
      <c r="C4617" s="35" t="s">
        <v>110</v>
      </c>
      <c r="D4617" s="286" t="s">
        <v>4572</v>
      </c>
    </row>
    <row r="4618" spans="1:4" s="12" customFormat="1" x14ac:dyDescent="0.15">
      <c r="A4618" s="17"/>
      <c r="B4618" s="16"/>
      <c r="C4618" s="35" t="s">
        <v>110</v>
      </c>
      <c r="D4618" s="286" t="s">
        <v>4573</v>
      </c>
    </row>
    <row r="4619" spans="1:4" s="12" customFormat="1" x14ac:dyDescent="0.15">
      <c r="A4619" s="17"/>
      <c r="B4619" s="16"/>
      <c r="C4619" s="35" t="s">
        <v>110</v>
      </c>
      <c r="D4619" s="286" t="s">
        <v>4574</v>
      </c>
    </row>
    <row r="4620" spans="1:4" s="12" customFormat="1" x14ac:dyDescent="0.15">
      <c r="A4620" s="17"/>
      <c r="B4620" s="16"/>
      <c r="C4620" s="35" t="s">
        <v>110</v>
      </c>
      <c r="D4620" s="286" t="s">
        <v>4575</v>
      </c>
    </row>
    <row r="4621" spans="1:4" s="12" customFormat="1" x14ac:dyDescent="0.15">
      <c r="A4621" s="17"/>
      <c r="B4621" s="16"/>
      <c r="C4621" s="35" t="s">
        <v>110</v>
      </c>
      <c r="D4621" s="286" t="s">
        <v>4576</v>
      </c>
    </row>
    <row r="4622" spans="1:4" s="12" customFormat="1" x14ac:dyDescent="0.15">
      <c r="A4622" s="17"/>
      <c r="B4622" s="16"/>
      <c r="C4622" s="35" t="s">
        <v>110</v>
      </c>
      <c r="D4622" s="286" t="s">
        <v>4577</v>
      </c>
    </row>
    <row r="4623" spans="1:4" s="12" customFormat="1" x14ac:dyDescent="0.15">
      <c r="A4623" s="17"/>
      <c r="B4623" s="16"/>
      <c r="C4623" s="35" t="s">
        <v>110</v>
      </c>
      <c r="D4623" s="286" t="s">
        <v>4578</v>
      </c>
    </row>
    <row r="4624" spans="1:4" s="12" customFormat="1" x14ac:dyDescent="0.15">
      <c r="A4624" s="17"/>
      <c r="B4624" s="16"/>
      <c r="C4624" s="35" t="s">
        <v>110</v>
      </c>
      <c r="D4624" s="286" t="s">
        <v>4579</v>
      </c>
    </row>
    <row r="4625" spans="1:4" s="12" customFormat="1" x14ac:dyDescent="0.15">
      <c r="A4625" s="17"/>
      <c r="B4625" s="16"/>
      <c r="C4625" s="35" t="s">
        <v>110</v>
      </c>
      <c r="D4625" s="286" t="s">
        <v>4580</v>
      </c>
    </row>
    <row r="4626" spans="1:4" s="12" customFormat="1" x14ac:dyDescent="0.15">
      <c r="A4626" s="17"/>
      <c r="B4626" s="16"/>
      <c r="C4626" s="35" t="s">
        <v>110</v>
      </c>
      <c r="D4626" s="286" t="s">
        <v>4581</v>
      </c>
    </row>
    <row r="4627" spans="1:4" s="12" customFormat="1" x14ac:dyDescent="0.15">
      <c r="A4627" s="17"/>
      <c r="B4627" s="16"/>
      <c r="C4627" s="35" t="s">
        <v>110</v>
      </c>
      <c r="D4627" s="286" t="s">
        <v>4582</v>
      </c>
    </row>
    <row r="4628" spans="1:4" s="12" customFormat="1" x14ac:dyDescent="0.15">
      <c r="A4628" s="17"/>
      <c r="B4628" s="16"/>
      <c r="C4628" s="35" t="s">
        <v>110</v>
      </c>
      <c r="D4628" s="286" t="s">
        <v>4583</v>
      </c>
    </row>
    <row r="4629" spans="1:4" s="12" customFormat="1" x14ac:dyDescent="0.15">
      <c r="A4629" s="17"/>
      <c r="B4629" s="16"/>
      <c r="C4629" s="35" t="s">
        <v>110</v>
      </c>
      <c r="D4629" s="286" t="s">
        <v>4584</v>
      </c>
    </row>
    <row r="4630" spans="1:4" s="12" customFormat="1" x14ac:dyDescent="0.15">
      <c r="A4630" s="17"/>
      <c r="B4630" s="16"/>
      <c r="C4630" s="35" t="s">
        <v>110</v>
      </c>
      <c r="D4630" s="286" t="s">
        <v>4585</v>
      </c>
    </row>
    <row r="4631" spans="1:4" s="12" customFormat="1" x14ac:dyDescent="0.15">
      <c r="A4631" s="17"/>
      <c r="B4631" s="16"/>
      <c r="C4631" s="35" t="s">
        <v>226</v>
      </c>
      <c r="D4631" s="295"/>
    </row>
    <row r="4632" spans="1:4" s="12" customFormat="1" x14ac:dyDescent="0.15">
      <c r="A4632" s="17"/>
      <c r="B4632" s="16"/>
      <c r="C4632" s="35" t="s">
        <v>110</v>
      </c>
      <c r="D4632" s="295" t="s">
        <v>4586</v>
      </c>
    </row>
    <row r="4633" spans="1:4" s="12" customFormat="1" x14ac:dyDescent="0.15">
      <c r="A4633" s="17"/>
      <c r="B4633" s="16"/>
      <c r="C4633" s="35" t="s">
        <v>110</v>
      </c>
      <c r="D4633" s="295" t="s">
        <v>4587</v>
      </c>
    </row>
    <row r="4634" spans="1:4" s="12" customFormat="1" x14ac:dyDescent="0.15">
      <c r="A4634" s="17"/>
      <c r="B4634" s="24" t="s">
        <v>20945</v>
      </c>
      <c r="C4634" s="34" t="s">
        <v>4588</v>
      </c>
      <c r="D4634" s="295"/>
    </row>
    <row r="4635" spans="1:4" s="12" customFormat="1" x14ac:dyDescent="0.15">
      <c r="A4635" s="17"/>
      <c r="B4635" s="16"/>
      <c r="C4635" s="35" t="s">
        <v>4589</v>
      </c>
      <c r="D4635" s="295"/>
    </row>
    <row r="4636" spans="1:4" s="12" customFormat="1" x14ac:dyDescent="0.15">
      <c r="A4636" s="17"/>
      <c r="B4636" s="16"/>
      <c r="C4636" s="35" t="s">
        <v>110</v>
      </c>
      <c r="D4636" s="295" t="s">
        <v>4590</v>
      </c>
    </row>
    <row r="4637" spans="1:4" s="12" customFormat="1" x14ac:dyDescent="0.15">
      <c r="A4637" s="17"/>
      <c r="B4637" s="16"/>
      <c r="C4637" s="35"/>
      <c r="D4637" s="291" t="s">
        <v>4591</v>
      </c>
    </row>
    <row r="4638" spans="1:4" s="12" customFormat="1" x14ac:dyDescent="0.15">
      <c r="A4638" s="17"/>
      <c r="B4638" s="16"/>
      <c r="C4638" s="35" t="s">
        <v>110</v>
      </c>
      <c r="D4638" s="295" t="s">
        <v>4592</v>
      </c>
    </row>
    <row r="4639" spans="1:4" s="12" customFormat="1" x14ac:dyDescent="0.15">
      <c r="A4639" s="17"/>
      <c r="B4639" s="16"/>
      <c r="C4639" s="35" t="s">
        <v>110</v>
      </c>
      <c r="D4639" s="295" t="s">
        <v>4593</v>
      </c>
    </row>
    <row r="4640" spans="1:4" s="12" customFormat="1" x14ac:dyDescent="0.15">
      <c r="A4640" s="17"/>
      <c r="B4640" s="16"/>
      <c r="C4640" s="35" t="s">
        <v>110</v>
      </c>
      <c r="D4640" s="295" t="s">
        <v>4594</v>
      </c>
    </row>
    <row r="4641" spans="1:4" s="12" customFormat="1" x14ac:dyDescent="0.15">
      <c r="A4641" s="17"/>
      <c r="B4641" s="16"/>
      <c r="C4641" s="35" t="s">
        <v>110</v>
      </c>
      <c r="D4641" s="286" t="s">
        <v>4595</v>
      </c>
    </row>
    <row r="4642" spans="1:4" s="12" customFormat="1" x14ac:dyDescent="0.15">
      <c r="A4642" s="17"/>
      <c r="B4642" s="16"/>
      <c r="C4642" s="35" t="s">
        <v>110</v>
      </c>
      <c r="D4642" s="286" t="s">
        <v>4596</v>
      </c>
    </row>
    <row r="4643" spans="1:4" s="12" customFormat="1" x14ac:dyDescent="0.15">
      <c r="A4643" s="17"/>
      <c r="B4643" s="16"/>
      <c r="C4643" s="35" t="s">
        <v>110</v>
      </c>
      <c r="D4643" s="286" t="s">
        <v>4597</v>
      </c>
    </row>
    <row r="4644" spans="1:4" s="12" customFormat="1" x14ac:dyDescent="0.15">
      <c r="A4644" s="17"/>
      <c r="B4644" s="16"/>
      <c r="C4644" s="35" t="s">
        <v>110</v>
      </c>
      <c r="D4644" s="286" t="s">
        <v>4598</v>
      </c>
    </row>
    <row r="4645" spans="1:4" s="12" customFormat="1" x14ac:dyDescent="0.15">
      <c r="A4645" s="17"/>
      <c r="B4645" s="16"/>
      <c r="C4645" s="35" t="s">
        <v>110</v>
      </c>
      <c r="D4645" s="286" t="s">
        <v>4599</v>
      </c>
    </row>
    <row r="4646" spans="1:4" s="12" customFormat="1" x14ac:dyDescent="0.15">
      <c r="A4646" s="17"/>
      <c r="B4646" s="16"/>
      <c r="C4646" s="35" t="s">
        <v>110</v>
      </c>
      <c r="D4646" s="286" t="s">
        <v>4600</v>
      </c>
    </row>
    <row r="4647" spans="1:4" s="12" customFormat="1" x14ac:dyDescent="0.15">
      <c r="A4647" s="17"/>
      <c r="B4647" s="16"/>
      <c r="C4647" s="35" t="s">
        <v>110</v>
      </c>
      <c r="D4647" s="286" t="s">
        <v>4601</v>
      </c>
    </row>
    <row r="4648" spans="1:4" s="12" customFormat="1" x14ac:dyDescent="0.15">
      <c r="A4648" s="17"/>
      <c r="B4648" s="16"/>
      <c r="C4648" s="35" t="s">
        <v>110</v>
      </c>
      <c r="D4648" s="286" t="s">
        <v>4602</v>
      </c>
    </row>
    <row r="4649" spans="1:4" s="12" customFormat="1" x14ac:dyDescent="0.15">
      <c r="A4649" s="17"/>
      <c r="B4649" s="16"/>
      <c r="C4649" s="35" t="s">
        <v>110</v>
      </c>
      <c r="D4649" s="286" t="s">
        <v>4603</v>
      </c>
    </row>
    <row r="4650" spans="1:4" s="12" customFormat="1" x14ac:dyDescent="0.15">
      <c r="A4650" s="17"/>
      <c r="B4650" s="16"/>
      <c r="C4650" s="35" t="s">
        <v>110</v>
      </c>
      <c r="D4650" s="286" t="s">
        <v>4604</v>
      </c>
    </row>
    <row r="4651" spans="1:4" s="12" customFormat="1" x14ac:dyDescent="0.15">
      <c r="A4651" s="17"/>
      <c r="B4651" s="16"/>
      <c r="C4651" s="35" t="s">
        <v>110</v>
      </c>
      <c r="D4651" s="286" t="s">
        <v>4605</v>
      </c>
    </row>
    <row r="4652" spans="1:4" s="12" customFormat="1" x14ac:dyDescent="0.15">
      <c r="A4652" s="17"/>
      <c r="B4652" s="16"/>
      <c r="C4652" s="35" t="s">
        <v>110</v>
      </c>
      <c r="D4652" s="286" t="s">
        <v>4606</v>
      </c>
    </row>
    <row r="4653" spans="1:4" s="12" customFormat="1" x14ac:dyDescent="0.15">
      <c r="A4653" s="17"/>
      <c r="B4653" s="16"/>
      <c r="C4653" s="35" t="s">
        <v>110</v>
      </c>
      <c r="D4653" s="286" t="s">
        <v>4607</v>
      </c>
    </row>
    <row r="4654" spans="1:4" s="12" customFormat="1" x14ac:dyDescent="0.15">
      <c r="A4654" s="17"/>
      <c r="B4654" s="16"/>
      <c r="C4654" s="35" t="s">
        <v>110</v>
      </c>
      <c r="D4654" s="286" t="s">
        <v>4608</v>
      </c>
    </row>
    <row r="4655" spans="1:4" s="12" customFormat="1" x14ac:dyDescent="0.15">
      <c r="A4655" s="17"/>
      <c r="B4655" s="16"/>
      <c r="C4655" s="35" t="s">
        <v>110</v>
      </c>
      <c r="D4655" s="286" t="s">
        <v>4609</v>
      </c>
    </row>
    <row r="4656" spans="1:4" s="12" customFormat="1" x14ac:dyDescent="0.15">
      <c r="A4656" s="17"/>
      <c r="B4656" s="16"/>
      <c r="C4656" s="35" t="s">
        <v>110</v>
      </c>
      <c r="D4656" s="286" t="s">
        <v>4610</v>
      </c>
    </row>
    <row r="4657" spans="1:4" s="12" customFormat="1" x14ac:dyDescent="0.15">
      <c r="A4657" s="17"/>
      <c r="B4657" s="16"/>
      <c r="C4657" s="35" t="s">
        <v>110</v>
      </c>
      <c r="D4657" s="286" t="s">
        <v>4611</v>
      </c>
    </row>
    <row r="4658" spans="1:4" s="12" customFormat="1" x14ac:dyDescent="0.15">
      <c r="A4658" s="17"/>
      <c r="B4658" s="16"/>
      <c r="C4658" s="35" t="s">
        <v>110</v>
      </c>
      <c r="D4658" s="286" t="s">
        <v>4612</v>
      </c>
    </row>
    <row r="4659" spans="1:4" s="12" customFormat="1" x14ac:dyDescent="0.15">
      <c r="A4659" s="17"/>
      <c r="B4659" s="16"/>
      <c r="C4659" s="35" t="s">
        <v>110</v>
      </c>
      <c r="D4659" s="286" t="s">
        <v>4613</v>
      </c>
    </row>
    <row r="4660" spans="1:4" s="12" customFormat="1" x14ac:dyDescent="0.15">
      <c r="A4660" s="17"/>
      <c r="B4660" s="16"/>
      <c r="C4660" s="35" t="s">
        <v>110</v>
      </c>
      <c r="D4660" s="286" t="s">
        <v>4614</v>
      </c>
    </row>
    <row r="4661" spans="1:4" s="12" customFormat="1" x14ac:dyDescent="0.15">
      <c r="A4661" s="17"/>
      <c r="B4661" s="16"/>
      <c r="C4661" s="35" t="s">
        <v>110</v>
      </c>
      <c r="D4661" s="286" t="s">
        <v>4615</v>
      </c>
    </row>
    <row r="4662" spans="1:4" s="12" customFormat="1" x14ac:dyDescent="0.15">
      <c r="A4662" s="17"/>
      <c r="B4662" s="16"/>
      <c r="C4662" s="35" t="s">
        <v>110</v>
      </c>
      <c r="D4662" s="286" t="s">
        <v>4616</v>
      </c>
    </row>
    <row r="4663" spans="1:4" s="12" customFormat="1" x14ac:dyDescent="0.15">
      <c r="A4663" s="17"/>
      <c r="B4663" s="16"/>
      <c r="C4663" s="35" t="s">
        <v>110</v>
      </c>
      <c r="D4663" s="286" t="s">
        <v>4617</v>
      </c>
    </row>
    <row r="4664" spans="1:4" s="12" customFormat="1" x14ac:dyDescent="0.15">
      <c r="A4664" s="17"/>
      <c r="B4664" s="16"/>
      <c r="C4664" s="35" t="s">
        <v>110</v>
      </c>
      <c r="D4664" s="286" t="s">
        <v>4618</v>
      </c>
    </row>
    <row r="4665" spans="1:4" s="12" customFormat="1" x14ac:dyDescent="0.15">
      <c r="A4665" s="17"/>
      <c r="B4665" s="16"/>
      <c r="C4665" s="35" t="s">
        <v>110</v>
      </c>
      <c r="D4665" s="286" t="s">
        <v>4619</v>
      </c>
    </row>
    <row r="4666" spans="1:4" s="12" customFormat="1" x14ac:dyDescent="0.15">
      <c r="A4666" s="17"/>
      <c r="B4666" s="16"/>
      <c r="C4666" s="35" t="s">
        <v>110</v>
      </c>
      <c r="D4666" s="286" t="s">
        <v>4620</v>
      </c>
    </row>
    <row r="4667" spans="1:4" s="61" customFormat="1" x14ac:dyDescent="0.15">
      <c r="A4667" s="15">
        <v>277</v>
      </c>
      <c r="B4667" s="24" t="s">
        <v>20946</v>
      </c>
      <c r="C4667" s="34" t="s">
        <v>4621</v>
      </c>
      <c r="D4667" s="294"/>
    </row>
    <row r="4668" spans="1:4" s="12" customFormat="1" x14ac:dyDescent="0.15">
      <c r="A4668" s="17"/>
      <c r="B4668" s="16"/>
      <c r="C4668" s="35" t="s">
        <v>4622</v>
      </c>
      <c r="D4668" s="295"/>
    </row>
    <row r="4669" spans="1:4" s="12" customFormat="1" x14ac:dyDescent="0.15">
      <c r="A4669" s="17"/>
      <c r="B4669" s="16"/>
      <c r="C4669" s="35" t="s">
        <v>4623</v>
      </c>
      <c r="D4669" s="295"/>
    </row>
    <row r="4670" spans="1:4" s="12" customFormat="1" x14ac:dyDescent="0.15">
      <c r="A4670" s="17"/>
      <c r="B4670" s="16"/>
      <c r="C4670" s="35" t="s">
        <v>110</v>
      </c>
      <c r="D4670" s="295" t="s">
        <v>4624</v>
      </c>
    </row>
    <row r="4671" spans="1:4" s="12" customFormat="1" x14ac:dyDescent="0.15">
      <c r="A4671" s="17"/>
      <c r="B4671" s="16"/>
      <c r="C4671" s="35" t="s">
        <v>110</v>
      </c>
      <c r="D4671" s="295" t="s">
        <v>4625</v>
      </c>
    </row>
    <row r="4672" spans="1:4" s="12" customFormat="1" x14ac:dyDescent="0.15">
      <c r="A4672" s="17"/>
      <c r="B4672" s="16"/>
      <c r="C4672" s="35" t="s">
        <v>110</v>
      </c>
      <c r="D4672" s="295" t="s">
        <v>4626</v>
      </c>
    </row>
    <row r="4673" spans="1:4" s="12" customFormat="1" x14ac:dyDescent="0.15">
      <c r="A4673" s="17"/>
      <c r="B4673" s="16"/>
      <c r="C4673" s="35" t="s">
        <v>110</v>
      </c>
      <c r="D4673" s="295" t="s">
        <v>4627</v>
      </c>
    </row>
    <row r="4674" spans="1:4" s="12" customFormat="1" x14ac:dyDescent="0.15">
      <c r="A4674" s="17"/>
      <c r="B4674" s="16"/>
      <c r="C4674" s="35" t="s">
        <v>110</v>
      </c>
      <c r="D4674" s="295" t="s">
        <v>4628</v>
      </c>
    </row>
    <row r="4675" spans="1:4" s="12" customFormat="1" x14ac:dyDescent="0.15">
      <c r="A4675" s="17"/>
      <c r="B4675" s="16"/>
      <c r="C4675" s="35" t="s">
        <v>110</v>
      </c>
      <c r="D4675" s="295" t="s">
        <v>4629</v>
      </c>
    </row>
    <row r="4676" spans="1:4" s="12" customFormat="1" x14ac:dyDescent="0.15">
      <c r="A4676" s="17"/>
      <c r="B4676" s="16"/>
      <c r="C4676" s="35" t="s">
        <v>110</v>
      </c>
      <c r="D4676" s="295" t="s">
        <v>4630</v>
      </c>
    </row>
    <row r="4677" spans="1:4" s="12" customFormat="1" x14ac:dyDescent="0.15">
      <c r="A4677" s="17"/>
      <c r="B4677" s="16"/>
      <c r="C4677" s="35"/>
      <c r="D4677" s="291" t="s">
        <v>1704</v>
      </c>
    </row>
    <row r="4678" spans="1:4" s="12" customFormat="1" x14ac:dyDescent="0.15">
      <c r="A4678" s="17"/>
      <c r="B4678" s="16"/>
      <c r="C4678" s="35" t="s">
        <v>110</v>
      </c>
      <c r="D4678" s="286" t="s">
        <v>4631</v>
      </c>
    </row>
    <row r="4679" spans="1:4" s="12" customFormat="1" x14ac:dyDescent="0.15">
      <c r="A4679" s="17"/>
      <c r="B4679" s="16"/>
      <c r="C4679" s="35" t="s">
        <v>110</v>
      </c>
      <c r="D4679" s="286" t="s">
        <v>4632</v>
      </c>
    </row>
    <row r="4680" spans="1:4" s="12" customFormat="1" x14ac:dyDescent="0.15">
      <c r="A4680" s="17"/>
      <c r="B4680" s="16"/>
      <c r="C4680" s="35" t="s">
        <v>110</v>
      </c>
      <c r="D4680" s="286" t="s">
        <v>4633</v>
      </c>
    </row>
    <row r="4681" spans="1:4" s="12" customFormat="1" x14ac:dyDescent="0.15">
      <c r="A4681" s="17"/>
      <c r="B4681" s="16"/>
      <c r="C4681" s="35" t="s">
        <v>110</v>
      </c>
      <c r="D4681" s="286" t="s">
        <v>4634</v>
      </c>
    </row>
    <row r="4682" spans="1:4" s="12" customFormat="1" x14ac:dyDescent="0.15">
      <c r="A4682" s="17"/>
      <c r="B4682" s="16"/>
      <c r="C4682" s="35" t="s">
        <v>110</v>
      </c>
      <c r="D4682" s="286" t="s">
        <v>4635</v>
      </c>
    </row>
    <row r="4683" spans="1:4" s="12" customFormat="1" x14ac:dyDescent="0.15">
      <c r="A4683" s="17"/>
      <c r="B4683" s="16"/>
      <c r="C4683" s="35" t="s">
        <v>110</v>
      </c>
      <c r="D4683" s="286" t="s">
        <v>4636</v>
      </c>
    </row>
    <row r="4684" spans="1:4" s="12" customFormat="1" x14ac:dyDescent="0.15">
      <c r="A4684" s="17"/>
      <c r="B4684" s="16"/>
      <c r="C4684" s="35" t="s">
        <v>110</v>
      </c>
      <c r="D4684" s="286" t="s">
        <v>4637</v>
      </c>
    </row>
    <row r="4685" spans="1:4" s="12" customFormat="1" x14ac:dyDescent="0.15">
      <c r="A4685" s="17"/>
      <c r="B4685" s="16"/>
      <c r="C4685" s="35" t="s">
        <v>110</v>
      </c>
      <c r="D4685" s="286" t="s">
        <v>4638</v>
      </c>
    </row>
    <row r="4686" spans="1:4" s="12" customFormat="1" x14ac:dyDescent="0.15">
      <c r="A4686" s="17"/>
      <c r="B4686" s="16"/>
      <c r="C4686" s="35" t="s">
        <v>110</v>
      </c>
      <c r="D4686" s="286" t="s">
        <v>4639</v>
      </c>
    </row>
    <row r="4687" spans="1:4" s="12" customFormat="1" x14ac:dyDescent="0.15">
      <c r="A4687" s="17"/>
      <c r="B4687" s="16"/>
      <c r="C4687" s="35" t="s">
        <v>110</v>
      </c>
      <c r="D4687" s="286" t="s">
        <v>4640</v>
      </c>
    </row>
    <row r="4688" spans="1:4" s="12" customFormat="1" x14ac:dyDescent="0.15">
      <c r="A4688" s="17"/>
      <c r="B4688" s="16"/>
      <c r="C4688" s="35" t="s">
        <v>110</v>
      </c>
      <c r="D4688" s="286" t="s">
        <v>4641</v>
      </c>
    </row>
    <row r="4689" spans="1:4" s="12" customFormat="1" x14ac:dyDescent="0.15">
      <c r="A4689" s="17"/>
      <c r="B4689" s="16"/>
      <c r="C4689" s="35" t="s">
        <v>110</v>
      </c>
      <c r="D4689" s="286" t="s">
        <v>4642</v>
      </c>
    </row>
    <row r="4690" spans="1:4" s="12" customFormat="1" x14ac:dyDescent="0.15">
      <c r="A4690" s="17"/>
      <c r="B4690" s="16"/>
      <c r="C4690" s="35" t="s">
        <v>110</v>
      </c>
      <c r="D4690" s="286" t="s">
        <v>4643</v>
      </c>
    </row>
    <row r="4691" spans="1:4" s="12" customFormat="1" x14ac:dyDescent="0.15">
      <c r="A4691" s="17"/>
      <c r="B4691" s="16"/>
      <c r="C4691" s="35" t="s">
        <v>110</v>
      </c>
      <c r="D4691" s="286" t="s">
        <v>4644</v>
      </c>
    </row>
    <row r="4692" spans="1:4" s="12" customFormat="1" x14ac:dyDescent="0.15">
      <c r="A4692" s="17"/>
      <c r="B4692" s="16"/>
      <c r="C4692" s="35" t="s">
        <v>110</v>
      </c>
      <c r="D4692" s="286" t="s">
        <v>4645</v>
      </c>
    </row>
    <row r="4693" spans="1:4" s="12" customFormat="1" x14ac:dyDescent="0.15">
      <c r="A4693" s="17"/>
      <c r="B4693" s="16"/>
      <c r="C4693" s="35" t="s">
        <v>110</v>
      </c>
      <c r="D4693" s="286" t="s">
        <v>4646</v>
      </c>
    </row>
    <row r="4694" spans="1:4" s="12" customFormat="1" x14ac:dyDescent="0.15">
      <c r="A4694" s="17"/>
      <c r="B4694" s="16"/>
      <c r="C4694" s="35" t="s">
        <v>110</v>
      </c>
      <c r="D4694" s="286" t="s">
        <v>4647</v>
      </c>
    </row>
    <row r="4695" spans="1:4" s="12" customFormat="1" x14ac:dyDescent="0.15">
      <c r="A4695" s="17"/>
      <c r="B4695" s="16"/>
      <c r="C4695" s="35" t="s">
        <v>110</v>
      </c>
      <c r="D4695" s="286" t="s">
        <v>4648</v>
      </c>
    </row>
    <row r="4696" spans="1:4" s="12" customFormat="1" x14ac:dyDescent="0.15">
      <c r="A4696" s="17"/>
      <c r="B4696" s="16"/>
      <c r="C4696" s="35" t="s">
        <v>110</v>
      </c>
      <c r="D4696" s="286" t="s">
        <v>4649</v>
      </c>
    </row>
    <row r="4697" spans="1:4" s="12" customFormat="1" x14ac:dyDescent="0.15">
      <c r="A4697" s="17"/>
      <c r="B4697" s="16"/>
      <c r="C4697" s="35" t="s">
        <v>110</v>
      </c>
      <c r="D4697" s="286" t="s">
        <v>4650</v>
      </c>
    </row>
    <row r="4698" spans="1:4" s="12" customFormat="1" x14ac:dyDescent="0.15">
      <c r="A4698" s="17"/>
      <c r="B4698" s="16"/>
      <c r="C4698" s="35" t="s">
        <v>110</v>
      </c>
      <c r="D4698" s="286" t="s">
        <v>4651</v>
      </c>
    </row>
    <row r="4699" spans="1:4" s="12" customFormat="1" x14ac:dyDescent="0.15">
      <c r="A4699" s="17"/>
      <c r="B4699" s="16"/>
      <c r="C4699" s="35" t="s">
        <v>110</v>
      </c>
      <c r="D4699" s="286" t="s">
        <v>4652</v>
      </c>
    </row>
    <row r="4700" spans="1:4" s="12" customFormat="1" x14ac:dyDescent="0.15">
      <c r="A4700" s="17"/>
      <c r="B4700" s="16"/>
      <c r="C4700" s="35" t="s">
        <v>110</v>
      </c>
      <c r="D4700" s="286" t="s">
        <v>4653</v>
      </c>
    </row>
    <row r="4701" spans="1:4" s="12" customFormat="1" x14ac:dyDescent="0.15">
      <c r="A4701" s="17"/>
      <c r="B4701" s="16"/>
      <c r="C4701" s="35" t="s">
        <v>110</v>
      </c>
      <c r="D4701" s="286" t="s">
        <v>4654</v>
      </c>
    </row>
    <row r="4702" spans="1:4" s="12" customFormat="1" x14ac:dyDescent="0.15">
      <c r="A4702" s="17"/>
      <c r="B4702" s="16"/>
      <c r="C4702" s="35" t="s">
        <v>110</v>
      </c>
      <c r="D4702" s="286" t="s">
        <v>4655</v>
      </c>
    </row>
    <row r="4703" spans="1:4" s="12" customFormat="1" x14ac:dyDescent="0.15">
      <c r="A4703" s="17"/>
      <c r="B4703" s="16"/>
      <c r="C4703" s="35" t="s">
        <v>110</v>
      </c>
      <c r="D4703" s="286" t="s">
        <v>4656</v>
      </c>
    </row>
    <row r="4704" spans="1:4" s="12" customFormat="1" x14ac:dyDescent="0.15">
      <c r="A4704" s="17"/>
      <c r="B4704" s="16"/>
      <c r="C4704" s="35" t="s">
        <v>110</v>
      </c>
      <c r="D4704" s="286" t="s">
        <v>4657</v>
      </c>
    </row>
    <row r="4705" spans="1:4" s="12" customFormat="1" x14ac:dyDescent="0.15">
      <c r="A4705" s="17"/>
      <c r="B4705" s="16"/>
      <c r="C4705" s="35" t="s">
        <v>110</v>
      </c>
      <c r="D4705" s="286" t="s">
        <v>4658</v>
      </c>
    </row>
    <row r="4706" spans="1:4" s="12" customFormat="1" x14ac:dyDescent="0.15">
      <c r="A4706" s="17"/>
      <c r="B4706" s="16"/>
      <c r="C4706" s="35" t="s">
        <v>110</v>
      </c>
      <c r="D4706" s="286" t="s">
        <v>4659</v>
      </c>
    </row>
    <row r="4707" spans="1:4" s="12" customFormat="1" x14ac:dyDescent="0.15">
      <c r="A4707" s="17"/>
      <c r="B4707" s="16"/>
      <c r="C4707" s="35" t="s">
        <v>110</v>
      </c>
      <c r="D4707" s="286" t="s">
        <v>4660</v>
      </c>
    </row>
    <row r="4708" spans="1:4" s="12" customFormat="1" x14ac:dyDescent="0.15">
      <c r="A4708" s="17"/>
      <c r="B4708" s="16"/>
      <c r="C4708" s="35" t="s">
        <v>110</v>
      </c>
      <c r="D4708" s="286" t="s">
        <v>4661</v>
      </c>
    </row>
    <row r="4709" spans="1:4" s="12" customFormat="1" x14ac:dyDescent="0.15">
      <c r="A4709" s="17"/>
      <c r="B4709" s="16"/>
      <c r="C4709" s="35" t="s">
        <v>110</v>
      </c>
      <c r="D4709" s="286" t="s">
        <v>4662</v>
      </c>
    </row>
    <row r="4710" spans="1:4" s="12" customFormat="1" x14ac:dyDescent="0.15">
      <c r="A4710" s="17"/>
      <c r="B4710" s="16"/>
      <c r="C4710" s="35" t="s">
        <v>110</v>
      </c>
      <c r="D4710" s="286" t="s">
        <v>4663</v>
      </c>
    </row>
    <row r="4711" spans="1:4" s="12" customFormat="1" x14ac:dyDescent="0.15">
      <c r="A4711" s="17"/>
      <c r="B4711" s="16"/>
      <c r="C4711" s="35" t="s">
        <v>226</v>
      </c>
      <c r="D4711" s="295"/>
    </row>
    <row r="4712" spans="1:4" s="12" customFormat="1" x14ac:dyDescent="0.15">
      <c r="A4712" s="17"/>
      <c r="B4712" s="16"/>
      <c r="C4712" s="35" t="s">
        <v>110</v>
      </c>
      <c r="D4712" s="295" t="s">
        <v>4664</v>
      </c>
    </row>
    <row r="4713" spans="1:4" s="12" customFormat="1" x14ac:dyDescent="0.15">
      <c r="A4713" s="17"/>
      <c r="B4713" s="16"/>
      <c r="C4713" s="35" t="s">
        <v>110</v>
      </c>
      <c r="D4713" s="295" t="s">
        <v>4665</v>
      </c>
    </row>
    <row r="4714" spans="1:4" s="12" customFormat="1" x14ac:dyDescent="0.15">
      <c r="A4714" s="17"/>
      <c r="B4714" s="16"/>
      <c r="C4714" s="35" t="s">
        <v>110</v>
      </c>
      <c r="D4714" s="295" t="s">
        <v>4666</v>
      </c>
    </row>
    <row r="4715" spans="1:4" s="12" customFormat="1" x14ac:dyDescent="0.15">
      <c r="A4715" s="17"/>
      <c r="B4715" s="16"/>
      <c r="C4715" s="35" t="s">
        <v>110</v>
      </c>
      <c r="D4715" s="295" t="s">
        <v>4667</v>
      </c>
    </row>
    <row r="4716" spans="1:4" s="12" customFormat="1" x14ac:dyDescent="0.15">
      <c r="A4716" s="17"/>
      <c r="B4716" s="16"/>
      <c r="C4716" s="35" t="s">
        <v>110</v>
      </c>
      <c r="D4716" s="295" t="s">
        <v>4668</v>
      </c>
    </row>
    <row r="4717" spans="1:4" s="12" customFormat="1" x14ac:dyDescent="0.15">
      <c r="A4717" s="17"/>
      <c r="B4717" s="16"/>
      <c r="C4717" s="35" t="s">
        <v>110</v>
      </c>
      <c r="D4717" s="295" t="s">
        <v>4669</v>
      </c>
    </row>
    <row r="4718" spans="1:4" s="12" customFormat="1" x14ac:dyDescent="0.15">
      <c r="A4718" s="15">
        <v>278</v>
      </c>
      <c r="B4718" s="24" t="s">
        <v>20947</v>
      </c>
      <c r="C4718" s="34" t="s">
        <v>4670</v>
      </c>
      <c r="D4718" s="295"/>
    </row>
    <row r="4719" spans="1:4" s="12" customFormat="1" x14ac:dyDescent="0.15">
      <c r="A4719" s="15"/>
      <c r="B4719" s="28"/>
      <c r="C4719" s="35" t="s">
        <v>4671</v>
      </c>
      <c r="D4719" s="295"/>
    </row>
    <row r="4720" spans="1:4" s="12" customFormat="1" x14ac:dyDescent="0.15">
      <c r="A4720" s="17"/>
      <c r="B4720" s="16"/>
      <c r="C4720" s="35" t="s">
        <v>4672</v>
      </c>
      <c r="D4720" s="295"/>
    </row>
    <row r="4721" spans="1:4" s="12" customFormat="1" x14ac:dyDescent="0.15">
      <c r="A4721" s="17"/>
      <c r="B4721" s="16"/>
      <c r="C4721" s="35" t="s">
        <v>110</v>
      </c>
      <c r="D4721" s="295" t="s">
        <v>4673</v>
      </c>
    </row>
    <row r="4722" spans="1:4" s="12" customFormat="1" x14ac:dyDescent="0.15">
      <c r="A4722" s="17"/>
      <c r="B4722" s="16"/>
      <c r="C4722" s="35" t="s">
        <v>110</v>
      </c>
      <c r="D4722" s="295" t="s">
        <v>4674</v>
      </c>
    </row>
    <row r="4723" spans="1:4" s="12" customFormat="1" x14ac:dyDescent="0.15">
      <c r="A4723" s="17"/>
      <c r="B4723" s="16"/>
      <c r="C4723" s="35" t="s">
        <v>110</v>
      </c>
      <c r="D4723" s="295" t="s">
        <v>4675</v>
      </c>
    </row>
    <row r="4724" spans="1:4" s="12" customFormat="1" x14ac:dyDescent="0.15">
      <c r="A4724" s="17"/>
      <c r="B4724" s="16"/>
      <c r="C4724" s="35" t="s">
        <v>110</v>
      </c>
      <c r="D4724" s="295" t="s">
        <v>4676</v>
      </c>
    </row>
    <row r="4725" spans="1:4" s="12" customFormat="1" x14ac:dyDescent="0.15">
      <c r="A4725" s="17"/>
      <c r="B4725" s="16"/>
      <c r="C4725" s="35" t="s">
        <v>110</v>
      </c>
      <c r="D4725" s="295" t="s">
        <v>4677</v>
      </c>
    </row>
    <row r="4726" spans="1:4" s="12" customFormat="1" x14ac:dyDescent="0.15">
      <c r="A4726" s="17"/>
      <c r="B4726" s="16"/>
      <c r="C4726" s="35" t="s">
        <v>110</v>
      </c>
      <c r="D4726" s="295" t="s">
        <v>4678</v>
      </c>
    </row>
    <row r="4727" spans="1:4" s="12" customFormat="1" x14ac:dyDescent="0.15">
      <c r="A4727" s="17"/>
      <c r="B4727" s="16"/>
      <c r="C4727" s="35" t="s">
        <v>110</v>
      </c>
      <c r="D4727" s="286" t="s">
        <v>4679</v>
      </c>
    </row>
    <row r="4728" spans="1:4" s="12" customFormat="1" x14ac:dyDescent="0.15">
      <c r="A4728" s="17"/>
      <c r="B4728" s="16"/>
      <c r="C4728" s="35" t="s">
        <v>110</v>
      </c>
      <c r="D4728" s="286" t="s">
        <v>4680</v>
      </c>
    </row>
    <row r="4729" spans="1:4" s="12" customFormat="1" x14ac:dyDescent="0.15">
      <c r="A4729" s="17"/>
      <c r="B4729" s="16"/>
      <c r="C4729" s="35" t="s">
        <v>110</v>
      </c>
      <c r="D4729" s="286" t="s">
        <v>4681</v>
      </c>
    </row>
    <row r="4730" spans="1:4" s="12" customFormat="1" x14ac:dyDescent="0.15">
      <c r="A4730" s="17"/>
      <c r="B4730" s="16"/>
      <c r="C4730" s="35" t="s">
        <v>110</v>
      </c>
      <c r="D4730" s="286" t="s">
        <v>4682</v>
      </c>
    </row>
    <row r="4731" spans="1:4" s="12" customFormat="1" x14ac:dyDescent="0.15">
      <c r="A4731" s="17"/>
      <c r="B4731" s="16"/>
      <c r="C4731" s="35" t="s">
        <v>110</v>
      </c>
      <c r="D4731" s="286" t="s">
        <v>4683</v>
      </c>
    </row>
    <row r="4732" spans="1:4" s="12" customFormat="1" x14ac:dyDescent="0.15">
      <c r="A4732" s="17"/>
      <c r="B4732" s="16"/>
      <c r="C4732" s="35" t="s">
        <v>226</v>
      </c>
      <c r="D4732" s="295"/>
    </row>
    <row r="4733" spans="1:4" s="12" customFormat="1" x14ac:dyDescent="0.15">
      <c r="A4733" s="17"/>
      <c r="B4733" s="16"/>
      <c r="C4733" s="35" t="s">
        <v>110</v>
      </c>
      <c r="D4733" s="295" t="s">
        <v>4684</v>
      </c>
    </row>
    <row r="4734" spans="1:4" s="12" customFormat="1" x14ac:dyDescent="0.15">
      <c r="A4734" s="17"/>
      <c r="B4734" s="16"/>
      <c r="C4734" s="35" t="s">
        <v>110</v>
      </c>
      <c r="D4734" s="295" t="s">
        <v>4685</v>
      </c>
    </row>
    <row r="4735" spans="1:4" s="12" customFormat="1" ht="15.6" x14ac:dyDescent="0.25">
      <c r="A4735" s="20" t="s">
        <v>4686</v>
      </c>
      <c r="B4735" s="19"/>
      <c r="C4735" s="20" t="s">
        <v>4687</v>
      </c>
      <c r="D4735" s="281"/>
    </row>
    <row r="4736" spans="1:4" s="12" customFormat="1" x14ac:dyDescent="0.25">
      <c r="A4736" s="15" t="s">
        <v>4688</v>
      </c>
      <c r="B4736" s="16"/>
      <c r="C4736" s="15" t="s">
        <v>4689</v>
      </c>
      <c r="D4736" s="281"/>
    </row>
    <row r="4737" spans="1:4" s="12" customFormat="1" x14ac:dyDescent="0.25">
      <c r="A4737" s="15"/>
      <c r="B4737" s="24" t="s">
        <v>20948</v>
      </c>
      <c r="C4737" s="23" t="s">
        <v>4690</v>
      </c>
      <c r="D4737" s="281"/>
    </row>
    <row r="4738" spans="1:4" s="12" customFormat="1" x14ac:dyDescent="0.25">
      <c r="A4738" s="15"/>
      <c r="B4738" s="16"/>
      <c r="C4738" s="22" t="s">
        <v>4691</v>
      </c>
      <c r="D4738" s="281"/>
    </row>
    <row r="4739" spans="1:4" s="12" customFormat="1" x14ac:dyDescent="0.25">
      <c r="A4739" s="15"/>
      <c r="B4739" s="16"/>
      <c r="C4739" s="22" t="s">
        <v>4692</v>
      </c>
      <c r="D4739" s="281"/>
    </row>
    <row r="4740" spans="1:4" s="12" customFormat="1" x14ac:dyDescent="0.25">
      <c r="A4740" s="15"/>
      <c r="B4740" s="16"/>
      <c r="C4740" s="22" t="s">
        <v>110</v>
      </c>
      <c r="D4740" s="281" t="s">
        <v>4693</v>
      </c>
    </row>
    <row r="4741" spans="1:4" s="12" customFormat="1" x14ac:dyDescent="0.25">
      <c r="A4741" s="15"/>
      <c r="B4741" s="16"/>
      <c r="C4741" s="22" t="s">
        <v>110</v>
      </c>
      <c r="D4741" s="281" t="s">
        <v>4694</v>
      </c>
    </row>
    <row r="4742" spans="1:4" s="12" customFormat="1" x14ac:dyDescent="0.25">
      <c r="A4742" s="15"/>
      <c r="B4742" s="16"/>
      <c r="C4742" s="22" t="s">
        <v>110</v>
      </c>
      <c r="D4742" s="281" t="s">
        <v>4695</v>
      </c>
    </row>
    <row r="4743" spans="1:4" s="12" customFormat="1" x14ac:dyDescent="0.25">
      <c r="A4743" s="15"/>
      <c r="B4743" s="24" t="s">
        <v>20949</v>
      </c>
      <c r="C4743" s="23" t="s">
        <v>4696</v>
      </c>
      <c r="D4743" s="281"/>
    </row>
    <row r="4744" spans="1:4" s="12" customFormat="1" x14ac:dyDescent="0.25">
      <c r="A4744" s="15"/>
      <c r="B4744" s="16"/>
      <c r="C4744" s="22" t="s">
        <v>4697</v>
      </c>
      <c r="D4744" s="281"/>
    </row>
    <row r="4745" spans="1:4" s="12" customFormat="1" x14ac:dyDescent="0.25">
      <c r="A4745" s="15"/>
      <c r="B4745" s="16"/>
      <c r="C4745" s="22" t="s">
        <v>4698</v>
      </c>
      <c r="D4745" s="281"/>
    </row>
    <row r="4746" spans="1:4" s="12" customFormat="1" x14ac:dyDescent="0.25">
      <c r="A4746" s="15"/>
      <c r="B4746" s="16"/>
      <c r="C4746" s="22" t="s">
        <v>110</v>
      </c>
      <c r="D4746" s="281" t="s">
        <v>4699</v>
      </c>
    </row>
    <row r="4747" spans="1:4" s="12" customFormat="1" x14ac:dyDescent="0.25">
      <c r="A4747" s="15"/>
      <c r="B4747" s="16"/>
      <c r="C4747" s="22" t="s">
        <v>110</v>
      </c>
      <c r="D4747" s="281" t="s">
        <v>4700</v>
      </c>
    </row>
    <row r="4748" spans="1:4" s="12" customFormat="1" x14ac:dyDescent="0.25">
      <c r="A4748" s="15"/>
      <c r="B4748" s="16"/>
      <c r="C4748" s="22" t="s">
        <v>110</v>
      </c>
      <c r="D4748" s="281" t="s">
        <v>4701</v>
      </c>
    </row>
    <row r="4749" spans="1:4" s="12" customFormat="1" x14ac:dyDescent="0.25">
      <c r="A4749" s="15" t="s">
        <v>4702</v>
      </c>
      <c r="B4749" s="16"/>
      <c r="C4749" s="15" t="s">
        <v>4703</v>
      </c>
      <c r="D4749" s="281"/>
    </row>
    <row r="4750" spans="1:4" s="12" customFormat="1" x14ac:dyDescent="0.25">
      <c r="A4750" s="15"/>
      <c r="B4750" s="16"/>
      <c r="C4750" s="17" t="s">
        <v>4704</v>
      </c>
      <c r="D4750" s="281"/>
    </row>
    <row r="4751" spans="1:4" s="12" customFormat="1" x14ac:dyDescent="0.25">
      <c r="A4751" s="15"/>
      <c r="B4751" s="24" t="s">
        <v>20950</v>
      </c>
      <c r="C4751" s="15" t="s">
        <v>4705</v>
      </c>
      <c r="D4751" s="282"/>
    </row>
    <row r="4752" spans="1:4" s="12" customFormat="1" x14ac:dyDescent="0.25">
      <c r="A4752" s="15"/>
      <c r="B4752" s="16"/>
      <c r="C4752" s="17" t="s">
        <v>4706</v>
      </c>
      <c r="D4752" s="281"/>
    </row>
    <row r="4753" spans="1:4" s="12" customFormat="1" x14ac:dyDescent="0.25">
      <c r="A4753" s="15"/>
      <c r="B4753" s="16"/>
      <c r="C4753" s="17" t="s">
        <v>4707</v>
      </c>
      <c r="D4753" s="281"/>
    </row>
    <row r="4754" spans="1:4" s="12" customFormat="1" x14ac:dyDescent="0.25">
      <c r="A4754" s="15"/>
      <c r="B4754" s="16"/>
      <c r="C4754" s="17" t="s">
        <v>110</v>
      </c>
      <c r="D4754" s="281" t="s">
        <v>4708</v>
      </c>
    </row>
    <row r="4755" spans="1:4" s="12" customFormat="1" x14ac:dyDescent="0.25">
      <c r="A4755" s="15"/>
      <c r="B4755" s="16"/>
      <c r="C4755" s="17" t="s">
        <v>110</v>
      </c>
      <c r="D4755" s="281" t="s">
        <v>4709</v>
      </c>
    </row>
    <row r="4756" spans="1:4" s="12" customFormat="1" x14ac:dyDescent="0.25">
      <c r="A4756" s="15"/>
      <c r="B4756" s="16"/>
      <c r="C4756" s="17"/>
      <c r="D4756" s="291" t="s">
        <v>1704</v>
      </c>
    </row>
    <row r="4757" spans="1:4" s="12" customFormat="1" x14ac:dyDescent="0.25">
      <c r="A4757" s="15"/>
      <c r="B4757" s="16"/>
      <c r="C4757" s="17" t="s">
        <v>110</v>
      </c>
      <c r="D4757" s="286" t="s">
        <v>4710</v>
      </c>
    </row>
    <row r="4758" spans="1:4" s="12" customFormat="1" x14ac:dyDescent="0.25">
      <c r="A4758" s="15"/>
      <c r="B4758" s="24" t="s">
        <v>20951</v>
      </c>
      <c r="C4758" s="15" t="s">
        <v>4711</v>
      </c>
      <c r="D4758" s="282"/>
    </row>
    <row r="4759" spans="1:4" s="12" customFormat="1" x14ac:dyDescent="0.25">
      <c r="A4759" s="15"/>
      <c r="B4759" s="16"/>
      <c r="C4759" s="17" t="s">
        <v>4712</v>
      </c>
      <c r="D4759" s="281"/>
    </row>
    <row r="4760" spans="1:4" s="12" customFormat="1" x14ac:dyDescent="0.25">
      <c r="A4760" s="15"/>
      <c r="B4760" s="16"/>
      <c r="C4760" s="17" t="s">
        <v>4713</v>
      </c>
      <c r="D4760" s="281"/>
    </row>
    <row r="4761" spans="1:4" s="12" customFormat="1" x14ac:dyDescent="0.25">
      <c r="A4761" s="15"/>
      <c r="B4761" s="16"/>
      <c r="C4761" s="17" t="s">
        <v>110</v>
      </c>
      <c r="D4761" s="281" t="s">
        <v>4714</v>
      </c>
    </row>
    <row r="4762" spans="1:4" s="12" customFormat="1" x14ac:dyDescent="0.25">
      <c r="A4762" s="15"/>
      <c r="B4762" s="16"/>
      <c r="C4762" s="17" t="s">
        <v>110</v>
      </c>
      <c r="D4762" s="281" t="s">
        <v>4715</v>
      </c>
    </row>
    <row r="4763" spans="1:4" s="12" customFormat="1" x14ac:dyDescent="0.25">
      <c r="A4763" s="15"/>
      <c r="B4763" s="16"/>
      <c r="C4763" s="17" t="s">
        <v>110</v>
      </c>
      <c r="D4763" s="281" t="s">
        <v>4716</v>
      </c>
    </row>
    <row r="4764" spans="1:4" s="12" customFormat="1" x14ac:dyDescent="0.25">
      <c r="A4764" s="15"/>
      <c r="B4764" s="16"/>
      <c r="C4764" s="17"/>
      <c r="D4764" s="291" t="s">
        <v>1704</v>
      </c>
    </row>
    <row r="4765" spans="1:4" s="12" customFormat="1" x14ac:dyDescent="0.25">
      <c r="A4765" s="15"/>
      <c r="B4765" s="16"/>
      <c r="C4765" s="17" t="s">
        <v>110</v>
      </c>
      <c r="D4765" s="286" t="s">
        <v>4717</v>
      </c>
    </row>
    <row r="4766" spans="1:4" s="12" customFormat="1" x14ac:dyDescent="0.25">
      <c r="A4766" s="15"/>
      <c r="B4766" s="24" t="s">
        <v>20952</v>
      </c>
      <c r="C4766" s="15" t="s">
        <v>4718</v>
      </c>
      <c r="D4766" s="282"/>
    </row>
    <row r="4767" spans="1:4" s="12" customFormat="1" x14ac:dyDescent="0.25">
      <c r="A4767" s="15"/>
      <c r="B4767" s="16"/>
      <c r="C4767" s="17" t="s">
        <v>4719</v>
      </c>
      <c r="D4767" s="281"/>
    </row>
    <row r="4768" spans="1:4" s="12" customFormat="1" x14ac:dyDescent="0.25">
      <c r="A4768" s="15"/>
      <c r="B4768" s="16"/>
      <c r="C4768" s="17" t="s">
        <v>4720</v>
      </c>
      <c r="D4768" s="281"/>
    </row>
    <row r="4769" spans="1:4" s="12" customFormat="1" x14ac:dyDescent="0.25">
      <c r="A4769" s="15"/>
      <c r="B4769" s="16"/>
      <c r="C4769" s="17" t="s">
        <v>110</v>
      </c>
      <c r="D4769" s="281" t="s">
        <v>4721</v>
      </c>
    </row>
    <row r="4770" spans="1:4" s="12" customFormat="1" x14ac:dyDescent="0.25">
      <c r="A4770" s="15"/>
      <c r="B4770" s="16"/>
      <c r="C4770" s="17" t="s">
        <v>110</v>
      </c>
      <c r="D4770" s="281" t="s">
        <v>4722</v>
      </c>
    </row>
    <row r="4771" spans="1:4" s="12" customFormat="1" x14ac:dyDescent="0.25">
      <c r="A4771" s="15"/>
      <c r="B4771" s="16"/>
      <c r="C4771" s="54"/>
      <c r="D4771" s="291" t="s">
        <v>1704</v>
      </c>
    </row>
    <row r="4772" spans="1:4" s="12" customFormat="1" x14ac:dyDescent="0.25">
      <c r="A4772" s="15"/>
      <c r="B4772" s="16"/>
      <c r="C4772" s="17" t="s">
        <v>110</v>
      </c>
      <c r="D4772" s="286" t="s">
        <v>4723</v>
      </c>
    </row>
    <row r="4773" spans="1:4" s="12" customFormat="1" x14ac:dyDescent="0.25">
      <c r="A4773" s="15"/>
      <c r="B4773" s="24" t="s">
        <v>20953</v>
      </c>
      <c r="C4773" s="15" t="s">
        <v>4724</v>
      </c>
      <c r="D4773" s="282"/>
    </row>
    <row r="4774" spans="1:4" s="12" customFormat="1" x14ac:dyDescent="0.25">
      <c r="A4774" s="15"/>
      <c r="B4774" s="16"/>
      <c r="C4774" s="17" t="s">
        <v>4725</v>
      </c>
      <c r="D4774" s="281"/>
    </row>
    <row r="4775" spans="1:4" s="12" customFormat="1" x14ac:dyDescent="0.25">
      <c r="A4775" s="15"/>
      <c r="B4775" s="16"/>
      <c r="C4775" s="17" t="s">
        <v>4726</v>
      </c>
      <c r="D4775" s="281"/>
    </row>
    <row r="4776" spans="1:4" s="12" customFormat="1" x14ac:dyDescent="0.25">
      <c r="A4776" s="15"/>
      <c r="B4776" s="16"/>
      <c r="C4776" s="17" t="s">
        <v>110</v>
      </c>
      <c r="D4776" s="281" t="s">
        <v>4727</v>
      </c>
    </row>
    <row r="4777" spans="1:4" s="12" customFormat="1" x14ac:dyDescent="0.25">
      <c r="A4777" s="15"/>
      <c r="B4777" s="16"/>
      <c r="C4777" s="17" t="s">
        <v>110</v>
      </c>
      <c r="D4777" s="281" t="s">
        <v>4728</v>
      </c>
    </row>
    <row r="4778" spans="1:4" s="12" customFormat="1" x14ac:dyDescent="0.25">
      <c r="A4778" s="15"/>
      <c r="B4778" s="16"/>
      <c r="C4778" s="17"/>
      <c r="D4778" s="291" t="s">
        <v>1704</v>
      </c>
    </row>
    <row r="4779" spans="1:4" s="12" customFormat="1" x14ac:dyDescent="0.25">
      <c r="A4779" s="15"/>
      <c r="B4779" s="16"/>
      <c r="C4779" s="17" t="s">
        <v>110</v>
      </c>
      <c r="D4779" s="286" t="s">
        <v>4729</v>
      </c>
    </row>
    <row r="4780" spans="1:4" s="12" customFormat="1" x14ac:dyDescent="0.25">
      <c r="A4780" s="15"/>
      <c r="B4780" s="24" t="s">
        <v>20954</v>
      </c>
      <c r="C4780" s="15" t="s">
        <v>4730</v>
      </c>
      <c r="D4780" s="282"/>
    </row>
    <row r="4781" spans="1:4" s="12" customFormat="1" x14ac:dyDescent="0.25">
      <c r="A4781" s="15"/>
      <c r="B4781" s="16"/>
      <c r="C4781" s="17" t="s">
        <v>4731</v>
      </c>
      <c r="D4781" s="281"/>
    </row>
    <row r="4782" spans="1:4" s="12" customFormat="1" x14ac:dyDescent="0.25">
      <c r="A4782" s="15"/>
      <c r="B4782" s="16"/>
      <c r="C4782" s="17" t="s">
        <v>4732</v>
      </c>
      <c r="D4782" s="281"/>
    </row>
    <row r="4783" spans="1:4" s="12" customFormat="1" x14ac:dyDescent="0.25">
      <c r="A4783" s="15"/>
      <c r="B4783" s="16"/>
      <c r="C4783" s="17" t="s">
        <v>110</v>
      </c>
      <c r="D4783" s="281" t="s">
        <v>4733</v>
      </c>
    </row>
    <row r="4784" spans="1:4" s="12" customFormat="1" x14ac:dyDescent="0.25">
      <c r="A4784" s="15"/>
      <c r="B4784" s="16"/>
      <c r="C4784" s="17" t="s">
        <v>110</v>
      </c>
      <c r="D4784" s="281" t="s">
        <v>4734</v>
      </c>
    </row>
    <row r="4785" spans="1:4" s="12" customFormat="1" x14ac:dyDescent="0.25">
      <c r="A4785" s="15"/>
      <c r="B4785" s="16"/>
      <c r="C4785" s="17"/>
      <c r="D4785" s="291" t="s">
        <v>1704</v>
      </c>
    </row>
    <row r="4786" spans="1:4" s="12" customFormat="1" x14ac:dyDescent="0.25">
      <c r="A4786" s="15"/>
      <c r="B4786" s="16"/>
      <c r="C4786" s="17" t="s">
        <v>110</v>
      </c>
      <c r="D4786" s="286" t="s">
        <v>4735</v>
      </c>
    </row>
    <row r="4787" spans="1:4" s="12" customFormat="1" x14ac:dyDescent="0.25">
      <c r="A4787" s="15"/>
      <c r="B4787" s="24" t="s">
        <v>20955</v>
      </c>
      <c r="C4787" s="15" t="s">
        <v>4736</v>
      </c>
      <c r="D4787" s="282"/>
    </row>
    <row r="4788" spans="1:4" s="12" customFormat="1" x14ac:dyDescent="0.25">
      <c r="A4788" s="15"/>
      <c r="B4788" s="16"/>
      <c r="C4788" s="17" t="s">
        <v>4737</v>
      </c>
      <c r="D4788" s="281"/>
    </row>
    <row r="4789" spans="1:4" s="12" customFormat="1" x14ac:dyDescent="0.25">
      <c r="A4789" s="15"/>
      <c r="B4789" s="16"/>
      <c r="C4789" s="17" t="s">
        <v>4738</v>
      </c>
      <c r="D4789" s="281"/>
    </row>
    <row r="4790" spans="1:4" s="12" customFormat="1" x14ac:dyDescent="0.25">
      <c r="A4790" s="15"/>
      <c r="B4790" s="16"/>
      <c r="C4790" s="17" t="s">
        <v>110</v>
      </c>
      <c r="D4790" s="281" t="s">
        <v>4739</v>
      </c>
    </row>
    <row r="4791" spans="1:4" s="12" customFormat="1" x14ac:dyDescent="0.25">
      <c r="A4791" s="15"/>
      <c r="B4791" s="16"/>
      <c r="C4791" s="17" t="s">
        <v>110</v>
      </c>
      <c r="D4791" s="281" t="s">
        <v>4740</v>
      </c>
    </row>
    <row r="4792" spans="1:4" s="12" customFormat="1" x14ac:dyDescent="0.25">
      <c r="A4792" s="15"/>
      <c r="B4792" s="16"/>
      <c r="C4792" s="17"/>
      <c r="D4792" s="291" t="s">
        <v>1704</v>
      </c>
    </row>
    <row r="4793" spans="1:4" s="12" customFormat="1" x14ac:dyDescent="0.25">
      <c r="A4793" s="15"/>
      <c r="B4793" s="16"/>
      <c r="C4793" s="17" t="s">
        <v>110</v>
      </c>
      <c r="D4793" s="286" t="s">
        <v>4741</v>
      </c>
    </row>
    <row r="4794" spans="1:4" s="12" customFormat="1" x14ac:dyDescent="0.25">
      <c r="A4794" s="15"/>
      <c r="B4794" s="24" t="s">
        <v>20956</v>
      </c>
      <c r="C4794" s="15" t="s">
        <v>4742</v>
      </c>
      <c r="D4794" s="282"/>
    </row>
    <row r="4795" spans="1:4" s="12" customFormat="1" x14ac:dyDescent="0.25">
      <c r="A4795" s="15"/>
      <c r="B4795" s="16"/>
      <c r="C4795" s="17" t="s">
        <v>4743</v>
      </c>
      <c r="D4795" s="281"/>
    </row>
    <row r="4796" spans="1:4" s="12" customFormat="1" x14ac:dyDescent="0.25">
      <c r="A4796" s="15"/>
      <c r="B4796" s="16"/>
      <c r="C4796" s="17" t="s">
        <v>110</v>
      </c>
      <c r="D4796" s="281" t="s">
        <v>4744</v>
      </c>
    </row>
    <row r="4797" spans="1:4" s="12" customFormat="1" x14ac:dyDescent="0.25">
      <c r="A4797" s="15"/>
      <c r="B4797" s="16"/>
      <c r="C4797" s="17" t="s">
        <v>110</v>
      </c>
      <c r="D4797" s="281" t="s">
        <v>4745</v>
      </c>
    </row>
    <row r="4798" spans="1:4" s="12" customFormat="1" x14ac:dyDescent="0.25">
      <c r="A4798" s="15"/>
      <c r="B4798" s="16"/>
      <c r="C4798" s="17" t="s">
        <v>110</v>
      </c>
      <c r="D4798" s="281" t="s">
        <v>4746</v>
      </c>
    </row>
    <row r="4799" spans="1:4" s="12" customFormat="1" x14ac:dyDescent="0.25">
      <c r="A4799" s="15"/>
      <c r="B4799" s="16"/>
      <c r="C4799" s="17" t="s">
        <v>110</v>
      </c>
      <c r="D4799" s="281" t="s">
        <v>4747</v>
      </c>
    </row>
    <row r="4800" spans="1:4" s="12" customFormat="1" x14ac:dyDescent="0.25">
      <c r="A4800" s="15"/>
      <c r="B4800" s="16"/>
      <c r="C4800" s="17"/>
      <c r="D4800" s="291" t="s">
        <v>1704</v>
      </c>
    </row>
    <row r="4801" spans="1:4" s="12" customFormat="1" x14ac:dyDescent="0.25">
      <c r="A4801" s="15"/>
      <c r="B4801" s="16"/>
      <c r="C4801" s="17" t="s">
        <v>110</v>
      </c>
      <c r="D4801" s="286" t="s">
        <v>4748</v>
      </c>
    </row>
    <row r="4802" spans="1:4" s="12" customFormat="1" x14ac:dyDescent="0.25">
      <c r="A4802" s="15"/>
      <c r="B4802" s="16"/>
      <c r="C4802" s="17" t="s">
        <v>110</v>
      </c>
      <c r="D4802" s="286" t="s">
        <v>4749</v>
      </c>
    </row>
    <row r="4803" spans="1:4" s="12" customFormat="1" x14ac:dyDescent="0.25">
      <c r="A4803" s="15"/>
      <c r="B4803" s="16"/>
      <c r="C4803" s="17" t="s">
        <v>110</v>
      </c>
      <c r="D4803" s="286" t="s">
        <v>4750</v>
      </c>
    </row>
    <row r="4804" spans="1:4" s="12" customFormat="1" x14ac:dyDescent="0.25">
      <c r="A4804" s="15"/>
      <c r="B4804" s="16"/>
      <c r="C4804" s="17" t="s">
        <v>110</v>
      </c>
      <c r="D4804" s="286" t="s">
        <v>4751</v>
      </c>
    </row>
    <row r="4805" spans="1:4" s="12" customFormat="1" x14ac:dyDescent="0.25">
      <c r="A4805" s="15" t="s">
        <v>97</v>
      </c>
      <c r="B4805" s="16"/>
      <c r="C4805" s="17" t="s">
        <v>110</v>
      </c>
      <c r="D4805" s="286" t="s">
        <v>4752</v>
      </c>
    </row>
    <row r="4806" spans="1:4" s="12" customFormat="1" x14ac:dyDescent="0.25">
      <c r="A4806" s="15"/>
      <c r="B4806" s="16"/>
      <c r="C4806" s="17" t="s">
        <v>110</v>
      </c>
      <c r="D4806" s="286" t="s">
        <v>4753</v>
      </c>
    </row>
    <row r="4807" spans="1:4" s="12" customFormat="1" x14ac:dyDescent="0.25">
      <c r="A4807" s="15"/>
      <c r="B4807" s="16"/>
      <c r="C4807" s="17" t="s">
        <v>110</v>
      </c>
      <c r="D4807" s="286" t="s">
        <v>4754</v>
      </c>
    </row>
    <row r="4808" spans="1:4" s="12" customFormat="1" x14ac:dyDescent="0.25">
      <c r="A4808" s="15"/>
      <c r="B4808" s="16"/>
      <c r="C4808" s="17" t="s">
        <v>110</v>
      </c>
      <c r="D4808" s="286" t="s">
        <v>4755</v>
      </c>
    </row>
    <row r="4809" spans="1:4" s="12" customFormat="1" x14ac:dyDescent="0.25">
      <c r="A4809" s="15"/>
      <c r="B4809" s="16"/>
      <c r="C4809" s="17" t="s">
        <v>110</v>
      </c>
      <c r="D4809" s="286" t="s">
        <v>4756</v>
      </c>
    </row>
    <row r="4810" spans="1:4" s="12" customFormat="1" x14ac:dyDescent="0.25">
      <c r="A4810" s="15"/>
      <c r="B4810" s="16"/>
      <c r="C4810" s="17" t="s">
        <v>110</v>
      </c>
      <c r="D4810" s="286" t="s">
        <v>4757</v>
      </c>
    </row>
    <row r="4811" spans="1:4" s="12" customFormat="1" x14ac:dyDescent="0.25">
      <c r="A4811" s="15"/>
      <c r="B4811" s="16"/>
      <c r="C4811" s="17" t="s">
        <v>110</v>
      </c>
      <c r="D4811" s="286" t="s">
        <v>4758</v>
      </c>
    </row>
    <row r="4812" spans="1:4" s="12" customFormat="1" x14ac:dyDescent="0.15">
      <c r="A4812" s="15"/>
      <c r="B4812" s="16"/>
      <c r="C4812" s="35" t="s">
        <v>226</v>
      </c>
      <c r="D4812" s="286"/>
    </row>
    <row r="4813" spans="1:4" s="12" customFormat="1" x14ac:dyDescent="0.15">
      <c r="A4813" s="15"/>
      <c r="B4813" s="16"/>
      <c r="C4813" s="35" t="s">
        <v>110</v>
      </c>
      <c r="D4813" s="286" t="s">
        <v>4759</v>
      </c>
    </row>
    <row r="4814" spans="1:4" s="12" customFormat="1" x14ac:dyDescent="0.25">
      <c r="A4814" s="15">
        <v>283</v>
      </c>
      <c r="B4814" s="16"/>
      <c r="C4814" s="15" t="s">
        <v>4760</v>
      </c>
      <c r="D4814" s="281"/>
    </row>
    <row r="4815" spans="1:4" s="12" customFormat="1" x14ac:dyDescent="0.25">
      <c r="A4815" s="17"/>
      <c r="B4815" s="24" t="s">
        <v>20957</v>
      </c>
      <c r="C4815" s="15" t="s">
        <v>4761</v>
      </c>
      <c r="D4815" s="285"/>
    </row>
    <row r="4816" spans="1:4" s="12" customFormat="1" x14ac:dyDescent="0.25">
      <c r="A4816" s="17"/>
      <c r="B4816" s="24"/>
      <c r="C4816" s="22" t="s">
        <v>4762</v>
      </c>
      <c r="D4816" s="285"/>
    </row>
    <row r="4817" spans="1:4" s="12" customFormat="1" x14ac:dyDescent="0.25">
      <c r="A4817" s="17"/>
      <c r="B4817" s="24"/>
      <c r="C4817" s="22" t="s">
        <v>4763</v>
      </c>
      <c r="D4817" s="285"/>
    </row>
    <row r="4818" spans="1:4" s="12" customFormat="1" x14ac:dyDescent="0.25">
      <c r="A4818" s="17"/>
      <c r="B4818" s="24"/>
      <c r="C4818" s="22" t="s">
        <v>110</v>
      </c>
      <c r="D4818" s="285" t="s">
        <v>4764</v>
      </c>
    </row>
    <row r="4819" spans="1:4" s="12" customFormat="1" x14ac:dyDescent="0.25">
      <c r="A4819" s="17"/>
      <c r="B4819" s="24"/>
      <c r="C4819" s="22" t="s">
        <v>110</v>
      </c>
      <c r="D4819" s="286" t="s">
        <v>4765</v>
      </c>
    </row>
    <row r="4820" spans="1:4" s="12" customFormat="1" x14ac:dyDescent="0.25">
      <c r="A4820" s="17"/>
      <c r="B4820" s="24"/>
      <c r="C4820" s="22" t="s">
        <v>110</v>
      </c>
      <c r="D4820" s="285" t="s">
        <v>4766</v>
      </c>
    </row>
    <row r="4821" spans="1:4" s="12" customFormat="1" x14ac:dyDescent="0.25">
      <c r="A4821" s="17"/>
      <c r="B4821" s="24"/>
      <c r="C4821" s="22"/>
      <c r="D4821" s="291" t="s">
        <v>1704</v>
      </c>
    </row>
    <row r="4822" spans="1:4" s="12" customFormat="1" x14ac:dyDescent="0.25">
      <c r="A4822" s="17"/>
      <c r="B4822" s="24"/>
      <c r="C4822" s="22" t="s">
        <v>110</v>
      </c>
      <c r="D4822" s="286" t="s">
        <v>4767</v>
      </c>
    </row>
    <row r="4823" spans="1:4" s="12" customFormat="1" x14ac:dyDescent="0.25">
      <c r="A4823" s="17"/>
      <c r="B4823" s="24"/>
      <c r="C4823" s="22" t="s">
        <v>110</v>
      </c>
      <c r="D4823" s="286" t="s">
        <v>4768</v>
      </c>
    </row>
    <row r="4824" spans="1:4" s="12" customFormat="1" x14ac:dyDescent="0.25">
      <c r="A4824" s="17"/>
      <c r="B4824" s="24"/>
      <c r="C4824" s="22" t="s">
        <v>110</v>
      </c>
      <c r="D4824" s="286" t="s">
        <v>4769</v>
      </c>
    </row>
    <row r="4825" spans="1:4" s="12" customFormat="1" x14ac:dyDescent="0.25">
      <c r="A4825" s="17"/>
      <c r="B4825" s="24"/>
      <c r="C4825" s="22" t="s">
        <v>110</v>
      </c>
      <c r="D4825" s="286" t="s">
        <v>4770</v>
      </c>
    </row>
    <row r="4826" spans="1:4" s="12" customFormat="1" x14ac:dyDescent="0.25">
      <c r="A4826" s="17"/>
      <c r="B4826" s="24"/>
      <c r="C4826" s="22" t="s">
        <v>110</v>
      </c>
      <c r="D4826" s="286" t="s">
        <v>4771</v>
      </c>
    </row>
    <row r="4827" spans="1:4" s="12" customFormat="1" x14ac:dyDescent="0.25">
      <c r="A4827" s="17"/>
      <c r="B4827" s="24"/>
      <c r="C4827" s="22" t="s">
        <v>110</v>
      </c>
      <c r="D4827" s="286" t="s">
        <v>4772</v>
      </c>
    </row>
    <row r="4828" spans="1:4" s="12" customFormat="1" x14ac:dyDescent="0.25">
      <c r="A4828" s="17"/>
      <c r="B4828" s="24"/>
      <c r="C4828" s="22" t="s">
        <v>110</v>
      </c>
      <c r="D4828" s="286" t="s">
        <v>4773</v>
      </c>
    </row>
    <row r="4829" spans="1:4" s="12" customFormat="1" x14ac:dyDescent="0.25">
      <c r="A4829" s="17"/>
      <c r="B4829" s="24"/>
      <c r="C4829" s="22" t="s">
        <v>110</v>
      </c>
      <c r="D4829" s="286" t="s">
        <v>4774</v>
      </c>
    </row>
    <row r="4830" spans="1:4" s="12" customFormat="1" x14ac:dyDescent="0.25">
      <c r="A4830" s="17"/>
      <c r="B4830" s="24"/>
      <c r="C4830" s="22" t="s">
        <v>110</v>
      </c>
      <c r="D4830" s="286" t="s">
        <v>4775</v>
      </c>
    </row>
    <row r="4831" spans="1:4" s="12" customFormat="1" x14ac:dyDescent="0.25">
      <c r="A4831" s="17"/>
      <c r="B4831" s="24"/>
      <c r="C4831" s="22" t="s">
        <v>110</v>
      </c>
      <c r="D4831" s="286" t="s">
        <v>4776</v>
      </c>
    </row>
    <row r="4832" spans="1:4" s="12" customFormat="1" x14ac:dyDescent="0.25">
      <c r="A4832" s="17"/>
      <c r="B4832" s="24"/>
      <c r="C4832" s="22" t="s">
        <v>226</v>
      </c>
      <c r="D4832" s="285"/>
    </row>
    <row r="4833" spans="1:4" s="12" customFormat="1" x14ac:dyDescent="0.25">
      <c r="A4833" s="17"/>
      <c r="B4833" s="24"/>
      <c r="C4833" s="22" t="s">
        <v>110</v>
      </c>
      <c r="D4833" s="285" t="s">
        <v>4777</v>
      </c>
    </row>
    <row r="4834" spans="1:4" s="12" customFormat="1" x14ac:dyDescent="0.25">
      <c r="A4834" s="17"/>
      <c r="B4834" s="24"/>
      <c r="C4834" s="22" t="s">
        <v>110</v>
      </c>
      <c r="D4834" s="285" t="s">
        <v>4778</v>
      </c>
    </row>
    <row r="4835" spans="1:4" s="12" customFormat="1" x14ac:dyDescent="0.25">
      <c r="A4835" s="17"/>
      <c r="B4835" s="24" t="s">
        <v>20958</v>
      </c>
      <c r="C4835" s="15" t="s">
        <v>4779</v>
      </c>
      <c r="D4835" s="285"/>
    </row>
    <row r="4836" spans="1:4" s="12" customFormat="1" x14ac:dyDescent="0.25">
      <c r="A4836" s="17"/>
      <c r="B4836" s="24"/>
      <c r="C4836" s="22" t="s">
        <v>4780</v>
      </c>
      <c r="D4836" s="285"/>
    </row>
    <row r="4837" spans="1:4" s="12" customFormat="1" x14ac:dyDescent="0.25">
      <c r="A4837" s="17"/>
      <c r="B4837" s="24"/>
      <c r="C4837" s="22" t="s">
        <v>4781</v>
      </c>
      <c r="D4837" s="285"/>
    </row>
    <row r="4838" spans="1:4" s="12" customFormat="1" x14ac:dyDescent="0.25">
      <c r="A4838" s="17"/>
      <c r="B4838" s="24"/>
      <c r="C4838" s="22" t="s">
        <v>110</v>
      </c>
      <c r="D4838" s="285" t="s">
        <v>4782</v>
      </c>
    </row>
    <row r="4839" spans="1:4" s="12" customFormat="1" x14ac:dyDescent="0.25">
      <c r="A4839" s="17"/>
      <c r="B4839" s="24"/>
      <c r="C4839" s="22" t="s">
        <v>110</v>
      </c>
      <c r="D4839" s="285" t="s">
        <v>4783</v>
      </c>
    </row>
    <row r="4840" spans="1:4" s="12" customFormat="1" x14ac:dyDescent="0.25">
      <c r="A4840" s="17"/>
      <c r="B4840" s="24"/>
      <c r="C4840" s="22" t="s">
        <v>110</v>
      </c>
      <c r="D4840" s="285" t="s">
        <v>4784</v>
      </c>
    </row>
    <row r="4841" spans="1:4" s="12" customFormat="1" x14ac:dyDescent="0.25">
      <c r="A4841" s="17"/>
      <c r="B4841" s="24"/>
      <c r="C4841" s="22" t="s">
        <v>110</v>
      </c>
      <c r="D4841" s="285" t="s">
        <v>4785</v>
      </c>
    </row>
    <row r="4842" spans="1:4" s="12" customFormat="1" x14ac:dyDescent="0.25">
      <c r="A4842" s="17"/>
      <c r="B4842" s="24"/>
      <c r="C4842" s="22" t="s">
        <v>110</v>
      </c>
      <c r="D4842" s="285" t="s">
        <v>4786</v>
      </c>
    </row>
    <row r="4843" spans="1:4" s="12" customFormat="1" x14ac:dyDescent="0.25">
      <c r="A4843" s="17"/>
      <c r="B4843" s="24"/>
      <c r="C4843" s="22" t="s">
        <v>110</v>
      </c>
      <c r="D4843" s="285" t="s">
        <v>4787</v>
      </c>
    </row>
    <row r="4844" spans="1:4" s="12" customFormat="1" x14ac:dyDescent="0.25">
      <c r="A4844" s="17"/>
      <c r="B4844" s="24"/>
      <c r="C4844" s="22"/>
      <c r="D4844" s="291" t="s">
        <v>1704</v>
      </c>
    </row>
    <row r="4845" spans="1:4" s="12" customFormat="1" x14ac:dyDescent="0.25">
      <c r="A4845" s="17"/>
      <c r="B4845" s="24"/>
      <c r="C4845" s="22" t="s">
        <v>110</v>
      </c>
      <c r="D4845" s="286" t="s">
        <v>4788</v>
      </c>
    </row>
    <row r="4846" spans="1:4" s="12" customFormat="1" x14ac:dyDescent="0.25">
      <c r="A4846" s="17"/>
      <c r="B4846" s="24"/>
      <c r="C4846" s="22" t="s">
        <v>110</v>
      </c>
      <c r="D4846" s="286" t="s">
        <v>4789</v>
      </c>
    </row>
    <row r="4847" spans="1:4" s="12" customFormat="1" x14ac:dyDescent="0.25">
      <c r="A4847" s="17"/>
      <c r="B4847" s="24"/>
      <c r="C4847" s="22" t="s">
        <v>110</v>
      </c>
      <c r="D4847" s="286" t="s">
        <v>4790</v>
      </c>
    </row>
    <row r="4848" spans="1:4" s="12" customFormat="1" x14ac:dyDescent="0.25">
      <c r="A4848" s="17"/>
      <c r="B4848" s="24"/>
      <c r="C4848" s="22" t="s">
        <v>110</v>
      </c>
      <c r="D4848" s="286" t="s">
        <v>4791</v>
      </c>
    </row>
    <row r="4849" spans="1:4" s="12" customFormat="1" x14ac:dyDescent="0.25">
      <c r="A4849" s="17"/>
      <c r="B4849" s="24"/>
      <c r="C4849" s="22" t="s">
        <v>110</v>
      </c>
      <c r="D4849" s="286" t="s">
        <v>4792</v>
      </c>
    </row>
    <row r="4850" spans="1:4" s="12" customFormat="1" x14ac:dyDescent="0.25">
      <c r="A4850" s="17"/>
      <c r="B4850" s="24"/>
      <c r="C4850" s="22" t="s">
        <v>110</v>
      </c>
      <c r="D4850" s="286" t="s">
        <v>4793</v>
      </c>
    </row>
    <row r="4851" spans="1:4" s="12" customFormat="1" x14ac:dyDescent="0.25">
      <c r="A4851" s="17"/>
      <c r="B4851" s="24"/>
      <c r="C4851" s="22" t="s">
        <v>110</v>
      </c>
      <c r="D4851" s="286" t="s">
        <v>4794</v>
      </c>
    </row>
    <row r="4852" spans="1:4" s="12" customFormat="1" x14ac:dyDescent="0.25">
      <c r="A4852" s="17"/>
      <c r="B4852" s="24"/>
      <c r="C4852" s="22" t="s">
        <v>110</v>
      </c>
      <c r="D4852" s="286" t="s">
        <v>4795</v>
      </c>
    </row>
    <row r="4853" spans="1:4" s="12" customFormat="1" x14ac:dyDescent="0.25">
      <c r="A4853" s="17"/>
      <c r="B4853" s="24"/>
      <c r="C4853" s="22" t="s">
        <v>110</v>
      </c>
      <c r="D4853" s="286" t="s">
        <v>4796</v>
      </c>
    </row>
    <row r="4854" spans="1:4" s="12" customFormat="1" x14ac:dyDescent="0.25">
      <c r="A4854" s="17"/>
      <c r="B4854" s="24"/>
      <c r="C4854" s="22" t="s">
        <v>110</v>
      </c>
      <c r="D4854" s="286" t="s">
        <v>4797</v>
      </c>
    </row>
    <row r="4855" spans="1:4" s="12" customFormat="1" x14ac:dyDescent="0.25">
      <c r="A4855" s="17"/>
      <c r="B4855" s="24"/>
      <c r="C4855" s="22" t="s">
        <v>110</v>
      </c>
      <c r="D4855" s="286" t="s">
        <v>4798</v>
      </c>
    </row>
    <row r="4856" spans="1:4" s="12" customFormat="1" x14ac:dyDescent="0.25">
      <c r="A4856" s="17"/>
      <c r="B4856" s="24"/>
      <c r="C4856" s="22" t="s">
        <v>110</v>
      </c>
      <c r="D4856" s="286" t="s">
        <v>4799</v>
      </c>
    </row>
    <row r="4857" spans="1:4" s="12" customFormat="1" x14ac:dyDescent="0.25">
      <c r="A4857" s="17"/>
      <c r="B4857" s="24"/>
      <c r="C4857" s="22" t="s">
        <v>110</v>
      </c>
      <c r="D4857" s="286" t="s">
        <v>4800</v>
      </c>
    </row>
    <row r="4858" spans="1:4" s="12" customFormat="1" x14ac:dyDescent="0.25">
      <c r="A4858" s="17"/>
      <c r="B4858" s="24"/>
      <c r="C4858" s="22" t="s">
        <v>110</v>
      </c>
      <c r="D4858" s="286" t="s">
        <v>4801</v>
      </c>
    </row>
    <row r="4859" spans="1:4" s="12" customFormat="1" x14ac:dyDescent="0.25">
      <c r="A4859" s="17"/>
      <c r="B4859" s="24"/>
      <c r="C4859" s="22" t="s">
        <v>110</v>
      </c>
      <c r="D4859" s="286" t="s">
        <v>4802</v>
      </c>
    </row>
    <row r="4860" spans="1:4" s="12" customFormat="1" x14ac:dyDescent="0.25">
      <c r="A4860" s="17"/>
      <c r="B4860" s="24"/>
      <c r="C4860" s="22" t="s">
        <v>110</v>
      </c>
      <c r="D4860" s="286" t="s">
        <v>4803</v>
      </c>
    </row>
    <row r="4861" spans="1:4" s="12" customFormat="1" x14ac:dyDescent="0.25">
      <c r="A4861" s="17"/>
      <c r="B4861" s="24"/>
      <c r="C4861" s="22" t="s">
        <v>110</v>
      </c>
      <c r="D4861" s="286" t="s">
        <v>4804</v>
      </c>
    </row>
    <row r="4862" spans="1:4" s="12" customFormat="1" x14ac:dyDescent="0.25">
      <c r="A4862" s="17"/>
      <c r="B4862" s="24"/>
      <c r="C4862" s="22" t="s">
        <v>110</v>
      </c>
      <c r="D4862" s="286" t="s">
        <v>4805</v>
      </c>
    </row>
    <row r="4863" spans="1:4" s="12" customFormat="1" x14ac:dyDescent="0.25">
      <c r="A4863" s="17"/>
      <c r="B4863" s="24"/>
      <c r="C4863" s="22" t="s">
        <v>110</v>
      </c>
      <c r="D4863" s="286" t="s">
        <v>4806</v>
      </c>
    </row>
    <row r="4864" spans="1:4" s="12" customFormat="1" x14ac:dyDescent="0.25">
      <c r="A4864" s="17"/>
      <c r="B4864" s="24"/>
      <c r="C4864" s="22" t="s">
        <v>110</v>
      </c>
      <c r="D4864" s="286" t="s">
        <v>4807</v>
      </c>
    </row>
    <row r="4865" spans="1:4" s="12" customFormat="1" x14ac:dyDescent="0.25">
      <c r="A4865" s="17"/>
      <c r="B4865" s="24"/>
      <c r="C4865" s="22" t="s">
        <v>110</v>
      </c>
      <c r="D4865" s="286" t="s">
        <v>4808</v>
      </c>
    </row>
    <row r="4866" spans="1:4" s="12" customFormat="1" x14ac:dyDescent="0.25">
      <c r="A4866" s="17"/>
      <c r="B4866" s="24"/>
      <c r="C4866" s="22" t="s">
        <v>110</v>
      </c>
      <c r="D4866" s="286" t="s">
        <v>4809</v>
      </c>
    </row>
    <row r="4867" spans="1:4" s="12" customFormat="1" ht="15.6" x14ac:dyDescent="0.25">
      <c r="A4867" s="20" t="s">
        <v>4810</v>
      </c>
      <c r="B4867" s="19"/>
      <c r="C4867" s="20" t="s">
        <v>4811</v>
      </c>
      <c r="D4867" s="281"/>
    </row>
    <row r="4868" spans="1:4" s="12" customFormat="1" x14ac:dyDescent="0.25">
      <c r="A4868" s="15" t="s">
        <v>4812</v>
      </c>
      <c r="B4868" s="16"/>
      <c r="C4868" s="15" t="s">
        <v>4813</v>
      </c>
      <c r="D4868" s="281"/>
    </row>
    <row r="4869" spans="1:4" s="12" customFormat="1" x14ac:dyDescent="0.25">
      <c r="A4869" s="15"/>
      <c r="B4869" s="16"/>
      <c r="C4869" s="17" t="s">
        <v>4814</v>
      </c>
      <c r="D4869" s="281"/>
    </row>
    <row r="4870" spans="1:4" s="12" customFormat="1" x14ac:dyDescent="0.25">
      <c r="A4870" s="15"/>
      <c r="B4870" s="24" t="s">
        <v>20959</v>
      </c>
      <c r="C4870" s="15" t="s">
        <v>4815</v>
      </c>
      <c r="D4870" s="282"/>
    </row>
    <row r="4871" spans="1:4" s="12" customFormat="1" x14ac:dyDescent="0.25">
      <c r="A4871" s="15"/>
      <c r="B4871" s="16"/>
      <c r="C4871" s="17" t="s">
        <v>4816</v>
      </c>
      <c r="D4871" s="281"/>
    </row>
    <row r="4872" spans="1:4" s="12" customFormat="1" x14ac:dyDescent="0.25">
      <c r="A4872" s="15"/>
      <c r="B4872" s="16"/>
      <c r="C4872" s="17"/>
      <c r="D4872" s="291" t="s">
        <v>4817</v>
      </c>
    </row>
    <row r="4873" spans="1:4" s="12" customFormat="1" x14ac:dyDescent="0.25">
      <c r="A4873" s="15"/>
      <c r="B4873" s="16"/>
      <c r="C4873" s="17" t="s">
        <v>110</v>
      </c>
      <c r="D4873" s="281" t="s">
        <v>4818</v>
      </c>
    </row>
    <row r="4874" spans="1:4" s="12" customFormat="1" x14ac:dyDescent="0.25">
      <c r="A4874" s="15"/>
      <c r="B4874" s="16"/>
      <c r="C4874" s="17" t="s">
        <v>110</v>
      </c>
      <c r="D4874" s="281" t="s">
        <v>4819</v>
      </c>
    </row>
    <row r="4875" spans="1:4" s="12" customFormat="1" x14ac:dyDescent="0.25">
      <c r="A4875" s="15"/>
      <c r="B4875" s="16"/>
      <c r="C4875" s="17" t="s">
        <v>110</v>
      </c>
      <c r="D4875" s="281" t="s">
        <v>4820</v>
      </c>
    </row>
    <row r="4876" spans="1:4" s="12" customFormat="1" x14ac:dyDescent="0.25">
      <c r="A4876" s="15"/>
      <c r="B4876" s="16"/>
      <c r="C4876" s="17" t="s">
        <v>110</v>
      </c>
      <c r="D4876" s="281" t="s">
        <v>4821</v>
      </c>
    </row>
    <row r="4877" spans="1:4" s="12" customFormat="1" x14ac:dyDescent="0.25">
      <c r="A4877" s="15"/>
      <c r="B4877" s="16"/>
      <c r="C4877" s="17" t="s">
        <v>110</v>
      </c>
      <c r="D4877" s="281" t="s">
        <v>4822</v>
      </c>
    </row>
    <row r="4878" spans="1:4" s="12" customFormat="1" x14ac:dyDescent="0.25">
      <c r="A4878" s="15"/>
      <c r="B4878" s="16"/>
      <c r="C4878" s="17" t="s">
        <v>110</v>
      </c>
      <c r="D4878" s="281" t="s">
        <v>4823</v>
      </c>
    </row>
    <row r="4879" spans="1:4" s="12" customFormat="1" x14ac:dyDescent="0.25">
      <c r="A4879" s="15"/>
      <c r="B4879" s="16"/>
      <c r="C4879" s="17" t="s">
        <v>110</v>
      </c>
      <c r="D4879" s="281" t="s">
        <v>4824</v>
      </c>
    </row>
    <row r="4880" spans="1:4" s="12" customFormat="1" x14ac:dyDescent="0.25">
      <c r="A4880" s="15"/>
      <c r="B4880" s="16"/>
      <c r="C4880" s="17" t="s">
        <v>110</v>
      </c>
      <c r="D4880" s="281" t="s">
        <v>4825</v>
      </c>
    </row>
    <row r="4881" spans="1:4" s="12" customFormat="1" x14ac:dyDescent="0.25">
      <c r="A4881" s="15"/>
      <c r="B4881" s="16"/>
      <c r="C4881" s="17" t="s">
        <v>110</v>
      </c>
      <c r="D4881" s="281" t="s">
        <v>4826</v>
      </c>
    </row>
    <row r="4882" spans="1:4" s="12" customFormat="1" x14ac:dyDescent="0.25">
      <c r="A4882" s="15"/>
      <c r="B4882" s="16"/>
      <c r="C4882" s="17"/>
      <c r="D4882" s="291" t="s">
        <v>4827</v>
      </c>
    </row>
    <row r="4883" spans="1:4" s="12" customFormat="1" x14ac:dyDescent="0.25">
      <c r="A4883" s="15"/>
      <c r="B4883" s="16"/>
      <c r="C4883" s="17" t="s">
        <v>110</v>
      </c>
      <c r="D4883" s="281" t="s">
        <v>4828</v>
      </c>
    </row>
    <row r="4884" spans="1:4" s="12" customFormat="1" x14ac:dyDescent="0.25">
      <c r="A4884" s="15"/>
      <c r="B4884" s="16"/>
      <c r="C4884" s="17" t="s">
        <v>110</v>
      </c>
      <c r="D4884" s="281" t="s">
        <v>4829</v>
      </c>
    </row>
    <row r="4885" spans="1:4" s="12" customFormat="1" x14ac:dyDescent="0.25">
      <c r="A4885" s="15"/>
      <c r="B4885" s="16"/>
      <c r="C4885" s="17" t="s">
        <v>110</v>
      </c>
      <c r="D4885" s="281" t="s">
        <v>4830</v>
      </c>
    </row>
    <row r="4886" spans="1:4" s="12" customFormat="1" x14ac:dyDescent="0.25">
      <c r="A4886" s="15"/>
      <c r="B4886" s="16"/>
      <c r="C4886" s="17" t="s">
        <v>110</v>
      </c>
      <c r="D4886" s="281" t="s">
        <v>4831</v>
      </c>
    </row>
    <row r="4887" spans="1:4" s="12" customFormat="1" x14ac:dyDescent="0.25">
      <c r="A4887" s="15"/>
      <c r="B4887" s="16"/>
      <c r="C4887" s="17" t="s">
        <v>110</v>
      </c>
      <c r="D4887" s="281" t="s">
        <v>4832</v>
      </c>
    </row>
    <row r="4888" spans="1:4" s="12" customFormat="1" x14ac:dyDescent="0.25">
      <c r="A4888" s="15"/>
      <c r="B4888" s="16"/>
      <c r="C4888" s="17"/>
      <c r="D4888" s="291" t="s">
        <v>4833</v>
      </c>
    </row>
    <row r="4889" spans="1:4" s="12" customFormat="1" x14ac:dyDescent="0.25">
      <c r="A4889" s="15"/>
      <c r="B4889" s="16"/>
      <c r="C4889" s="17" t="s">
        <v>110</v>
      </c>
      <c r="D4889" s="281" t="s">
        <v>4834</v>
      </c>
    </row>
    <row r="4890" spans="1:4" s="12" customFormat="1" x14ac:dyDescent="0.25">
      <c r="A4890" s="15"/>
      <c r="B4890" s="16"/>
      <c r="C4890" s="17" t="s">
        <v>110</v>
      </c>
      <c r="D4890" s="281" t="s">
        <v>4835</v>
      </c>
    </row>
    <row r="4891" spans="1:4" s="12" customFormat="1" x14ac:dyDescent="0.25">
      <c r="A4891" s="15"/>
      <c r="B4891" s="16"/>
      <c r="C4891" s="17" t="s">
        <v>110</v>
      </c>
      <c r="D4891" s="281" t="s">
        <v>4836</v>
      </c>
    </row>
    <row r="4892" spans="1:4" s="12" customFormat="1" x14ac:dyDescent="0.25">
      <c r="A4892" s="15"/>
      <c r="B4892" s="16"/>
      <c r="C4892" s="17"/>
      <c r="D4892" s="291" t="s">
        <v>4837</v>
      </c>
    </row>
    <row r="4893" spans="1:4" s="12" customFormat="1" x14ac:dyDescent="0.25">
      <c r="A4893" s="15"/>
      <c r="B4893" s="16"/>
      <c r="C4893" s="17" t="s">
        <v>110</v>
      </c>
      <c r="D4893" s="281" t="s">
        <v>4838</v>
      </c>
    </row>
    <row r="4894" spans="1:4" s="12" customFormat="1" x14ac:dyDescent="0.25">
      <c r="A4894" s="15"/>
      <c r="B4894" s="16"/>
      <c r="C4894" s="17" t="s">
        <v>110</v>
      </c>
      <c r="D4894" s="281" t="s">
        <v>4839</v>
      </c>
    </row>
    <row r="4895" spans="1:4" s="12" customFormat="1" x14ac:dyDescent="0.25">
      <c r="A4895" s="15"/>
      <c r="B4895" s="16"/>
      <c r="C4895" s="17" t="s">
        <v>110</v>
      </c>
      <c r="D4895" s="281" t="s">
        <v>4840</v>
      </c>
    </row>
    <row r="4896" spans="1:4" s="12" customFormat="1" x14ac:dyDescent="0.25">
      <c r="A4896" s="15"/>
      <c r="B4896" s="16"/>
      <c r="C4896" s="17"/>
      <c r="D4896" s="291" t="s">
        <v>1704</v>
      </c>
    </row>
    <row r="4897" spans="1:4" s="12" customFormat="1" x14ac:dyDescent="0.25">
      <c r="A4897" s="15"/>
      <c r="B4897" s="16"/>
      <c r="C4897" s="17" t="s">
        <v>110</v>
      </c>
      <c r="D4897" s="286" t="s">
        <v>4841</v>
      </c>
    </row>
    <row r="4898" spans="1:4" s="12" customFormat="1" x14ac:dyDescent="0.25">
      <c r="A4898" s="15"/>
      <c r="B4898" s="16"/>
      <c r="C4898" s="17" t="s">
        <v>226</v>
      </c>
      <c r="D4898" s="281"/>
    </row>
    <row r="4899" spans="1:4" s="12" customFormat="1" x14ac:dyDescent="0.25">
      <c r="A4899" s="15"/>
      <c r="B4899" s="16"/>
      <c r="C4899" s="17" t="s">
        <v>110</v>
      </c>
      <c r="D4899" s="281" t="s">
        <v>4842</v>
      </c>
    </row>
    <row r="4900" spans="1:4" s="12" customFormat="1" x14ac:dyDescent="0.25">
      <c r="A4900" s="15"/>
      <c r="B4900" s="24" t="s">
        <v>20960</v>
      </c>
      <c r="C4900" s="15" t="s">
        <v>4843</v>
      </c>
      <c r="D4900" s="282"/>
    </row>
    <row r="4901" spans="1:4" s="12" customFormat="1" x14ac:dyDescent="0.25">
      <c r="A4901" s="15"/>
      <c r="B4901" s="16"/>
      <c r="C4901" s="17" t="s">
        <v>4844</v>
      </c>
      <c r="D4901" s="281"/>
    </row>
    <row r="4902" spans="1:4" s="12" customFormat="1" x14ac:dyDescent="0.25">
      <c r="A4902" s="15"/>
      <c r="B4902" s="16"/>
      <c r="C4902" s="17" t="s">
        <v>4845</v>
      </c>
      <c r="D4902" s="281"/>
    </row>
    <row r="4903" spans="1:4" s="12" customFormat="1" x14ac:dyDescent="0.25">
      <c r="A4903" s="15"/>
      <c r="B4903" s="16"/>
      <c r="C4903" s="17"/>
      <c r="D4903" s="291" t="s">
        <v>4846</v>
      </c>
    </row>
    <row r="4904" spans="1:4" s="12" customFormat="1" x14ac:dyDescent="0.25">
      <c r="A4904" s="15"/>
      <c r="B4904" s="16"/>
      <c r="C4904" s="17" t="s">
        <v>110</v>
      </c>
      <c r="D4904" s="281" t="s">
        <v>4847</v>
      </c>
    </row>
    <row r="4905" spans="1:4" s="12" customFormat="1" x14ac:dyDescent="0.25">
      <c r="A4905" s="15"/>
      <c r="B4905" s="16"/>
      <c r="C4905" s="17" t="s">
        <v>110</v>
      </c>
      <c r="D4905" s="281" t="s">
        <v>4848</v>
      </c>
    </row>
    <row r="4906" spans="1:4" s="12" customFormat="1" x14ac:dyDescent="0.25">
      <c r="A4906" s="15"/>
      <c r="B4906" s="16"/>
      <c r="C4906" s="17" t="s">
        <v>110</v>
      </c>
      <c r="D4906" s="281" t="s">
        <v>4849</v>
      </c>
    </row>
    <row r="4907" spans="1:4" s="12" customFormat="1" x14ac:dyDescent="0.25">
      <c r="A4907" s="15"/>
      <c r="B4907" s="16"/>
      <c r="C4907" s="17" t="s">
        <v>110</v>
      </c>
      <c r="D4907" s="281" t="s">
        <v>4850</v>
      </c>
    </row>
    <row r="4908" spans="1:4" s="12" customFormat="1" x14ac:dyDescent="0.25">
      <c r="A4908" s="15"/>
      <c r="B4908" s="16"/>
      <c r="C4908" s="17"/>
      <c r="D4908" s="291" t="s">
        <v>4851</v>
      </c>
    </row>
    <row r="4909" spans="1:4" s="12" customFormat="1" x14ac:dyDescent="0.25">
      <c r="A4909" s="15"/>
      <c r="B4909" s="16"/>
      <c r="C4909" s="17" t="s">
        <v>110</v>
      </c>
      <c r="D4909" s="281" t="s">
        <v>4852</v>
      </c>
    </row>
    <row r="4910" spans="1:4" s="12" customFormat="1" x14ac:dyDescent="0.25">
      <c r="A4910" s="15"/>
      <c r="B4910" s="16"/>
      <c r="C4910" s="17" t="s">
        <v>110</v>
      </c>
      <c r="D4910" s="281" t="s">
        <v>4853</v>
      </c>
    </row>
    <row r="4911" spans="1:4" s="12" customFormat="1" x14ac:dyDescent="0.25">
      <c r="A4911" s="15"/>
      <c r="B4911" s="16"/>
      <c r="C4911" s="17" t="s">
        <v>110</v>
      </c>
      <c r="D4911" s="281" t="s">
        <v>4854</v>
      </c>
    </row>
    <row r="4912" spans="1:4" s="12" customFormat="1" x14ac:dyDescent="0.25">
      <c r="A4912" s="15"/>
      <c r="B4912" s="16"/>
      <c r="C4912" s="17" t="s">
        <v>110</v>
      </c>
      <c r="D4912" s="281" t="s">
        <v>4855</v>
      </c>
    </row>
    <row r="4913" spans="1:4" s="12" customFormat="1" x14ac:dyDescent="0.25">
      <c r="A4913" s="15"/>
      <c r="B4913" s="16"/>
      <c r="C4913" s="17" t="s">
        <v>110</v>
      </c>
      <c r="D4913" s="281" t="s">
        <v>4856</v>
      </c>
    </row>
    <row r="4914" spans="1:4" s="12" customFormat="1" x14ac:dyDescent="0.25">
      <c r="A4914" s="15"/>
      <c r="B4914" s="16"/>
      <c r="C4914" s="17" t="s">
        <v>110</v>
      </c>
      <c r="D4914" s="281" t="s">
        <v>4857</v>
      </c>
    </row>
    <row r="4915" spans="1:4" s="12" customFormat="1" x14ac:dyDescent="0.25">
      <c r="A4915" s="15"/>
      <c r="B4915" s="16"/>
      <c r="C4915" s="17" t="s">
        <v>110</v>
      </c>
      <c r="D4915" s="281" t="s">
        <v>4858</v>
      </c>
    </row>
    <row r="4916" spans="1:4" s="12" customFormat="1" x14ac:dyDescent="0.25">
      <c r="A4916" s="15"/>
      <c r="B4916" s="16"/>
      <c r="C4916" s="17" t="s">
        <v>110</v>
      </c>
      <c r="D4916" s="281" t="s">
        <v>4859</v>
      </c>
    </row>
    <row r="4917" spans="1:4" s="12" customFormat="1" x14ac:dyDescent="0.25">
      <c r="A4917" s="15"/>
      <c r="B4917" s="16"/>
      <c r="C4917" s="17" t="s">
        <v>110</v>
      </c>
      <c r="D4917" s="281" t="s">
        <v>4860</v>
      </c>
    </row>
    <row r="4918" spans="1:4" s="12" customFormat="1" x14ac:dyDescent="0.25">
      <c r="A4918" s="15"/>
      <c r="B4918" s="16"/>
      <c r="C4918" s="17" t="s">
        <v>110</v>
      </c>
      <c r="D4918" s="281" t="s">
        <v>4861</v>
      </c>
    </row>
    <row r="4919" spans="1:4" s="12" customFormat="1" x14ac:dyDescent="0.25">
      <c r="A4919" s="15"/>
      <c r="B4919" s="16"/>
      <c r="C4919" s="17" t="s">
        <v>110</v>
      </c>
      <c r="D4919" s="281" t="s">
        <v>4862</v>
      </c>
    </row>
    <row r="4920" spans="1:4" s="12" customFormat="1" x14ac:dyDescent="0.25">
      <c r="A4920" s="15"/>
      <c r="B4920" s="16"/>
      <c r="C4920" s="17" t="s">
        <v>110</v>
      </c>
      <c r="D4920" s="281" t="s">
        <v>4863</v>
      </c>
    </row>
    <row r="4921" spans="1:4" s="12" customFormat="1" x14ac:dyDescent="0.25">
      <c r="A4921" s="15"/>
      <c r="B4921" s="16"/>
      <c r="C4921" s="17" t="s">
        <v>110</v>
      </c>
      <c r="D4921" s="281" t="s">
        <v>4864</v>
      </c>
    </row>
    <row r="4922" spans="1:4" s="12" customFormat="1" x14ac:dyDescent="0.25">
      <c r="A4922" s="15"/>
      <c r="B4922" s="24" t="s">
        <v>20961</v>
      </c>
      <c r="C4922" s="15" t="s">
        <v>4865</v>
      </c>
      <c r="D4922" s="282"/>
    </row>
    <row r="4923" spans="1:4" s="12" customFormat="1" x14ac:dyDescent="0.25">
      <c r="A4923" s="15"/>
      <c r="B4923" s="16"/>
      <c r="C4923" s="17" t="s">
        <v>4866</v>
      </c>
      <c r="D4923" s="281"/>
    </row>
    <row r="4924" spans="1:4" s="12" customFormat="1" x14ac:dyDescent="0.25">
      <c r="A4924" s="15"/>
      <c r="B4924" s="16"/>
      <c r="C4924" s="17" t="s">
        <v>4867</v>
      </c>
      <c r="D4924" s="281"/>
    </row>
    <row r="4925" spans="1:4" s="12" customFormat="1" x14ac:dyDescent="0.25">
      <c r="A4925" s="15"/>
      <c r="B4925" s="16"/>
      <c r="C4925" s="17" t="s">
        <v>110</v>
      </c>
      <c r="D4925" s="281" t="s">
        <v>4868</v>
      </c>
    </row>
    <row r="4926" spans="1:4" s="12" customFormat="1" x14ac:dyDescent="0.25">
      <c r="A4926" s="15"/>
      <c r="B4926" s="16"/>
      <c r="C4926" s="17" t="s">
        <v>110</v>
      </c>
      <c r="D4926" s="281" t="s">
        <v>4869</v>
      </c>
    </row>
    <row r="4927" spans="1:4" s="12" customFormat="1" x14ac:dyDescent="0.25">
      <c r="A4927" s="15"/>
      <c r="B4927" s="16"/>
      <c r="C4927" s="17" t="s">
        <v>110</v>
      </c>
      <c r="D4927" s="281" t="s">
        <v>4870</v>
      </c>
    </row>
    <row r="4928" spans="1:4" s="12" customFormat="1" x14ac:dyDescent="0.25">
      <c r="A4928" s="15"/>
      <c r="B4928" s="16"/>
      <c r="C4928" s="17" t="s">
        <v>110</v>
      </c>
      <c r="D4928" s="281" t="s">
        <v>4871</v>
      </c>
    </row>
    <row r="4929" spans="1:4" s="12" customFormat="1" x14ac:dyDescent="0.25">
      <c r="A4929" s="15"/>
      <c r="B4929" s="16"/>
      <c r="C4929" s="17" t="s">
        <v>110</v>
      </c>
      <c r="D4929" s="281" t="s">
        <v>4872</v>
      </c>
    </row>
    <row r="4930" spans="1:4" s="12" customFormat="1" x14ac:dyDescent="0.25">
      <c r="A4930" s="15"/>
      <c r="B4930" s="16"/>
      <c r="C4930" s="17" t="s">
        <v>110</v>
      </c>
      <c r="D4930" s="281" t="s">
        <v>4873</v>
      </c>
    </row>
    <row r="4931" spans="1:4" s="12" customFormat="1" x14ac:dyDescent="0.25">
      <c r="A4931" s="15"/>
      <c r="B4931" s="16"/>
      <c r="C4931" s="17" t="s">
        <v>110</v>
      </c>
      <c r="D4931" s="281" t="s">
        <v>4874</v>
      </c>
    </row>
    <row r="4932" spans="1:4" s="12" customFormat="1" x14ac:dyDescent="0.25">
      <c r="A4932" s="15"/>
      <c r="B4932" s="24" t="s">
        <v>20962</v>
      </c>
      <c r="C4932" s="15" t="s">
        <v>4875</v>
      </c>
      <c r="D4932" s="282"/>
    </row>
    <row r="4933" spans="1:4" s="12" customFormat="1" x14ac:dyDescent="0.25">
      <c r="A4933" s="15"/>
      <c r="B4933" s="16"/>
      <c r="C4933" s="17" t="s">
        <v>4876</v>
      </c>
      <c r="D4933" s="281"/>
    </row>
    <row r="4934" spans="1:4" s="12" customFormat="1" x14ac:dyDescent="0.25">
      <c r="A4934" s="15"/>
      <c r="B4934" s="16"/>
      <c r="C4934" s="17" t="s">
        <v>4877</v>
      </c>
      <c r="D4934" s="281"/>
    </row>
    <row r="4935" spans="1:4" s="12" customFormat="1" x14ac:dyDescent="0.25">
      <c r="A4935" s="15"/>
      <c r="B4935" s="16"/>
      <c r="C4935" s="17" t="s">
        <v>110</v>
      </c>
      <c r="D4935" s="281" t="s">
        <v>4878</v>
      </c>
    </row>
    <row r="4936" spans="1:4" s="12" customFormat="1" x14ac:dyDescent="0.25">
      <c r="A4936" s="15"/>
      <c r="B4936" s="16"/>
      <c r="C4936" s="17" t="s">
        <v>110</v>
      </c>
      <c r="D4936" s="281" t="s">
        <v>4879</v>
      </c>
    </row>
    <row r="4937" spans="1:4" s="12" customFormat="1" x14ac:dyDescent="0.25">
      <c r="A4937" s="15"/>
      <c r="B4937" s="16"/>
      <c r="C4937" s="17" t="s">
        <v>226</v>
      </c>
      <c r="D4937" s="281"/>
    </row>
    <row r="4938" spans="1:4" s="12" customFormat="1" x14ac:dyDescent="0.25">
      <c r="A4938" s="15"/>
      <c r="B4938" s="16"/>
      <c r="C4938" s="17" t="s">
        <v>110</v>
      </c>
      <c r="D4938" s="281" t="s">
        <v>4880</v>
      </c>
    </row>
    <row r="4939" spans="1:4" s="12" customFormat="1" x14ac:dyDescent="0.25">
      <c r="A4939" s="15"/>
      <c r="B4939" s="24" t="s">
        <v>20963</v>
      </c>
      <c r="C4939" s="15" t="s">
        <v>4881</v>
      </c>
      <c r="D4939" s="282"/>
    </row>
    <row r="4940" spans="1:4" s="12" customFormat="1" x14ac:dyDescent="0.25">
      <c r="A4940" s="15"/>
      <c r="B4940" s="16"/>
      <c r="C4940" s="17" t="s">
        <v>4882</v>
      </c>
      <c r="D4940" s="281"/>
    </row>
    <row r="4941" spans="1:4" s="12" customFormat="1" x14ac:dyDescent="0.25">
      <c r="A4941" s="15"/>
      <c r="B4941" s="16"/>
      <c r="C4941" s="17" t="s">
        <v>110</v>
      </c>
      <c r="D4941" s="281" t="s">
        <v>4883</v>
      </c>
    </row>
    <row r="4942" spans="1:4" s="12" customFormat="1" x14ac:dyDescent="0.25">
      <c r="A4942" s="15"/>
      <c r="B4942" s="16"/>
      <c r="C4942" s="17" t="s">
        <v>110</v>
      </c>
      <c r="D4942" s="281" t="s">
        <v>4884</v>
      </c>
    </row>
    <row r="4943" spans="1:4" s="12" customFormat="1" x14ac:dyDescent="0.25">
      <c r="A4943" s="15"/>
      <c r="B4943" s="16"/>
      <c r="C4943" s="17" t="s">
        <v>110</v>
      </c>
      <c r="D4943" s="281" t="s">
        <v>4885</v>
      </c>
    </row>
    <row r="4944" spans="1:4" s="12" customFormat="1" x14ac:dyDescent="0.25">
      <c r="A4944" s="15"/>
      <c r="B4944" s="16"/>
      <c r="C4944" s="17" t="s">
        <v>110</v>
      </c>
      <c r="D4944" s="281" t="s">
        <v>4886</v>
      </c>
    </row>
    <row r="4945" spans="1:4" s="12" customFormat="1" x14ac:dyDescent="0.25">
      <c r="A4945" s="15"/>
      <c r="B4945" s="16"/>
      <c r="C4945" s="17" t="s">
        <v>110</v>
      </c>
      <c r="D4945" s="281" t="s">
        <v>4887</v>
      </c>
    </row>
    <row r="4946" spans="1:4" s="12" customFormat="1" x14ac:dyDescent="0.25">
      <c r="A4946" s="17"/>
      <c r="B4946" s="24" t="s">
        <v>20964</v>
      </c>
      <c r="C4946" s="15" t="s">
        <v>4888</v>
      </c>
      <c r="D4946" s="285"/>
    </row>
    <row r="4947" spans="1:4" s="12" customFormat="1" x14ac:dyDescent="0.25">
      <c r="A4947" s="17"/>
      <c r="B4947" s="24"/>
      <c r="C4947" s="22" t="s">
        <v>4889</v>
      </c>
      <c r="D4947" s="281"/>
    </row>
    <row r="4948" spans="1:4" s="12" customFormat="1" x14ac:dyDescent="0.25">
      <c r="A4948" s="17"/>
      <c r="B4948" s="24"/>
      <c r="C4948" s="22" t="s">
        <v>4890</v>
      </c>
      <c r="D4948" s="285"/>
    </row>
    <row r="4949" spans="1:4" s="12" customFormat="1" x14ac:dyDescent="0.25">
      <c r="A4949" s="17"/>
      <c r="B4949" s="24"/>
      <c r="C4949" s="22" t="s">
        <v>110</v>
      </c>
      <c r="D4949" s="285" t="s">
        <v>4891</v>
      </c>
    </row>
    <row r="4950" spans="1:4" s="12" customFormat="1" x14ac:dyDescent="0.25">
      <c r="A4950" s="17"/>
      <c r="B4950" s="24"/>
      <c r="C4950" s="22" t="s">
        <v>110</v>
      </c>
      <c r="D4950" s="285" t="s">
        <v>4892</v>
      </c>
    </row>
    <row r="4951" spans="1:4" s="12" customFormat="1" x14ac:dyDescent="0.25">
      <c r="A4951" s="17"/>
      <c r="B4951" s="24"/>
      <c r="C4951" s="22" t="s">
        <v>110</v>
      </c>
      <c r="D4951" s="285" t="s">
        <v>4893</v>
      </c>
    </row>
    <row r="4952" spans="1:4" s="12" customFormat="1" x14ac:dyDescent="0.25">
      <c r="A4952" s="17"/>
      <c r="B4952" s="24" t="s">
        <v>20965</v>
      </c>
      <c r="C4952" s="15" t="s">
        <v>4894</v>
      </c>
      <c r="D4952" s="285"/>
    </row>
    <row r="4953" spans="1:4" s="12" customFormat="1" x14ac:dyDescent="0.25">
      <c r="A4953" s="17"/>
      <c r="B4953" s="24"/>
      <c r="C4953" s="22" t="s">
        <v>4895</v>
      </c>
      <c r="D4953" s="285"/>
    </row>
    <row r="4954" spans="1:4" s="12" customFormat="1" x14ac:dyDescent="0.25">
      <c r="A4954" s="17"/>
      <c r="B4954" s="24"/>
      <c r="C4954" s="22"/>
      <c r="D4954" s="291" t="s">
        <v>4896</v>
      </c>
    </row>
    <row r="4955" spans="1:4" s="12" customFormat="1" x14ac:dyDescent="0.25">
      <c r="A4955" s="17"/>
      <c r="B4955" s="24"/>
      <c r="C4955" s="22" t="s">
        <v>110</v>
      </c>
      <c r="D4955" s="281" t="s">
        <v>4897</v>
      </c>
    </row>
    <row r="4956" spans="1:4" s="12" customFormat="1" x14ac:dyDescent="0.25">
      <c r="A4956" s="17"/>
      <c r="B4956" s="24"/>
      <c r="C4956" s="22" t="s">
        <v>110</v>
      </c>
      <c r="D4956" s="281" t="s">
        <v>4898</v>
      </c>
    </row>
    <row r="4957" spans="1:4" s="12" customFormat="1" x14ac:dyDescent="0.25">
      <c r="A4957" s="17"/>
      <c r="B4957" s="24"/>
      <c r="C4957" s="22" t="s">
        <v>110</v>
      </c>
      <c r="D4957" s="281" t="s">
        <v>4899</v>
      </c>
    </row>
    <row r="4958" spans="1:4" s="12" customFormat="1" x14ac:dyDescent="0.25">
      <c r="A4958" s="17"/>
      <c r="B4958" s="24"/>
      <c r="C4958" s="22" t="s">
        <v>110</v>
      </c>
      <c r="D4958" s="281" t="s">
        <v>4900</v>
      </c>
    </row>
    <row r="4959" spans="1:4" s="12" customFormat="1" x14ac:dyDescent="0.25">
      <c r="A4959" s="17"/>
      <c r="B4959" s="24"/>
      <c r="C4959" s="22" t="s">
        <v>110</v>
      </c>
      <c r="D4959" s="281" t="s">
        <v>4901</v>
      </c>
    </row>
    <row r="4960" spans="1:4" s="12" customFormat="1" x14ac:dyDescent="0.25">
      <c r="A4960" s="17"/>
      <c r="B4960" s="24"/>
      <c r="C4960" s="22" t="s">
        <v>110</v>
      </c>
      <c r="D4960" s="281" t="s">
        <v>4902</v>
      </c>
    </row>
    <row r="4961" spans="1:4" s="12" customFormat="1" x14ac:dyDescent="0.25">
      <c r="A4961" s="17"/>
      <c r="B4961" s="24"/>
      <c r="C4961" s="22" t="s">
        <v>110</v>
      </c>
      <c r="D4961" s="281" t="s">
        <v>4903</v>
      </c>
    </row>
    <row r="4962" spans="1:4" s="12" customFormat="1" x14ac:dyDescent="0.25">
      <c r="A4962" s="17"/>
      <c r="B4962" s="24"/>
      <c r="C4962" s="22" t="s">
        <v>110</v>
      </c>
      <c r="D4962" s="281" t="s">
        <v>4904</v>
      </c>
    </row>
    <row r="4963" spans="1:4" s="12" customFormat="1" x14ac:dyDescent="0.25">
      <c r="A4963" s="17"/>
      <c r="B4963" s="24"/>
      <c r="C4963" s="22" t="s">
        <v>110</v>
      </c>
      <c r="D4963" s="281" t="s">
        <v>4905</v>
      </c>
    </row>
    <row r="4964" spans="1:4" s="12" customFormat="1" x14ac:dyDescent="0.25">
      <c r="A4964" s="17"/>
      <c r="B4964" s="24"/>
      <c r="C4964" s="22" t="s">
        <v>110</v>
      </c>
      <c r="D4964" s="281" t="s">
        <v>4906</v>
      </c>
    </row>
    <row r="4965" spans="1:4" s="12" customFormat="1" x14ac:dyDescent="0.25">
      <c r="A4965" s="17"/>
      <c r="B4965" s="24"/>
      <c r="C4965" s="22" t="s">
        <v>110</v>
      </c>
      <c r="D4965" s="281" t="s">
        <v>4907</v>
      </c>
    </row>
    <row r="4966" spans="1:4" s="12" customFormat="1" x14ac:dyDescent="0.25">
      <c r="A4966" s="17"/>
      <c r="B4966" s="24"/>
      <c r="C4966" s="22" t="s">
        <v>110</v>
      </c>
      <c r="D4966" s="281" t="s">
        <v>4908</v>
      </c>
    </row>
    <row r="4967" spans="1:4" s="12" customFormat="1" x14ac:dyDescent="0.25">
      <c r="A4967" s="17"/>
      <c r="B4967" s="24"/>
      <c r="C4967" s="22" t="s">
        <v>226</v>
      </c>
      <c r="D4967" s="285"/>
    </row>
    <row r="4968" spans="1:4" s="12" customFormat="1" x14ac:dyDescent="0.25">
      <c r="A4968" s="17"/>
      <c r="B4968" s="24"/>
      <c r="C4968" s="22" t="s">
        <v>110</v>
      </c>
      <c r="D4968" s="285" t="s">
        <v>4909</v>
      </c>
    </row>
    <row r="4969" spans="1:4" s="12" customFormat="1" x14ac:dyDescent="0.25">
      <c r="A4969" s="15" t="s">
        <v>4910</v>
      </c>
      <c r="B4969" s="16"/>
      <c r="C4969" s="15" t="s">
        <v>4911</v>
      </c>
      <c r="D4969" s="281"/>
    </row>
    <row r="4970" spans="1:4" s="12" customFormat="1" x14ac:dyDescent="0.25">
      <c r="A4970" s="15"/>
      <c r="B4970" s="16"/>
      <c r="C4970" s="17" t="s">
        <v>4912</v>
      </c>
      <c r="D4970" s="281"/>
    </row>
    <row r="4971" spans="1:4" s="12" customFormat="1" x14ac:dyDescent="0.25">
      <c r="A4971" s="15"/>
      <c r="B4971" s="24" t="s">
        <v>20966</v>
      </c>
      <c r="C4971" s="15" t="s">
        <v>4913</v>
      </c>
      <c r="D4971" s="282"/>
    </row>
    <row r="4972" spans="1:4" s="12" customFormat="1" x14ac:dyDescent="0.25">
      <c r="A4972" s="15"/>
      <c r="B4972" s="16"/>
      <c r="C4972" s="17" t="s">
        <v>4914</v>
      </c>
      <c r="D4972" s="281"/>
    </row>
    <row r="4973" spans="1:4" s="12" customFormat="1" x14ac:dyDescent="0.25">
      <c r="A4973" s="15"/>
      <c r="B4973" s="16"/>
      <c r="C4973" s="17" t="s">
        <v>4915</v>
      </c>
      <c r="D4973" s="281"/>
    </row>
    <row r="4974" spans="1:4" s="12" customFormat="1" x14ac:dyDescent="0.25">
      <c r="A4974" s="15"/>
      <c r="B4974" s="16"/>
      <c r="C4974" s="17" t="s">
        <v>110</v>
      </c>
      <c r="D4974" s="281" t="s">
        <v>4916</v>
      </c>
    </row>
    <row r="4975" spans="1:4" s="12" customFormat="1" x14ac:dyDescent="0.25">
      <c r="A4975" s="15"/>
      <c r="B4975" s="16"/>
      <c r="C4975" s="17" t="s">
        <v>110</v>
      </c>
      <c r="D4975" s="281" t="s">
        <v>4917</v>
      </c>
    </row>
    <row r="4976" spans="1:4" s="12" customFormat="1" x14ac:dyDescent="0.25">
      <c r="A4976" s="15"/>
      <c r="B4976" s="16"/>
      <c r="C4976" s="17" t="s">
        <v>110</v>
      </c>
      <c r="D4976" s="281" t="s">
        <v>4918</v>
      </c>
    </row>
    <row r="4977" spans="1:4" s="12" customFormat="1" x14ac:dyDescent="0.25">
      <c r="A4977" s="15"/>
      <c r="B4977" s="16"/>
      <c r="C4977" s="17" t="s">
        <v>110</v>
      </c>
      <c r="D4977" s="281" t="s">
        <v>4919</v>
      </c>
    </row>
    <row r="4978" spans="1:4" s="12" customFormat="1" x14ac:dyDescent="0.25">
      <c r="A4978" s="15"/>
      <c r="B4978" s="16"/>
      <c r="C4978" s="17" t="s">
        <v>110</v>
      </c>
      <c r="D4978" s="281" t="s">
        <v>4920</v>
      </c>
    </row>
    <row r="4979" spans="1:4" s="12" customFormat="1" x14ac:dyDescent="0.25">
      <c r="A4979" s="15"/>
      <c r="B4979" s="16"/>
      <c r="C4979" s="17" t="s">
        <v>110</v>
      </c>
      <c r="D4979" s="281" t="s">
        <v>4921</v>
      </c>
    </row>
    <row r="4980" spans="1:4" s="12" customFormat="1" x14ac:dyDescent="0.25">
      <c r="A4980" s="15"/>
      <c r="B4980" s="16"/>
      <c r="C4980" s="17" t="s">
        <v>110</v>
      </c>
      <c r="D4980" s="281" t="s">
        <v>4922</v>
      </c>
    </row>
    <row r="4981" spans="1:4" s="12" customFormat="1" x14ac:dyDescent="0.25">
      <c r="A4981" s="15"/>
      <c r="B4981" s="16"/>
      <c r="C4981" s="17" t="s">
        <v>110</v>
      </c>
      <c r="D4981" s="281" t="s">
        <v>4923</v>
      </c>
    </row>
    <row r="4982" spans="1:4" s="12" customFormat="1" x14ac:dyDescent="0.25">
      <c r="A4982" s="15"/>
      <c r="B4982" s="16"/>
      <c r="C4982" s="17" t="s">
        <v>110</v>
      </c>
      <c r="D4982" s="281" t="s">
        <v>4924</v>
      </c>
    </row>
    <row r="4983" spans="1:4" s="12" customFormat="1" x14ac:dyDescent="0.25">
      <c r="A4983" s="15"/>
      <c r="B4983" s="16"/>
      <c r="C4983" s="17" t="s">
        <v>110</v>
      </c>
      <c r="D4983" s="281" t="s">
        <v>4925</v>
      </c>
    </row>
    <row r="4984" spans="1:4" s="12" customFormat="1" x14ac:dyDescent="0.25">
      <c r="A4984" s="15"/>
      <c r="B4984" s="16"/>
      <c r="C4984" s="17" t="s">
        <v>110</v>
      </c>
      <c r="D4984" s="281" t="s">
        <v>4926</v>
      </c>
    </row>
    <row r="4985" spans="1:4" s="12" customFormat="1" x14ac:dyDescent="0.25">
      <c r="A4985" s="15"/>
      <c r="B4985" s="16"/>
      <c r="C4985" s="17" t="s">
        <v>110</v>
      </c>
      <c r="D4985" s="281" t="s">
        <v>4927</v>
      </c>
    </row>
    <row r="4986" spans="1:4" s="12" customFormat="1" x14ac:dyDescent="0.25">
      <c r="A4986" s="15"/>
      <c r="B4986" s="16"/>
      <c r="C4986" s="17" t="s">
        <v>110</v>
      </c>
      <c r="D4986" s="281" t="s">
        <v>4928</v>
      </c>
    </row>
    <row r="4987" spans="1:4" s="12" customFormat="1" x14ac:dyDescent="0.25">
      <c r="A4987" s="15"/>
      <c r="B4987" s="16"/>
      <c r="C4987" s="17" t="s">
        <v>110</v>
      </c>
      <c r="D4987" s="281" t="s">
        <v>4929</v>
      </c>
    </row>
    <row r="4988" spans="1:4" s="12" customFormat="1" x14ac:dyDescent="0.25">
      <c r="A4988" s="15"/>
      <c r="B4988" s="16"/>
      <c r="C4988" s="17" t="s">
        <v>110</v>
      </c>
      <c r="D4988" s="281" t="s">
        <v>4930</v>
      </c>
    </row>
    <row r="4989" spans="1:4" s="12" customFormat="1" x14ac:dyDescent="0.25">
      <c r="A4989" s="15"/>
      <c r="B4989" s="16"/>
      <c r="C4989" s="17" t="s">
        <v>110</v>
      </c>
      <c r="D4989" s="281" t="s">
        <v>4931</v>
      </c>
    </row>
    <row r="4990" spans="1:4" s="12" customFormat="1" x14ac:dyDescent="0.25">
      <c r="A4990" s="15"/>
      <c r="B4990" s="16"/>
      <c r="C4990" s="17" t="s">
        <v>110</v>
      </c>
      <c r="D4990" s="281" t="s">
        <v>4932</v>
      </c>
    </row>
    <row r="4991" spans="1:4" s="12" customFormat="1" x14ac:dyDescent="0.25">
      <c r="A4991" s="15"/>
      <c r="B4991" s="16"/>
      <c r="C4991" s="17" t="s">
        <v>110</v>
      </c>
      <c r="D4991" s="281" t="s">
        <v>4933</v>
      </c>
    </row>
    <row r="4992" spans="1:4" s="12" customFormat="1" x14ac:dyDescent="0.25">
      <c r="A4992" s="15"/>
      <c r="B4992" s="16"/>
      <c r="C4992" s="17"/>
      <c r="D4992" s="291" t="s">
        <v>1704</v>
      </c>
    </row>
    <row r="4993" spans="1:4" s="12" customFormat="1" x14ac:dyDescent="0.25">
      <c r="A4993" s="15"/>
      <c r="B4993" s="16"/>
      <c r="C4993" s="17" t="s">
        <v>110</v>
      </c>
      <c r="D4993" s="281" t="s">
        <v>4934</v>
      </c>
    </row>
    <row r="4994" spans="1:4" s="12" customFormat="1" x14ac:dyDescent="0.25">
      <c r="A4994" s="15"/>
      <c r="B4994" s="16"/>
      <c r="C4994" s="17" t="s">
        <v>110</v>
      </c>
      <c r="D4994" s="281" t="s">
        <v>4935</v>
      </c>
    </row>
    <row r="4995" spans="1:4" s="12" customFormat="1" x14ac:dyDescent="0.25">
      <c r="A4995" s="15"/>
      <c r="B4995" s="16"/>
      <c r="C4995" s="17" t="s">
        <v>110</v>
      </c>
      <c r="D4995" s="281" t="s">
        <v>4936</v>
      </c>
    </row>
    <row r="4996" spans="1:4" s="12" customFormat="1" x14ac:dyDescent="0.25">
      <c r="A4996" s="15"/>
      <c r="B4996" s="16"/>
      <c r="C4996" s="17" t="s">
        <v>110</v>
      </c>
      <c r="D4996" s="286" t="s">
        <v>4937</v>
      </c>
    </row>
    <row r="4997" spans="1:4" s="12" customFormat="1" x14ac:dyDescent="0.25">
      <c r="A4997" s="15"/>
      <c r="B4997" s="16"/>
      <c r="C4997" s="17" t="s">
        <v>110</v>
      </c>
      <c r="D4997" s="286" t="s">
        <v>4938</v>
      </c>
    </row>
    <row r="4998" spans="1:4" s="12" customFormat="1" x14ac:dyDescent="0.25">
      <c r="A4998" s="15"/>
      <c r="B4998" s="16"/>
      <c r="C4998" s="17" t="s">
        <v>110</v>
      </c>
      <c r="D4998" s="286" t="s">
        <v>4939</v>
      </c>
    </row>
    <row r="4999" spans="1:4" s="12" customFormat="1" x14ac:dyDescent="0.25">
      <c r="A4999" s="15"/>
      <c r="B4999" s="16"/>
      <c r="C4999" s="17" t="s">
        <v>110</v>
      </c>
      <c r="D4999" s="286" t="s">
        <v>4940</v>
      </c>
    </row>
    <row r="5000" spans="1:4" s="12" customFormat="1" x14ac:dyDescent="0.25">
      <c r="A5000" s="15"/>
      <c r="B5000" s="16"/>
      <c r="C5000" s="17" t="s">
        <v>110</v>
      </c>
      <c r="D5000" s="286" t="s">
        <v>4941</v>
      </c>
    </row>
    <row r="5001" spans="1:4" s="12" customFormat="1" x14ac:dyDescent="0.25">
      <c r="A5001" s="15"/>
      <c r="B5001" s="16"/>
      <c r="C5001" s="17" t="s">
        <v>110</v>
      </c>
      <c r="D5001" s="286" t="s">
        <v>4942</v>
      </c>
    </row>
    <row r="5002" spans="1:4" s="12" customFormat="1" x14ac:dyDescent="0.25">
      <c r="A5002" s="15"/>
      <c r="B5002" s="16"/>
      <c r="C5002" s="17" t="s">
        <v>110</v>
      </c>
      <c r="D5002" s="286" t="s">
        <v>4943</v>
      </c>
    </row>
    <row r="5003" spans="1:4" s="12" customFormat="1" x14ac:dyDescent="0.25">
      <c r="A5003" s="15"/>
      <c r="B5003" s="16"/>
      <c r="C5003" s="17" t="s">
        <v>110</v>
      </c>
      <c r="D5003" s="286" t="s">
        <v>4944</v>
      </c>
    </row>
    <row r="5004" spans="1:4" s="12" customFormat="1" x14ac:dyDescent="0.25">
      <c r="A5004" s="15"/>
      <c r="B5004" s="16"/>
      <c r="C5004" s="17" t="s">
        <v>110</v>
      </c>
      <c r="D5004" s="286" t="s">
        <v>4945</v>
      </c>
    </row>
    <row r="5005" spans="1:4" s="12" customFormat="1" x14ac:dyDescent="0.25">
      <c r="A5005" s="15"/>
      <c r="B5005" s="16"/>
      <c r="C5005" s="17" t="s">
        <v>110</v>
      </c>
      <c r="D5005" s="286" t="s">
        <v>4946</v>
      </c>
    </row>
    <row r="5006" spans="1:4" s="12" customFormat="1" x14ac:dyDescent="0.25">
      <c r="A5006" s="15"/>
      <c r="B5006" s="16"/>
      <c r="C5006" s="17" t="s">
        <v>110</v>
      </c>
      <c r="D5006" s="286" t="s">
        <v>4947</v>
      </c>
    </row>
    <row r="5007" spans="1:4" s="12" customFormat="1" x14ac:dyDescent="0.25">
      <c r="A5007" s="15"/>
      <c r="B5007" s="16"/>
      <c r="C5007" s="17" t="s">
        <v>110</v>
      </c>
      <c r="D5007" s="286" t="s">
        <v>4948</v>
      </c>
    </row>
    <row r="5008" spans="1:4" s="12" customFormat="1" x14ac:dyDescent="0.25">
      <c r="A5008" s="15"/>
      <c r="B5008" s="16"/>
      <c r="C5008" s="17" t="s">
        <v>110</v>
      </c>
      <c r="D5008" s="286" t="s">
        <v>4949</v>
      </c>
    </row>
    <row r="5009" spans="1:4" s="12" customFormat="1" x14ac:dyDescent="0.25">
      <c r="A5009" s="15"/>
      <c r="B5009" s="16"/>
      <c r="C5009" s="17" t="s">
        <v>110</v>
      </c>
      <c r="D5009" s="286" t="s">
        <v>4950</v>
      </c>
    </row>
    <row r="5010" spans="1:4" s="12" customFormat="1" x14ac:dyDescent="0.25">
      <c r="A5010" s="15"/>
      <c r="B5010" s="16"/>
      <c r="C5010" s="17" t="s">
        <v>110</v>
      </c>
      <c r="D5010" s="286" t="s">
        <v>4951</v>
      </c>
    </row>
    <row r="5011" spans="1:4" s="12" customFormat="1" x14ac:dyDescent="0.25">
      <c r="A5011" s="15"/>
      <c r="B5011" s="16"/>
      <c r="C5011" s="17" t="s">
        <v>110</v>
      </c>
      <c r="D5011" s="286" t="s">
        <v>4952</v>
      </c>
    </row>
    <row r="5012" spans="1:4" s="12" customFormat="1" x14ac:dyDescent="0.25">
      <c r="A5012" s="15"/>
      <c r="B5012" s="16"/>
      <c r="C5012" s="17" t="s">
        <v>110</v>
      </c>
      <c r="D5012" s="286" t="s">
        <v>4953</v>
      </c>
    </row>
    <row r="5013" spans="1:4" s="12" customFormat="1" x14ac:dyDescent="0.25">
      <c r="A5013" s="15"/>
      <c r="B5013" s="16"/>
      <c r="C5013" s="17" t="s">
        <v>110</v>
      </c>
      <c r="D5013" s="286" t="s">
        <v>4954</v>
      </c>
    </row>
    <row r="5014" spans="1:4" s="12" customFormat="1" x14ac:dyDescent="0.25">
      <c r="A5014" s="15"/>
      <c r="B5014" s="16"/>
      <c r="C5014" s="17" t="s">
        <v>110</v>
      </c>
      <c r="D5014" s="286" t="s">
        <v>4955</v>
      </c>
    </row>
    <row r="5015" spans="1:4" s="12" customFormat="1" x14ac:dyDescent="0.25">
      <c r="A5015" s="15"/>
      <c r="B5015" s="16"/>
      <c r="C5015" s="17" t="s">
        <v>110</v>
      </c>
      <c r="D5015" s="286" t="s">
        <v>4956</v>
      </c>
    </row>
    <row r="5016" spans="1:4" s="12" customFormat="1" x14ac:dyDescent="0.25">
      <c r="A5016" s="15"/>
      <c r="B5016" s="16"/>
      <c r="C5016" s="17" t="s">
        <v>110</v>
      </c>
      <c r="D5016" s="286" t="s">
        <v>4957</v>
      </c>
    </row>
    <row r="5017" spans="1:4" s="12" customFormat="1" x14ac:dyDescent="0.25">
      <c r="A5017" s="15"/>
      <c r="B5017" s="16"/>
      <c r="C5017" s="17" t="s">
        <v>226</v>
      </c>
      <c r="D5017" s="281"/>
    </row>
    <row r="5018" spans="1:4" s="12" customFormat="1" x14ac:dyDescent="0.25">
      <c r="A5018" s="15"/>
      <c r="B5018" s="16"/>
      <c r="C5018" s="17" t="s">
        <v>110</v>
      </c>
      <c r="D5018" s="281" t="s">
        <v>4958</v>
      </c>
    </row>
    <row r="5019" spans="1:4" s="12" customFormat="1" x14ac:dyDescent="0.25">
      <c r="A5019" s="15"/>
      <c r="B5019" s="16"/>
      <c r="C5019" s="17" t="s">
        <v>110</v>
      </c>
      <c r="D5019" s="281" t="s">
        <v>4959</v>
      </c>
    </row>
    <row r="5020" spans="1:4" s="12" customFormat="1" x14ac:dyDescent="0.25">
      <c r="A5020" s="15"/>
      <c r="B5020" s="24" t="s">
        <v>20967</v>
      </c>
      <c r="C5020" s="15" t="s">
        <v>4960</v>
      </c>
      <c r="D5020" s="282"/>
    </row>
    <row r="5021" spans="1:4" s="12" customFormat="1" x14ac:dyDescent="0.25">
      <c r="A5021" s="15"/>
      <c r="B5021" s="16"/>
      <c r="C5021" s="17" t="s">
        <v>4961</v>
      </c>
      <c r="D5021" s="281"/>
    </row>
    <row r="5022" spans="1:4" s="12" customFormat="1" x14ac:dyDescent="0.25">
      <c r="A5022" s="15"/>
      <c r="B5022" s="16"/>
      <c r="C5022" s="17" t="s">
        <v>4962</v>
      </c>
      <c r="D5022" s="281"/>
    </row>
    <row r="5023" spans="1:4" s="12" customFormat="1" x14ac:dyDescent="0.25">
      <c r="A5023" s="15"/>
      <c r="B5023" s="16"/>
      <c r="C5023" s="17" t="s">
        <v>110</v>
      </c>
      <c r="D5023" s="281" t="s">
        <v>4963</v>
      </c>
    </row>
    <row r="5024" spans="1:4" s="12" customFormat="1" x14ac:dyDescent="0.25">
      <c r="A5024" s="15"/>
      <c r="B5024" s="16"/>
      <c r="C5024" s="17"/>
      <c r="D5024" s="291" t="s">
        <v>4964</v>
      </c>
    </row>
    <row r="5025" spans="1:4" s="12" customFormat="1" x14ac:dyDescent="0.25">
      <c r="A5025" s="15"/>
      <c r="B5025" s="16"/>
      <c r="C5025" s="17" t="s">
        <v>110</v>
      </c>
      <c r="D5025" s="281" t="s">
        <v>4965</v>
      </c>
    </row>
    <row r="5026" spans="1:4" s="12" customFormat="1" x14ac:dyDescent="0.25">
      <c r="A5026" s="15"/>
      <c r="B5026" s="16"/>
      <c r="C5026" s="17" t="s">
        <v>110</v>
      </c>
      <c r="D5026" s="281" t="s">
        <v>4966</v>
      </c>
    </row>
    <row r="5027" spans="1:4" s="12" customFormat="1" x14ac:dyDescent="0.25">
      <c r="A5027" s="15"/>
      <c r="B5027" s="16"/>
      <c r="C5027" s="17" t="s">
        <v>110</v>
      </c>
      <c r="D5027" s="281" t="s">
        <v>4967</v>
      </c>
    </row>
    <row r="5028" spans="1:4" s="12" customFormat="1" x14ac:dyDescent="0.25">
      <c r="A5028" s="15"/>
      <c r="B5028" s="16"/>
      <c r="C5028" s="17" t="s">
        <v>110</v>
      </c>
      <c r="D5028" s="281" t="s">
        <v>4968</v>
      </c>
    </row>
    <row r="5029" spans="1:4" s="12" customFormat="1" x14ac:dyDescent="0.25">
      <c r="A5029" s="15"/>
      <c r="B5029" s="16"/>
      <c r="C5029" s="17" t="s">
        <v>110</v>
      </c>
      <c r="D5029" s="281" t="s">
        <v>4969</v>
      </c>
    </row>
    <row r="5030" spans="1:4" s="12" customFormat="1" x14ac:dyDescent="0.25">
      <c r="A5030" s="15"/>
      <c r="B5030" s="16"/>
      <c r="C5030" s="17" t="s">
        <v>110</v>
      </c>
      <c r="D5030" s="281" t="s">
        <v>4970</v>
      </c>
    </row>
    <row r="5031" spans="1:4" s="12" customFormat="1" x14ac:dyDescent="0.25">
      <c r="A5031" s="15"/>
      <c r="B5031" s="16"/>
      <c r="C5031" s="17" t="s">
        <v>110</v>
      </c>
      <c r="D5031" s="281" t="s">
        <v>4971</v>
      </c>
    </row>
    <row r="5032" spans="1:4" s="12" customFormat="1" x14ac:dyDescent="0.25">
      <c r="A5032" s="15"/>
      <c r="B5032" s="24" t="s">
        <v>20968</v>
      </c>
      <c r="C5032" s="15" t="s">
        <v>4972</v>
      </c>
      <c r="D5032" s="282"/>
    </row>
    <row r="5033" spans="1:4" s="12" customFormat="1" x14ac:dyDescent="0.25">
      <c r="A5033" s="15"/>
      <c r="B5033" s="16"/>
      <c r="C5033" s="17" t="s">
        <v>4973</v>
      </c>
      <c r="D5033" s="281"/>
    </row>
    <row r="5034" spans="1:4" s="12" customFormat="1" x14ac:dyDescent="0.25">
      <c r="A5034" s="15"/>
      <c r="B5034" s="16"/>
      <c r="C5034" s="17" t="s">
        <v>4974</v>
      </c>
      <c r="D5034" s="281"/>
    </row>
    <row r="5035" spans="1:4" s="12" customFormat="1" x14ac:dyDescent="0.25">
      <c r="A5035" s="15"/>
      <c r="B5035" s="16"/>
      <c r="C5035" s="17" t="s">
        <v>110</v>
      </c>
      <c r="D5035" s="281" t="s">
        <v>4975</v>
      </c>
    </row>
    <row r="5036" spans="1:4" s="12" customFormat="1" x14ac:dyDescent="0.25">
      <c r="A5036" s="15"/>
      <c r="B5036" s="16"/>
      <c r="C5036" s="17" t="s">
        <v>110</v>
      </c>
      <c r="D5036" s="281" t="s">
        <v>4976</v>
      </c>
    </row>
    <row r="5037" spans="1:4" s="12" customFormat="1" x14ac:dyDescent="0.25">
      <c r="A5037" s="15"/>
      <c r="B5037" s="16"/>
      <c r="C5037" s="17" t="s">
        <v>110</v>
      </c>
      <c r="D5037" s="281" t="s">
        <v>4977</v>
      </c>
    </row>
    <row r="5038" spans="1:4" s="12" customFormat="1" x14ac:dyDescent="0.25">
      <c r="A5038" s="15"/>
      <c r="B5038" s="16"/>
      <c r="C5038" s="17" t="s">
        <v>110</v>
      </c>
      <c r="D5038" s="281" t="s">
        <v>4978</v>
      </c>
    </row>
    <row r="5039" spans="1:4" s="12" customFormat="1" x14ac:dyDescent="0.25">
      <c r="A5039" s="15"/>
      <c r="B5039" s="16"/>
      <c r="C5039" s="17" t="s">
        <v>110</v>
      </c>
      <c r="D5039" s="281" t="s">
        <v>4979</v>
      </c>
    </row>
    <row r="5040" spans="1:4" s="12" customFormat="1" x14ac:dyDescent="0.25">
      <c r="A5040" s="15"/>
      <c r="B5040" s="16"/>
      <c r="C5040" s="17" t="s">
        <v>110</v>
      </c>
      <c r="D5040" s="281" t="s">
        <v>4980</v>
      </c>
    </row>
    <row r="5041" spans="1:4" s="12" customFormat="1" x14ac:dyDescent="0.25">
      <c r="A5041" s="15"/>
      <c r="B5041" s="16"/>
      <c r="C5041" s="17" t="s">
        <v>110</v>
      </c>
      <c r="D5041" s="281" t="s">
        <v>4981</v>
      </c>
    </row>
    <row r="5042" spans="1:4" s="12" customFormat="1" x14ac:dyDescent="0.25">
      <c r="A5042" s="15"/>
      <c r="B5042" s="16"/>
      <c r="C5042" s="17" t="s">
        <v>110</v>
      </c>
      <c r="D5042" s="281" t="s">
        <v>4982</v>
      </c>
    </row>
    <row r="5043" spans="1:4" s="12" customFormat="1" x14ac:dyDescent="0.25">
      <c r="A5043" s="15"/>
      <c r="B5043" s="24" t="s">
        <v>20969</v>
      </c>
      <c r="C5043" s="15" t="s">
        <v>4983</v>
      </c>
      <c r="D5043" s="282"/>
    </row>
    <row r="5044" spans="1:4" s="12" customFormat="1" x14ac:dyDescent="0.25">
      <c r="A5044" s="15"/>
      <c r="B5044" s="16"/>
      <c r="C5044" s="17" t="s">
        <v>4984</v>
      </c>
      <c r="D5044" s="281"/>
    </row>
    <row r="5045" spans="1:4" s="12" customFormat="1" x14ac:dyDescent="0.25">
      <c r="A5045" s="15"/>
      <c r="B5045" s="16"/>
      <c r="C5045" s="17" t="s">
        <v>4985</v>
      </c>
      <c r="D5045" s="281"/>
    </row>
    <row r="5046" spans="1:4" s="12" customFormat="1" x14ac:dyDescent="0.25">
      <c r="A5046" s="15"/>
      <c r="B5046" s="16"/>
      <c r="C5046" s="17" t="s">
        <v>110</v>
      </c>
      <c r="D5046" s="281" t="s">
        <v>4986</v>
      </c>
    </row>
    <row r="5047" spans="1:4" s="12" customFormat="1" x14ac:dyDescent="0.25">
      <c r="A5047" s="15"/>
      <c r="B5047" s="16"/>
      <c r="C5047" s="17" t="s">
        <v>110</v>
      </c>
      <c r="D5047" s="281" t="s">
        <v>4987</v>
      </c>
    </row>
    <row r="5048" spans="1:4" s="12" customFormat="1" x14ac:dyDescent="0.25">
      <c r="A5048" s="15"/>
      <c r="B5048" s="16"/>
      <c r="C5048" s="17" t="s">
        <v>110</v>
      </c>
      <c r="D5048" s="281" t="s">
        <v>4988</v>
      </c>
    </row>
    <row r="5049" spans="1:4" s="12" customFormat="1" x14ac:dyDescent="0.25">
      <c r="A5049" s="15"/>
      <c r="B5049" s="16"/>
      <c r="C5049" s="17" t="s">
        <v>110</v>
      </c>
      <c r="D5049" s="281" t="s">
        <v>4989</v>
      </c>
    </row>
    <row r="5050" spans="1:4" s="12" customFormat="1" x14ac:dyDescent="0.25">
      <c r="A5050" s="15"/>
      <c r="B5050" s="16"/>
      <c r="C5050" s="17" t="s">
        <v>110</v>
      </c>
      <c r="D5050" s="281" t="s">
        <v>4990</v>
      </c>
    </row>
    <row r="5051" spans="1:4" s="12" customFormat="1" x14ac:dyDescent="0.25">
      <c r="A5051" s="15"/>
      <c r="B5051" s="24" t="s">
        <v>20970</v>
      </c>
      <c r="C5051" s="15" t="s">
        <v>4991</v>
      </c>
      <c r="D5051" s="282"/>
    </row>
    <row r="5052" spans="1:4" s="12" customFormat="1" x14ac:dyDescent="0.25">
      <c r="A5052" s="15"/>
      <c r="B5052" s="16"/>
      <c r="C5052" s="17" t="s">
        <v>4992</v>
      </c>
      <c r="D5052" s="281"/>
    </row>
    <row r="5053" spans="1:4" s="12" customFormat="1" x14ac:dyDescent="0.25">
      <c r="A5053" s="15"/>
      <c r="B5053" s="16"/>
      <c r="C5053" s="17" t="s">
        <v>4993</v>
      </c>
      <c r="D5053" s="281"/>
    </row>
    <row r="5054" spans="1:4" s="12" customFormat="1" x14ac:dyDescent="0.25">
      <c r="A5054" s="15"/>
      <c r="B5054" s="16"/>
      <c r="C5054" s="17" t="s">
        <v>110</v>
      </c>
      <c r="D5054" s="281" t="s">
        <v>4994</v>
      </c>
    </row>
    <row r="5055" spans="1:4" s="12" customFormat="1" x14ac:dyDescent="0.25">
      <c r="A5055" s="15"/>
      <c r="B5055" s="16"/>
      <c r="C5055" s="17" t="s">
        <v>110</v>
      </c>
      <c r="D5055" s="281" t="s">
        <v>4995</v>
      </c>
    </row>
    <row r="5056" spans="1:4" s="12" customFormat="1" x14ac:dyDescent="0.25">
      <c r="A5056" s="15"/>
      <c r="B5056" s="16"/>
      <c r="C5056" s="17" t="s">
        <v>110</v>
      </c>
      <c r="D5056" s="281" t="s">
        <v>4996</v>
      </c>
    </row>
    <row r="5057" spans="1:4" s="12" customFormat="1" x14ac:dyDescent="0.25">
      <c r="A5057" s="15"/>
      <c r="B5057" s="24" t="s">
        <v>20971</v>
      </c>
      <c r="C5057" s="15" t="s">
        <v>4997</v>
      </c>
      <c r="D5057" s="282"/>
    </row>
    <row r="5058" spans="1:4" s="12" customFormat="1" x14ac:dyDescent="0.25">
      <c r="A5058" s="15"/>
      <c r="B5058" s="16"/>
      <c r="C5058" s="17" t="s">
        <v>4998</v>
      </c>
      <c r="D5058" s="281"/>
    </row>
    <row r="5059" spans="1:4" s="12" customFormat="1" x14ac:dyDescent="0.25">
      <c r="A5059" s="15"/>
      <c r="B5059" s="16"/>
      <c r="C5059" s="17" t="s">
        <v>4999</v>
      </c>
      <c r="D5059" s="281"/>
    </row>
    <row r="5060" spans="1:4" s="12" customFormat="1" x14ac:dyDescent="0.25">
      <c r="A5060" s="15"/>
      <c r="B5060" s="16"/>
      <c r="C5060" s="17" t="s">
        <v>110</v>
      </c>
      <c r="D5060" s="281" t="s">
        <v>5000</v>
      </c>
    </row>
    <row r="5061" spans="1:4" s="12" customFormat="1" x14ac:dyDescent="0.25">
      <c r="A5061" s="15"/>
      <c r="B5061" s="16"/>
      <c r="C5061" s="17" t="s">
        <v>110</v>
      </c>
      <c r="D5061" s="281" t="s">
        <v>5001</v>
      </c>
    </row>
    <row r="5062" spans="1:4" s="12" customFormat="1" x14ac:dyDescent="0.25">
      <c r="A5062" s="15"/>
      <c r="B5062" s="16"/>
      <c r="C5062" s="17" t="s">
        <v>110</v>
      </c>
      <c r="D5062" s="281" t="s">
        <v>5002</v>
      </c>
    </row>
    <row r="5063" spans="1:4" s="12" customFormat="1" x14ac:dyDescent="0.25">
      <c r="A5063" s="15"/>
      <c r="B5063" s="16"/>
      <c r="C5063" s="17" t="s">
        <v>110</v>
      </c>
      <c r="D5063" s="281" t="s">
        <v>5003</v>
      </c>
    </row>
    <row r="5064" spans="1:4" s="12" customFormat="1" x14ac:dyDescent="0.25">
      <c r="A5064" s="15"/>
      <c r="B5064" s="16"/>
      <c r="C5064" s="17" t="s">
        <v>110</v>
      </c>
      <c r="D5064" s="281" t="s">
        <v>5004</v>
      </c>
    </row>
    <row r="5065" spans="1:4" s="12" customFormat="1" x14ac:dyDescent="0.25">
      <c r="A5065" s="15"/>
      <c r="B5065" s="16"/>
      <c r="C5065" s="17"/>
      <c r="D5065" s="291" t="s">
        <v>1704</v>
      </c>
    </row>
    <row r="5066" spans="1:4" s="12" customFormat="1" x14ac:dyDescent="0.25">
      <c r="A5066" s="15"/>
      <c r="B5066" s="16"/>
      <c r="C5066" s="17" t="s">
        <v>110</v>
      </c>
      <c r="D5066" s="286" t="s">
        <v>5005</v>
      </c>
    </row>
    <row r="5067" spans="1:4" s="12" customFormat="1" x14ac:dyDescent="0.25">
      <c r="A5067" s="15"/>
      <c r="B5067" s="16"/>
      <c r="C5067" s="17" t="s">
        <v>110</v>
      </c>
      <c r="D5067" s="286" t="s">
        <v>5006</v>
      </c>
    </row>
    <row r="5068" spans="1:4" s="12" customFormat="1" x14ac:dyDescent="0.25">
      <c r="A5068" s="15"/>
      <c r="B5068" s="24" t="s">
        <v>20972</v>
      </c>
      <c r="C5068" s="15" t="s">
        <v>5007</v>
      </c>
      <c r="D5068" s="282"/>
    </row>
    <row r="5069" spans="1:4" s="12" customFormat="1" x14ac:dyDescent="0.25">
      <c r="A5069" s="15"/>
      <c r="B5069" s="16"/>
      <c r="C5069" s="17" t="s">
        <v>5008</v>
      </c>
      <c r="D5069" s="281"/>
    </row>
    <row r="5070" spans="1:4" s="12" customFormat="1" x14ac:dyDescent="0.25">
      <c r="A5070" s="15"/>
      <c r="B5070" s="16"/>
      <c r="C5070" s="17" t="s">
        <v>5009</v>
      </c>
      <c r="D5070" s="281"/>
    </row>
    <row r="5071" spans="1:4" s="12" customFormat="1" x14ac:dyDescent="0.25">
      <c r="A5071" s="15"/>
      <c r="B5071" s="16"/>
      <c r="C5071" s="17"/>
      <c r="D5071" s="291" t="s">
        <v>5010</v>
      </c>
    </row>
    <row r="5072" spans="1:4" s="12" customFormat="1" x14ac:dyDescent="0.25">
      <c r="A5072" s="15"/>
      <c r="B5072" s="16"/>
      <c r="C5072" s="17" t="s">
        <v>110</v>
      </c>
      <c r="D5072" s="281" t="s">
        <v>5011</v>
      </c>
    </row>
    <row r="5073" spans="1:4" s="12" customFormat="1" x14ac:dyDescent="0.25">
      <c r="A5073" s="15"/>
      <c r="B5073" s="16"/>
      <c r="C5073" s="17" t="s">
        <v>110</v>
      </c>
      <c r="D5073" s="281" t="s">
        <v>5012</v>
      </c>
    </row>
    <row r="5074" spans="1:4" s="12" customFormat="1" x14ac:dyDescent="0.25">
      <c r="A5074" s="15"/>
      <c r="B5074" s="16"/>
      <c r="C5074" s="17" t="s">
        <v>110</v>
      </c>
      <c r="D5074" s="281" t="s">
        <v>5013</v>
      </c>
    </row>
    <row r="5075" spans="1:4" s="12" customFormat="1" x14ac:dyDescent="0.25">
      <c r="A5075" s="15"/>
      <c r="B5075" s="16"/>
      <c r="C5075" s="17" t="s">
        <v>110</v>
      </c>
      <c r="D5075" s="281" t="s">
        <v>5014</v>
      </c>
    </row>
    <row r="5076" spans="1:4" s="12" customFormat="1" x14ac:dyDescent="0.25">
      <c r="A5076" s="15"/>
      <c r="B5076" s="16"/>
      <c r="C5076" s="17" t="s">
        <v>110</v>
      </c>
      <c r="D5076" s="281" t="s">
        <v>5015</v>
      </c>
    </row>
    <row r="5077" spans="1:4" s="12" customFormat="1" x14ac:dyDescent="0.25">
      <c r="A5077" s="15"/>
      <c r="B5077" s="16"/>
      <c r="C5077" s="17" t="s">
        <v>110</v>
      </c>
      <c r="D5077" s="281" t="s">
        <v>5016</v>
      </c>
    </row>
    <row r="5078" spans="1:4" s="12" customFormat="1" x14ac:dyDescent="0.25">
      <c r="A5078" s="15"/>
      <c r="B5078" s="16"/>
      <c r="C5078" s="17" t="s">
        <v>110</v>
      </c>
      <c r="D5078" s="281" t="s">
        <v>5017</v>
      </c>
    </row>
    <row r="5079" spans="1:4" s="12" customFormat="1" x14ac:dyDescent="0.25">
      <c r="A5079" s="15"/>
      <c r="B5079" s="16"/>
      <c r="C5079" s="17" t="s">
        <v>110</v>
      </c>
      <c r="D5079" s="281" t="s">
        <v>5018</v>
      </c>
    </row>
    <row r="5080" spans="1:4" s="12" customFormat="1" x14ac:dyDescent="0.25">
      <c r="A5080" s="15"/>
      <c r="B5080" s="16"/>
      <c r="C5080" s="17" t="s">
        <v>110</v>
      </c>
      <c r="D5080" s="281" t="s">
        <v>5019</v>
      </c>
    </row>
    <row r="5081" spans="1:4" s="12" customFormat="1" x14ac:dyDescent="0.25">
      <c r="A5081" s="15"/>
      <c r="B5081" s="16"/>
      <c r="C5081" s="17" t="s">
        <v>110</v>
      </c>
      <c r="D5081" s="281" t="s">
        <v>5020</v>
      </c>
    </row>
    <row r="5082" spans="1:4" s="12" customFormat="1" x14ac:dyDescent="0.25">
      <c r="A5082" s="15"/>
      <c r="B5082" s="16"/>
      <c r="C5082" s="17" t="s">
        <v>110</v>
      </c>
      <c r="D5082" s="281" t="s">
        <v>5021</v>
      </c>
    </row>
    <row r="5083" spans="1:4" s="12" customFormat="1" x14ac:dyDescent="0.25">
      <c r="A5083" s="15"/>
      <c r="B5083" s="16"/>
      <c r="C5083" s="17"/>
      <c r="D5083" s="291" t="s">
        <v>5022</v>
      </c>
    </row>
    <row r="5084" spans="1:4" s="12" customFormat="1" x14ac:dyDescent="0.25">
      <c r="A5084" s="15"/>
      <c r="B5084" s="16"/>
      <c r="C5084" s="17" t="s">
        <v>110</v>
      </c>
      <c r="D5084" s="281" t="s">
        <v>5023</v>
      </c>
    </row>
    <row r="5085" spans="1:4" s="12" customFormat="1" x14ac:dyDescent="0.25">
      <c r="A5085" s="15"/>
      <c r="B5085" s="16"/>
      <c r="C5085" s="17" t="s">
        <v>110</v>
      </c>
      <c r="D5085" s="281" t="s">
        <v>5024</v>
      </c>
    </row>
    <row r="5086" spans="1:4" s="12" customFormat="1" x14ac:dyDescent="0.25">
      <c r="A5086" s="15"/>
      <c r="B5086" s="16"/>
      <c r="C5086" s="17" t="s">
        <v>110</v>
      </c>
      <c r="D5086" s="281" t="s">
        <v>5025</v>
      </c>
    </row>
    <row r="5087" spans="1:4" s="12" customFormat="1" x14ac:dyDescent="0.25">
      <c r="A5087" s="15"/>
      <c r="B5087" s="16"/>
      <c r="C5087" s="17" t="s">
        <v>110</v>
      </c>
      <c r="D5087" s="281" t="s">
        <v>5026</v>
      </c>
    </row>
    <row r="5088" spans="1:4" s="12" customFormat="1" x14ac:dyDescent="0.25">
      <c r="A5088" s="15"/>
      <c r="B5088" s="16"/>
      <c r="C5088" s="17" t="s">
        <v>110</v>
      </c>
      <c r="D5088" s="281" t="s">
        <v>5027</v>
      </c>
    </row>
    <row r="5089" spans="1:4" s="12" customFormat="1" x14ac:dyDescent="0.25">
      <c r="A5089" s="15"/>
      <c r="B5089" s="16"/>
      <c r="C5089" s="17" t="s">
        <v>110</v>
      </c>
      <c r="D5089" s="281" t="s">
        <v>5028</v>
      </c>
    </row>
    <row r="5090" spans="1:4" s="12" customFormat="1" x14ac:dyDescent="0.25">
      <c r="A5090" s="15"/>
      <c r="B5090" s="16"/>
      <c r="C5090" s="17"/>
      <c r="D5090" s="291" t="s">
        <v>1704</v>
      </c>
    </row>
    <row r="5091" spans="1:4" s="12" customFormat="1" x14ac:dyDescent="0.25">
      <c r="A5091" s="15"/>
      <c r="B5091" s="16"/>
      <c r="C5091" s="17" t="s">
        <v>110</v>
      </c>
      <c r="D5091" s="296" t="s">
        <v>5029</v>
      </c>
    </row>
    <row r="5092" spans="1:4" s="12" customFormat="1" x14ac:dyDescent="0.25">
      <c r="A5092" s="15"/>
      <c r="B5092" s="16"/>
      <c r="C5092" s="17" t="s">
        <v>110</v>
      </c>
      <c r="D5092" s="296" t="s">
        <v>5030</v>
      </c>
    </row>
    <row r="5093" spans="1:4" s="12" customFormat="1" x14ac:dyDescent="0.25">
      <c r="A5093" s="15"/>
      <c r="B5093" s="16"/>
      <c r="C5093" s="17" t="s">
        <v>226</v>
      </c>
      <c r="D5093" s="281"/>
    </row>
    <row r="5094" spans="1:4" s="12" customFormat="1" x14ac:dyDescent="0.25">
      <c r="A5094" s="15"/>
      <c r="B5094" s="16"/>
      <c r="C5094" s="17" t="s">
        <v>110</v>
      </c>
      <c r="D5094" s="281" t="s">
        <v>5031</v>
      </c>
    </row>
    <row r="5095" spans="1:4" s="12" customFormat="1" x14ac:dyDescent="0.25">
      <c r="A5095" s="15"/>
      <c r="B5095" s="16"/>
      <c r="C5095" s="17" t="s">
        <v>110</v>
      </c>
      <c r="D5095" s="281" t="s">
        <v>5032</v>
      </c>
    </row>
    <row r="5096" spans="1:4" s="12" customFormat="1" x14ac:dyDescent="0.25">
      <c r="A5096" s="15"/>
      <c r="B5096" s="16"/>
      <c r="C5096" s="17" t="s">
        <v>110</v>
      </c>
      <c r="D5096" s="281" t="s">
        <v>5033</v>
      </c>
    </row>
    <row r="5097" spans="1:4" s="12" customFormat="1" x14ac:dyDescent="0.25">
      <c r="A5097" s="17"/>
      <c r="B5097" s="24" t="s">
        <v>20973</v>
      </c>
      <c r="C5097" s="15" t="s">
        <v>5034</v>
      </c>
      <c r="D5097" s="304"/>
    </row>
    <row r="5098" spans="1:4" s="12" customFormat="1" x14ac:dyDescent="0.25">
      <c r="A5098" s="17"/>
      <c r="B5098" s="24"/>
      <c r="C5098" s="22" t="s">
        <v>5035</v>
      </c>
      <c r="D5098" s="285"/>
    </row>
    <row r="5099" spans="1:4" s="12" customFormat="1" x14ac:dyDescent="0.25">
      <c r="A5099" s="17"/>
      <c r="B5099" s="24"/>
      <c r="C5099" s="22" t="s">
        <v>5036</v>
      </c>
      <c r="D5099" s="285"/>
    </row>
    <row r="5100" spans="1:4" s="12" customFormat="1" x14ac:dyDescent="0.25">
      <c r="A5100" s="17"/>
      <c r="B5100" s="24"/>
      <c r="C5100" s="22" t="s">
        <v>110</v>
      </c>
      <c r="D5100" s="285" t="s">
        <v>5037</v>
      </c>
    </row>
    <row r="5101" spans="1:4" s="12" customFormat="1" x14ac:dyDescent="0.25">
      <c r="A5101" s="17"/>
      <c r="B5101" s="24"/>
      <c r="C5101" s="22" t="s">
        <v>110</v>
      </c>
      <c r="D5101" s="285" t="s">
        <v>5038</v>
      </c>
    </row>
    <row r="5102" spans="1:4" s="55" customFormat="1" ht="12" x14ac:dyDescent="0.25">
      <c r="A5102" s="17"/>
      <c r="B5102" s="24"/>
      <c r="C5102" s="22" t="s">
        <v>110</v>
      </c>
      <c r="D5102" s="304" t="s">
        <v>5039</v>
      </c>
    </row>
    <row r="5103" spans="1:4" s="12" customFormat="1" x14ac:dyDescent="0.25">
      <c r="A5103" s="17"/>
      <c r="B5103" s="24"/>
      <c r="C5103" s="22" t="s">
        <v>110</v>
      </c>
      <c r="D5103" s="285" t="s">
        <v>5040</v>
      </c>
    </row>
    <row r="5104" spans="1:4" s="12" customFormat="1" x14ac:dyDescent="0.25">
      <c r="A5104" s="17"/>
      <c r="B5104" s="24"/>
      <c r="C5104" s="22" t="s">
        <v>226</v>
      </c>
      <c r="D5104" s="285"/>
    </row>
    <row r="5105" spans="1:4" s="12" customFormat="1" x14ac:dyDescent="0.25">
      <c r="A5105" s="17"/>
      <c r="B5105" s="24"/>
      <c r="C5105" s="22" t="s">
        <v>110</v>
      </c>
      <c r="D5105" s="285" t="s">
        <v>5041</v>
      </c>
    </row>
    <row r="5106" spans="1:4" s="12" customFormat="1" x14ac:dyDescent="0.25">
      <c r="A5106" s="17"/>
      <c r="B5106" s="24"/>
      <c r="C5106" s="22" t="s">
        <v>110</v>
      </c>
      <c r="D5106" s="285" t="s">
        <v>5042</v>
      </c>
    </row>
    <row r="5107" spans="1:4" s="12" customFormat="1" x14ac:dyDescent="0.25">
      <c r="A5107" s="17"/>
      <c r="B5107" s="24" t="s">
        <v>20974</v>
      </c>
      <c r="C5107" s="15" t="s">
        <v>5043</v>
      </c>
      <c r="D5107" s="285"/>
    </row>
    <row r="5108" spans="1:4" s="12" customFormat="1" x14ac:dyDescent="0.25">
      <c r="A5108" s="17"/>
      <c r="B5108" s="24"/>
      <c r="C5108" s="22" t="s">
        <v>5044</v>
      </c>
      <c r="D5108" s="285"/>
    </row>
    <row r="5109" spans="1:4" s="12" customFormat="1" x14ac:dyDescent="0.25">
      <c r="A5109" s="17"/>
      <c r="B5109" s="24"/>
      <c r="C5109" s="22" t="s">
        <v>5045</v>
      </c>
      <c r="D5109" s="285"/>
    </row>
    <row r="5110" spans="1:4" s="12" customFormat="1" x14ac:dyDescent="0.25">
      <c r="A5110" s="17"/>
      <c r="B5110" s="24"/>
      <c r="C5110" s="22" t="s">
        <v>110</v>
      </c>
      <c r="D5110" s="285" t="s">
        <v>5046</v>
      </c>
    </row>
    <row r="5111" spans="1:4" s="12" customFormat="1" x14ac:dyDescent="0.25">
      <c r="A5111" s="17"/>
      <c r="B5111" s="24"/>
      <c r="C5111" s="22" t="s">
        <v>110</v>
      </c>
      <c r="D5111" s="285" t="s">
        <v>5047</v>
      </c>
    </row>
    <row r="5112" spans="1:4" s="12" customFormat="1" x14ac:dyDescent="0.25">
      <c r="A5112" s="17"/>
      <c r="B5112" s="16"/>
      <c r="C5112" s="22" t="s">
        <v>110</v>
      </c>
      <c r="D5112" s="281" t="s">
        <v>5048</v>
      </c>
    </row>
    <row r="5113" spans="1:4" s="12" customFormat="1" x14ac:dyDescent="0.25">
      <c r="A5113" s="17"/>
      <c r="B5113" s="16"/>
      <c r="C5113" s="22" t="s">
        <v>110</v>
      </c>
      <c r="D5113" s="281" t="s">
        <v>5049</v>
      </c>
    </row>
    <row r="5114" spans="1:4" s="12" customFormat="1" x14ac:dyDescent="0.25">
      <c r="A5114" s="17"/>
      <c r="B5114" s="16"/>
      <c r="C5114" s="22"/>
      <c r="D5114" s="291" t="s">
        <v>5050</v>
      </c>
    </row>
    <row r="5115" spans="1:4" s="12" customFormat="1" x14ac:dyDescent="0.25">
      <c r="A5115" s="17"/>
      <c r="B5115" s="16"/>
      <c r="C5115" s="22" t="s">
        <v>110</v>
      </c>
      <c r="D5115" s="281" t="s">
        <v>5051</v>
      </c>
    </row>
    <row r="5116" spans="1:4" s="12" customFormat="1" x14ac:dyDescent="0.25">
      <c r="A5116" s="17"/>
      <c r="B5116" s="16"/>
      <c r="C5116" s="22" t="s">
        <v>110</v>
      </c>
      <c r="D5116" s="281" t="s">
        <v>5052</v>
      </c>
    </row>
    <row r="5117" spans="1:4" s="12" customFormat="1" x14ac:dyDescent="0.25">
      <c r="A5117" s="17"/>
      <c r="B5117" s="16"/>
      <c r="C5117" s="22" t="s">
        <v>110</v>
      </c>
      <c r="D5117" s="281" t="s">
        <v>5053</v>
      </c>
    </row>
    <row r="5118" spans="1:4" s="12" customFormat="1" x14ac:dyDescent="0.25">
      <c r="A5118" s="17"/>
      <c r="B5118" s="16"/>
      <c r="C5118" s="22" t="s">
        <v>110</v>
      </c>
      <c r="D5118" s="281" t="s">
        <v>5054</v>
      </c>
    </row>
    <row r="5119" spans="1:4" s="12" customFormat="1" x14ac:dyDescent="0.25">
      <c r="A5119" s="17"/>
      <c r="B5119" s="16"/>
      <c r="C5119" s="22" t="s">
        <v>110</v>
      </c>
      <c r="D5119" s="281" t="s">
        <v>5055</v>
      </c>
    </row>
    <row r="5120" spans="1:4" s="12" customFormat="1" x14ac:dyDescent="0.25">
      <c r="A5120" s="17"/>
      <c r="B5120" s="16"/>
      <c r="C5120" s="22" t="s">
        <v>110</v>
      </c>
      <c r="D5120" s="281" t="s">
        <v>5056</v>
      </c>
    </row>
    <row r="5121" spans="1:4" s="12" customFormat="1" x14ac:dyDescent="0.25">
      <c r="A5121" s="17"/>
      <c r="B5121" s="16"/>
      <c r="C5121" s="22"/>
      <c r="D5121" s="291" t="s">
        <v>1704</v>
      </c>
    </row>
    <row r="5122" spans="1:4" s="12" customFormat="1" x14ac:dyDescent="0.25">
      <c r="A5122" s="17"/>
      <c r="B5122" s="16"/>
      <c r="C5122" s="22" t="s">
        <v>110</v>
      </c>
      <c r="D5122" s="286" t="s">
        <v>5057</v>
      </c>
    </row>
    <row r="5123" spans="1:4" s="12" customFormat="1" x14ac:dyDescent="0.25">
      <c r="A5123" s="17"/>
      <c r="B5123" s="16"/>
      <c r="C5123" s="22" t="s">
        <v>226</v>
      </c>
      <c r="D5123" s="281"/>
    </row>
    <row r="5124" spans="1:4" s="12" customFormat="1" x14ac:dyDescent="0.25">
      <c r="A5124" s="17"/>
      <c r="B5124" s="16"/>
      <c r="C5124" s="22" t="s">
        <v>110</v>
      </c>
      <c r="D5124" s="281" t="s">
        <v>5058</v>
      </c>
    </row>
    <row r="5125" spans="1:4" s="12" customFormat="1" x14ac:dyDescent="0.25">
      <c r="A5125" s="17"/>
      <c r="B5125" s="16"/>
      <c r="C5125" s="22" t="s">
        <v>110</v>
      </c>
      <c r="D5125" s="281" t="s">
        <v>5059</v>
      </c>
    </row>
    <row r="5126" spans="1:4" s="12" customFormat="1" ht="15.6" x14ac:dyDescent="0.25">
      <c r="A5126" s="20" t="s">
        <v>5060</v>
      </c>
      <c r="B5126" s="19"/>
      <c r="C5126" s="20" t="s">
        <v>5061</v>
      </c>
      <c r="D5126" s="281"/>
    </row>
    <row r="5127" spans="1:4" s="12" customFormat="1" ht="15.6" x14ac:dyDescent="0.25">
      <c r="A5127" s="20"/>
      <c r="B5127" s="19"/>
      <c r="C5127" s="20"/>
      <c r="D5127" s="291" t="s">
        <v>735</v>
      </c>
    </row>
    <row r="5128" spans="1:4" s="12" customFormat="1" ht="15.6" x14ac:dyDescent="0.25">
      <c r="A5128" s="20"/>
      <c r="B5128" s="19"/>
      <c r="C5128" s="22" t="s">
        <v>110</v>
      </c>
      <c r="D5128" s="281" t="s">
        <v>5062</v>
      </c>
    </row>
    <row r="5129" spans="1:4" s="12" customFormat="1" x14ac:dyDescent="0.25">
      <c r="A5129" s="15" t="s">
        <v>5063</v>
      </c>
      <c r="B5129" s="16"/>
      <c r="C5129" s="15" t="s">
        <v>5064</v>
      </c>
      <c r="D5129" s="281"/>
    </row>
    <row r="5130" spans="1:4" s="12" customFormat="1" x14ac:dyDescent="0.25">
      <c r="A5130" s="15"/>
      <c r="B5130" s="24" t="s">
        <v>20975</v>
      </c>
      <c r="C5130" s="15" t="s">
        <v>5065</v>
      </c>
      <c r="D5130" s="282"/>
    </row>
    <row r="5131" spans="1:4" s="12" customFormat="1" x14ac:dyDescent="0.25">
      <c r="A5131" s="15"/>
      <c r="B5131" s="16"/>
      <c r="C5131" s="17" t="s">
        <v>5066</v>
      </c>
      <c r="D5131" s="281"/>
    </row>
    <row r="5132" spans="1:4" s="12" customFormat="1" x14ac:dyDescent="0.25">
      <c r="A5132" s="15"/>
      <c r="B5132" s="16"/>
      <c r="C5132" s="17" t="s">
        <v>5067</v>
      </c>
      <c r="D5132" s="281"/>
    </row>
    <row r="5133" spans="1:4" s="12" customFormat="1" x14ac:dyDescent="0.25">
      <c r="A5133" s="15"/>
      <c r="B5133" s="16"/>
      <c r="C5133" s="17" t="s">
        <v>110</v>
      </c>
      <c r="D5133" s="281" t="s">
        <v>5068</v>
      </c>
    </row>
    <row r="5134" spans="1:4" s="12" customFormat="1" x14ac:dyDescent="0.25">
      <c r="A5134" s="15"/>
      <c r="B5134" s="16"/>
      <c r="C5134" s="17" t="s">
        <v>110</v>
      </c>
      <c r="D5134" s="281" t="s">
        <v>5069</v>
      </c>
    </row>
    <row r="5135" spans="1:4" s="12" customFormat="1" x14ac:dyDescent="0.25">
      <c r="A5135" s="15"/>
      <c r="B5135" s="16"/>
      <c r="C5135" s="17" t="s">
        <v>110</v>
      </c>
      <c r="D5135" s="281" t="s">
        <v>5070</v>
      </c>
    </row>
    <row r="5136" spans="1:4" s="12" customFormat="1" x14ac:dyDescent="0.25">
      <c r="A5136" s="15"/>
      <c r="B5136" s="16"/>
      <c r="C5136" s="17" t="s">
        <v>110</v>
      </c>
      <c r="D5136" s="281" t="s">
        <v>5071</v>
      </c>
    </row>
    <row r="5137" spans="1:4" s="12" customFormat="1" x14ac:dyDescent="0.25">
      <c r="A5137" s="15"/>
      <c r="B5137" s="16"/>
      <c r="C5137" s="17" t="s">
        <v>110</v>
      </c>
      <c r="D5137" s="281" t="s">
        <v>5072</v>
      </c>
    </row>
    <row r="5138" spans="1:4" s="12" customFormat="1" x14ac:dyDescent="0.25">
      <c r="A5138" s="15"/>
      <c r="B5138" s="16"/>
      <c r="C5138" s="17"/>
      <c r="D5138" s="291" t="s">
        <v>1704</v>
      </c>
    </row>
    <row r="5139" spans="1:4" s="12" customFormat="1" x14ac:dyDescent="0.25">
      <c r="A5139" s="15"/>
      <c r="B5139" s="16"/>
      <c r="C5139" s="17" t="s">
        <v>110</v>
      </c>
      <c r="D5139" s="286" t="s">
        <v>5073</v>
      </c>
    </row>
    <row r="5140" spans="1:4" s="12" customFormat="1" x14ac:dyDescent="0.25">
      <c r="A5140" s="15"/>
      <c r="B5140" s="16"/>
      <c r="C5140" s="17" t="s">
        <v>110</v>
      </c>
      <c r="D5140" s="286" t="s">
        <v>5074</v>
      </c>
    </row>
    <row r="5141" spans="1:4" s="12" customFormat="1" x14ac:dyDescent="0.25">
      <c r="A5141" s="15"/>
      <c r="B5141" s="16"/>
      <c r="C5141" s="17" t="s">
        <v>110</v>
      </c>
      <c r="D5141" s="286" t="s">
        <v>5075</v>
      </c>
    </row>
    <row r="5142" spans="1:4" s="12" customFormat="1" x14ac:dyDescent="0.25">
      <c r="A5142" s="15"/>
      <c r="B5142" s="16"/>
      <c r="C5142" s="17" t="s">
        <v>110</v>
      </c>
      <c r="D5142" s="286" t="s">
        <v>5076</v>
      </c>
    </row>
    <row r="5143" spans="1:4" s="12" customFormat="1" x14ac:dyDescent="0.25">
      <c r="A5143" s="15"/>
      <c r="B5143" s="16"/>
      <c r="C5143" s="17" t="s">
        <v>110</v>
      </c>
      <c r="D5143" s="286" t="s">
        <v>5077</v>
      </c>
    </row>
    <row r="5144" spans="1:4" s="12" customFormat="1" x14ac:dyDescent="0.25">
      <c r="A5144" s="15"/>
      <c r="B5144" s="24" t="s">
        <v>20976</v>
      </c>
      <c r="C5144" s="15" t="s">
        <v>5078</v>
      </c>
      <c r="D5144" s="282"/>
    </row>
    <row r="5145" spans="1:4" s="12" customFormat="1" x14ac:dyDescent="0.25">
      <c r="A5145" s="15"/>
      <c r="B5145" s="16"/>
      <c r="C5145" s="17" t="s">
        <v>5079</v>
      </c>
      <c r="D5145" s="281"/>
    </row>
    <row r="5146" spans="1:4" s="12" customFormat="1" x14ac:dyDescent="0.25">
      <c r="A5146" s="15"/>
      <c r="B5146" s="16"/>
      <c r="C5146" s="17" t="s">
        <v>110</v>
      </c>
      <c r="D5146" s="281" t="s">
        <v>5080</v>
      </c>
    </row>
    <row r="5147" spans="1:4" s="12" customFormat="1" x14ac:dyDescent="0.25">
      <c r="A5147" s="15"/>
      <c r="B5147" s="16"/>
      <c r="C5147" s="17" t="s">
        <v>110</v>
      </c>
      <c r="D5147" s="281" t="s">
        <v>5081</v>
      </c>
    </row>
    <row r="5148" spans="1:4" s="12" customFormat="1" x14ac:dyDescent="0.25">
      <c r="A5148" s="15" t="s">
        <v>5082</v>
      </c>
      <c r="B5148" s="16"/>
      <c r="C5148" s="15" t="s">
        <v>5083</v>
      </c>
      <c r="D5148" s="281"/>
    </row>
    <row r="5149" spans="1:4" s="12" customFormat="1" x14ac:dyDescent="0.25">
      <c r="A5149" s="15"/>
      <c r="B5149" s="24" t="s">
        <v>20977</v>
      </c>
      <c r="C5149" s="15" t="s">
        <v>5084</v>
      </c>
      <c r="D5149" s="282"/>
    </row>
    <row r="5150" spans="1:4" s="12" customFormat="1" x14ac:dyDescent="0.25">
      <c r="A5150" s="15"/>
      <c r="B5150" s="16"/>
      <c r="C5150" s="17" t="s">
        <v>5085</v>
      </c>
      <c r="D5150" s="281"/>
    </row>
    <row r="5151" spans="1:4" s="12" customFormat="1" x14ac:dyDescent="0.25">
      <c r="A5151" s="15"/>
      <c r="B5151" s="16"/>
      <c r="C5151" s="17" t="s">
        <v>5086</v>
      </c>
      <c r="D5151" s="281"/>
    </row>
    <row r="5152" spans="1:4" s="12" customFormat="1" x14ac:dyDescent="0.25">
      <c r="A5152" s="15"/>
      <c r="B5152" s="16"/>
      <c r="C5152" s="17" t="s">
        <v>110</v>
      </c>
      <c r="D5152" s="281" t="s">
        <v>5087</v>
      </c>
    </row>
    <row r="5153" spans="1:4" s="12" customFormat="1" x14ac:dyDescent="0.25">
      <c r="A5153" s="15"/>
      <c r="B5153" s="16"/>
      <c r="C5153" s="17" t="s">
        <v>110</v>
      </c>
      <c r="D5153" s="281" t="s">
        <v>5088</v>
      </c>
    </row>
    <row r="5154" spans="1:4" s="12" customFormat="1" x14ac:dyDescent="0.25">
      <c r="A5154" s="15"/>
      <c r="B5154" s="16"/>
      <c r="C5154" s="17" t="s">
        <v>110</v>
      </c>
      <c r="D5154" s="281" t="s">
        <v>5089</v>
      </c>
    </row>
    <row r="5155" spans="1:4" s="12" customFormat="1" x14ac:dyDescent="0.25">
      <c r="A5155" s="15"/>
      <c r="B5155" s="16"/>
      <c r="C5155" s="17" t="s">
        <v>110</v>
      </c>
      <c r="D5155" s="281" t="s">
        <v>5090</v>
      </c>
    </row>
    <row r="5156" spans="1:4" s="12" customFormat="1" x14ac:dyDescent="0.25">
      <c r="A5156" s="15"/>
      <c r="B5156" s="16"/>
      <c r="C5156" s="17" t="s">
        <v>110</v>
      </c>
      <c r="D5156" s="281" t="s">
        <v>5091</v>
      </c>
    </row>
    <row r="5157" spans="1:4" s="12" customFormat="1" x14ac:dyDescent="0.25">
      <c r="A5157" s="15"/>
      <c r="B5157" s="16"/>
      <c r="C5157" s="17" t="s">
        <v>110</v>
      </c>
      <c r="D5157" s="281" t="s">
        <v>5092</v>
      </c>
    </row>
    <row r="5158" spans="1:4" s="12" customFormat="1" x14ac:dyDescent="0.25">
      <c r="A5158" s="15"/>
      <c r="B5158" s="16"/>
      <c r="C5158" s="17" t="s">
        <v>110</v>
      </c>
      <c r="D5158" s="281" t="s">
        <v>5093</v>
      </c>
    </row>
    <row r="5159" spans="1:4" s="12" customFormat="1" x14ac:dyDescent="0.25">
      <c r="A5159" s="15"/>
      <c r="B5159" s="16"/>
      <c r="C5159" s="17" t="s">
        <v>110</v>
      </c>
      <c r="D5159" s="281" t="s">
        <v>5094</v>
      </c>
    </row>
    <row r="5160" spans="1:4" s="12" customFormat="1" x14ac:dyDescent="0.25">
      <c r="A5160" s="15"/>
      <c r="B5160" s="16"/>
      <c r="C5160" s="17" t="s">
        <v>110</v>
      </c>
      <c r="D5160" s="281" t="s">
        <v>5095</v>
      </c>
    </row>
    <row r="5161" spans="1:4" s="12" customFormat="1" x14ac:dyDescent="0.25">
      <c r="A5161" s="15"/>
      <c r="B5161" s="16"/>
      <c r="C5161" s="17" t="s">
        <v>110</v>
      </c>
      <c r="D5161" s="281" t="s">
        <v>5096</v>
      </c>
    </row>
    <row r="5162" spans="1:4" s="12" customFormat="1" x14ac:dyDescent="0.25">
      <c r="A5162" s="15"/>
      <c r="B5162" s="16"/>
      <c r="C5162" s="17" t="s">
        <v>110</v>
      </c>
      <c r="D5162" s="281" t="s">
        <v>5097</v>
      </c>
    </row>
    <row r="5163" spans="1:4" s="12" customFormat="1" x14ac:dyDescent="0.25">
      <c r="A5163" s="15"/>
      <c r="B5163" s="16"/>
      <c r="C5163" s="17" t="s">
        <v>110</v>
      </c>
      <c r="D5163" s="281" t="s">
        <v>5098</v>
      </c>
    </row>
    <row r="5164" spans="1:4" s="12" customFormat="1" x14ac:dyDescent="0.25">
      <c r="A5164" s="15"/>
      <c r="B5164" s="16"/>
      <c r="C5164" s="17" t="s">
        <v>110</v>
      </c>
      <c r="D5164" s="281" t="s">
        <v>5099</v>
      </c>
    </row>
    <row r="5165" spans="1:4" s="12" customFormat="1" x14ac:dyDescent="0.25">
      <c r="A5165" s="15"/>
      <c r="B5165" s="16"/>
      <c r="C5165" s="17" t="s">
        <v>110</v>
      </c>
      <c r="D5165" s="281" t="s">
        <v>5100</v>
      </c>
    </row>
    <row r="5166" spans="1:4" s="12" customFormat="1" x14ac:dyDescent="0.25">
      <c r="A5166" s="15"/>
      <c r="B5166" s="16"/>
      <c r="C5166" s="17"/>
      <c r="D5166" s="291" t="s">
        <v>1704</v>
      </c>
    </row>
    <row r="5167" spans="1:4" s="12" customFormat="1" x14ac:dyDescent="0.25">
      <c r="A5167" s="15"/>
      <c r="B5167" s="16"/>
      <c r="C5167" s="17" t="s">
        <v>110</v>
      </c>
      <c r="D5167" s="286" t="s">
        <v>5101</v>
      </c>
    </row>
    <row r="5168" spans="1:4" s="12" customFormat="1" x14ac:dyDescent="0.25">
      <c r="A5168" s="15"/>
      <c r="B5168" s="16"/>
      <c r="C5168" s="17" t="s">
        <v>110</v>
      </c>
      <c r="D5168" s="286" t="s">
        <v>5102</v>
      </c>
    </row>
    <row r="5169" spans="1:4" s="12" customFormat="1" x14ac:dyDescent="0.25">
      <c r="A5169" s="15"/>
      <c r="B5169" s="16"/>
      <c r="C5169" s="17" t="s">
        <v>110</v>
      </c>
      <c r="D5169" s="286" t="s">
        <v>5103</v>
      </c>
    </row>
    <row r="5170" spans="1:4" s="12" customFormat="1" x14ac:dyDescent="0.25">
      <c r="A5170" s="15"/>
      <c r="B5170" s="16"/>
      <c r="C5170" s="17" t="s">
        <v>110</v>
      </c>
      <c r="D5170" s="286" t="s">
        <v>5104</v>
      </c>
    </row>
    <row r="5171" spans="1:4" s="12" customFormat="1" x14ac:dyDescent="0.25">
      <c r="A5171" s="15"/>
      <c r="B5171" s="16"/>
      <c r="C5171" s="17" t="s">
        <v>110</v>
      </c>
      <c r="D5171" s="286" t="s">
        <v>5105</v>
      </c>
    </row>
    <row r="5172" spans="1:4" s="12" customFormat="1" x14ac:dyDescent="0.25">
      <c r="A5172" s="15"/>
      <c r="B5172" s="16"/>
      <c r="C5172" s="17" t="s">
        <v>110</v>
      </c>
      <c r="D5172" s="286" t="s">
        <v>5106</v>
      </c>
    </row>
    <row r="5173" spans="1:4" s="12" customFormat="1" x14ac:dyDescent="0.25">
      <c r="A5173" s="15"/>
      <c r="B5173" s="16"/>
      <c r="C5173" s="17" t="s">
        <v>110</v>
      </c>
      <c r="D5173" s="286" t="s">
        <v>5107</v>
      </c>
    </row>
    <row r="5174" spans="1:4" s="12" customFormat="1" x14ac:dyDescent="0.25">
      <c r="A5174" s="15"/>
      <c r="B5174" s="16"/>
      <c r="C5174" s="17" t="s">
        <v>226</v>
      </c>
      <c r="D5174" s="281"/>
    </row>
    <row r="5175" spans="1:4" s="12" customFormat="1" x14ac:dyDescent="0.25">
      <c r="A5175" s="15"/>
      <c r="B5175" s="16"/>
      <c r="C5175" s="17" t="s">
        <v>110</v>
      </c>
      <c r="D5175" s="281" t="s">
        <v>5108</v>
      </c>
    </row>
    <row r="5176" spans="1:4" s="12" customFormat="1" x14ac:dyDescent="0.25">
      <c r="A5176" s="15"/>
      <c r="B5176" s="16"/>
      <c r="C5176" s="17" t="s">
        <v>110</v>
      </c>
      <c r="D5176" s="281" t="s">
        <v>5109</v>
      </c>
    </row>
    <row r="5177" spans="1:4" s="12" customFormat="1" x14ac:dyDescent="0.25">
      <c r="A5177" s="15"/>
      <c r="B5177" s="16"/>
      <c r="C5177" s="17" t="s">
        <v>110</v>
      </c>
      <c r="D5177" s="281" t="s">
        <v>5110</v>
      </c>
    </row>
    <row r="5178" spans="1:4" s="12" customFormat="1" x14ac:dyDescent="0.25">
      <c r="A5178" s="15"/>
      <c r="B5178" s="24" t="s">
        <v>20978</v>
      </c>
      <c r="C5178" s="15" t="s">
        <v>5111</v>
      </c>
      <c r="D5178" s="282"/>
    </row>
    <row r="5179" spans="1:4" s="12" customFormat="1" x14ac:dyDescent="0.25">
      <c r="A5179" s="15"/>
      <c r="B5179" s="16"/>
      <c r="C5179" s="17" t="s">
        <v>5112</v>
      </c>
      <c r="D5179" s="281"/>
    </row>
    <row r="5180" spans="1:4" s="12" customFormat="1" x14ac:dyDescent="0.25">
      <c r="A5180" s="15"/>
      <c r="B5180" s="16"/>
      <c r="C5180" s="17" t="s">
        <v>5113</v>
      </c>
      <c r="D5180" s="281"/>
    </row>
    <row r="5181" spans="1:4" s="12" customFormat="1" x14ac:dyDescent="0.25">
      <c r="A5181" s="15"/>
      <c r="B5181" s="16"/>
      <c r="C5181" s="17" t="s">
        <v>110</v>
      </c>
      <c r="D5181" s="281" t="s">
        <v>5114</v>
      </c>
    </row>
    <row r="5182" spans="1:4" s="12" customFormat="1" x14ac:dyDescent="0.25">
      <c r="A5182" s="15"/>
      <c r="B5182" s="16"/>
      <c r="C5182" s="17" t="s">
        <v>110</v>
      </c>
      <c r="D5182" s="281" t="s">
        <v>5115</v>
      </c>
    </row>
    <row r="5183" spans="1:4" s="12" customFormat="1" x14ac:dyDescent="0.25">
      <c r="A5183" s="15"/>
      <c r="B5183" s="16"/>
      <c r="C5183" s="17" t="s">
        <v>110</v>
      </c>
      <c r="D5183" s="281" t="s">
        <v>5116</v>
      </c>
    </row>
    <row r="5184" spans="1:4" s="12" customFormat="1" x14ac:dyDescent="0.25">
      <c r="A5184" s="15"/>
      <c r="B5184" s="16"/>
      <c r="C5184" s="17" t="s">
        <v>110</v>
      </c>
      <c r="D5184" s="281" t="s">
        <v>5117</v>
      </c>
    </row>
    <row r="5185" spans="1:4" s="12" customFormat="1" x14ac:dyDescent="0.25">
      <c r="A5185" s="15"/>
      <c r="B5185" s="16"/>
      <c r="C5185" s="17" t="s">
        <v>110</v>
      </c>
      <c r="D5185" s="281" t="s">
        <v>5118</v>
      </c>
    </row>
    <row r="5186" spans="1:4" s="12" customFormat="1" x14ac:dyDescent="0.25">
      <c r="A5186" s="15"/>
      <c r="B5186" s="16"/>
      <c r="C5186" s="17" t="s">
        <v>110</v>
      </c>
      <c r="D5186" s="281" t="s">
        <v>5119</v>
      </c>
    </row>
    <row r="5187" spans="1:4" s="12" customFormat="1" x14ac:dyDescent="0.25">
      <c r="A5187" s="15"/>
      <c r="B5187" s="16"/>
      <c r="C5187" s="17" t="s">
        <v>110</v>
      </c>
      <c r="D5187" s="281" t="s">
        <v>5120</v>
      </c>
    </row>
    <row r="5188" spans="1:4" s="12" customFormat="1" x14ac:dyDescent="0.25">
      <c r="A5188" s="15"/>
      <c r="B5188" s="16"/>
      <c r="C5188" s="17"/>
      <c r="D5188" s="291" t="s">
        <v>1704</v>
      </c>
    </row>
    <row r="5189" spans="1:4" s="12" customFormat="1" x14ac:dyDescent="0.25">
      <c r="A5189" s="15"/>
      <c r="B5189" s="16"/>
      <c r="C5189" s="17" t="s">
        <v>110</v>
      </c>
      <c r="D5189" s="286" t="s">
        <v>5121</v>
      </c>
    </row>
    <row r="5190" spans="1:4" s="12" customFormat="1" x14ac:dyDescent="0.25">
      <c r="A5190" s="15"/>
      <c r="B5190" s="24" t="s">
        <v>20979</v>
      </c>
      <c r="C5190" s="15" t="s">
        <v>5122</v>
      </c>
      <c r="D5190" s="282"/>
    </row>
    <row r="5191" spans="1:4" s="12" customFormat="1" x14ac:dyDescent="0.25">
      <c r="A5191" s="15"/>
      <c r="B5191" s="16"/>
      <c r="C5191" s="17" t="s">
        <v>5123</v>
      </c>
      <c r="D5191" s="281"/>
    </row>
    <row r="5192" spans="1:4" s="12" customFormat="1" x14ac:dyDescent="0.25">
      <c r="A5192" s="15"/>
      <c r="B5192" s="16"/>
      <c r="C5192" s="17" t="s">
        <v>110</v>
      </c>
      <c r="D5192" s="281" t="s">
        <v>5124</v>
      </c>
    </row>
    <row r="5193" spans="1:4" s="12" customFormat="1" x14ac:dyDescent="0.25">
      <c r="A5193" s="15"/>
      <c r="B5193" s="16"/>
      <c r="C5193" s="17" t="s">
        <v>110</v>
      </c>
      <c r="D5193" s="281" t="s">
        <v>5125</v>
      </c>
    </row>
    <row r="5194" spans="1:4" s="12" customFormat="1" x14ac:dyDescent="0.25">
      <c r="A5194" s="15"/>
      <c r="B5194" s="16"/>
      <c r="C5194" s="17" t="s">
        <v>110</v>
      </c>
      <c r="D5194" s="281" t="s">
        <v>5126</v>
      </c>
    </row>
    <row r="5195" spans="1:4" s="12" customFormat="1" x14ac:dyDescent="0.25">
      <c r="A5195" s="15"/>
      <c r="B5195" s="16"/>
      <c r="C5195" s="17" t="s">
        <v>110</v>
      </c>
      <c r="D5195" s="281" t="s">
        <v>5127</v>
      </c>
    </row>
    <row r="5196" spans="1:4" s="12" customFormat="1" x14ac:dyDescent="0.25">
      <c r="A5196" s="15"/>
      <c r="B5196" s="16"/>
      <c r="C5196" s="17"/>
      <c r="D5196" s="291" t="s">
        <v>5128</v>
      </c>
    </row>
    <row r="5197" spans="1:4" s="12" customFormat="1" x14ac:dyDescent="0.25">
      <c r="A5197" s="15"/>
      <c r="B5197" s="16"/>
      <c r="C5197" s="17" t="s">
        <v>110</v>
      </c>
      <c r="D5197" s="281" t="s">
        <v>5129</v>
      </c>
    </row>
    <row r="5198" spans="1:4" s="12" customFormat="1" x14ac:dyDescent="0.25">
      <c r="A5198" s="15"/>
      <c r="B5198" s="16"/>
      <c r="C5198" s="17" t="s">
        <v>110</v>
      </c>
      <c r="D5198" s="281" t="s">
        <v>5130</v>
      </c>
    </row>
    <row r="5199" spans="1:4" s="12" customFormat="1" x14ac:dyDescent="0.25">
      <c r="A5199" s="15"/>
      <c r="B5199" s="16"/>
      <c r="C5199" s="17" t="s">
        <v>110</v>
      </c>
      <c r="D5199" s="281" t="s">
        <v>5131</v>
      </c>
    </row>
    <row r="5200" spans="1:4" s="12" customFormat="1" x14ac:dyDescent="0.25">
      <c r="A5200" s="15"/>
      <c r="B5200" s="16"/>
      <c r="C5200" s="17"/>
      <c r="D5200" s="291" t="s">
        <v>5132</v>
      </c>
    </row>
    <row r="5201" spans="1:4" s="12" customFormat="1" x14ac:dyDescent="0.25">
      <c r="A5201" s="15"/>
      <c r="B5201" s="16"/>
      <c r="C5201" s="17" t="s">
        <v>110</v>
      </c>
      <c r="D5201" s="281" t="s">
        <v>5133</v>
      </c>
    </row>
    <row r="5202" spans="1:4" s="12" customFormat="1" x14ac:dyDescent="0.25">
      <c r="A5202" s="15"/>
      <c r="B5202" s="16"/>
      <c r="C5202" s="17" t="s">
        <v>110</v>
      </c>
      <c r="D5202" s="281" t="s">
        <v>5134</v>
      </c>
    </row>
    <row r="5203" spans="1:4" s="12" customFormat="1" x14ac:dyDescent="0.25">
      <c r="A5203" s="15"/>
      <c r="B5203" s="16"/>
      <c r="C5203" s="17" t="s">
        <v>110</v>
      </c>
      <c r="D5203" s="281" t="s">
        <v>5135</v>
      </c>
    </row>
    <row r="5204" spans="1:4" s="12" customFormat="1" x14ac:dyDescent="0.25">
      <c r="A5204" s="15"/>
      <c r="B5204" s="16"/>
      <c r="C5204" s="17" t="s">
        <v>110</v>
      </c>
      <c r="D5204" s="281" t="s">
        <v>5136</v>
      </c>
    </row>
    <row r="5205" spans="1:4" s="12" customFormat="1" x14ac:dyDescent="0.25">
      <c r="A5205" s="15"/>
      <c r="B5205" s="16"/>
      <c r="C5205" s="17" t="s">
        <v>110</v>
      </c>
      <c r="D5205" s="281" t="s">
        <v>5137</v>
      </c>
    </row>
    <row r="5206" spans="1:4" s="12" customFormat="1" x14ac:dyDescent="0.25">
      <c r="A5206" s="15"/>
      <c r="B5206" s="16"/>
      <c r="C5206" s="17" t="s">
        <v>110</v>
      </c>
      <c r="D5206" s="281" t="s">
        <v>5138</v>
      </c>
    </row>
    <row r="5207" spans="1:4" s="12" customFormat="1" x14ac:dyDescent="0.25">
      <c r="A5207" s="15"/>
      <c r="B5207" s="16"/>
      <c r="C5207" s="17" t="s">
        <v>110</v>
      </c>
      <c r="D5207" s="281" t="s">
        <v>5139</v>
      </c>
    </row>
    <row r="5208" spans="1:4" s="12" customFormat="1" x14ac:dyDescent="0.25">
      <c r="A5208" s="15"/>
      <c r="B5208" s="24" t="s">
        <v>20980</v>
      </c>
      <c r="C5208" s="15" t="s">
        <v>5140</v>
      </c>
      <c r="D5208" s="282"/>
    </row>
    <row r="5209" spans="1:4" s="12" customFormat="1" x14ac:dyDescent="0.25">
      <c r="A5209" s="15"/>
      <c r="B5209" s="16"/>
      <c r="C5209" s="17" t="s">
        <v>5141</v>
      </c>
      <c r="D5209" s="281"/>
    </row>
    <row r="5210" spans="1:4" s="12" customFormat="1" x14ac:dyDescent="0.25">
      <c r="A5210" s="15"/>
      <c r="B5210" s="16"/>
      <c r="C5210" s="17" t="s">
        <v>5142</v>
      </c>
      <c r="D5210" s="281"/>
    </row>
    <row r="5211" spans="1:4" s="12" customFormat="1" x14ac:dyDescent="0.25">
      <c r="A5211" s="15"/>
      <c r="B5211" s="16"/>
      <c r="C5211" s="17" t="s">
        <v>110</v>
      </c>
      <c r="D5211" s="281" t="s">
        <v>5143</v>
      </c>
    </row>
    <row r="5212" spans="1:4" s="12" customFormat="1" x14ac:dyDescent="0.25">
      <c r="A5212" s="15"/>
      <c r="B5212" s="16"/>
      <c r="C5212" s="17" t="s">
        <v>110</v>
      </c>
      <c r="D5212" s="281" t="s">
        <v>5144</v>
      </c>
    </row>
    <row r="5213" spans="1:4" s="12" customFormat="1" x14ac:dyDescent="0.25">
      <c r="A5213" s="15"/>
      <c r="B5213" s="16"/>
      <c r="C5213" s="17"/>
      <c r="D5213" s="291" t="s">
        <v>5145</v>
      </c>
    </row>
    <row r="5214" spans="1:4" s="12" customFormat="1" x14ac:dyDescent="0.25">
      <c r="A5214" s="15"/>
      <c r="B5214" s="16"/>
      <c r="C5214" s="17" t="s">
        <v>110</v>
      </c>
      <c r="D5214" s="281" t="s">
        <v>5146</v>
      </c>
    </row>
    <row r="5215" spans="1:4" s="12" customFormat="1" x14ac:dyDescent="0.25">
      <c r="A5215" s="15"/>
      <c r="B5215" s="16"/>
      <c r="C5215" s="17" t="s">
        <v>110</v>
      </c>
      <c r="D5215" s="281" t="s">
        <v>5147</v>
      </c>
    </row>
    <row r="5216" spans="1:4" s="12" customFormat="1" x14ac:dyDescent="0.25">
      <c r="A5216" s="15"/>
      <c r="B5216" s="16"/>
      <c r="C5216" s="17" t="s">
        <v>110</v>
      </c>
      <c r="D5216" s="281" t="s">
        <v>5148</v>
      </c>
    </row>
    <row r="5217" spans="1:4" s="12" customFormat="1" x14ac:dyDescent="0.25">
      <c r="A5217" s="15"/>
      <c r="B5217" s="16"/>
      <c r="C5217" s="17"/>
      <c r="D5217" s="291" t="s">
        <v>5149</v>
      </c>
    </row>
    <row r="5218" spans="1:4" s="12" customFormat="1" x14ac:dyDescent="0.25">
      <c r="A5218" s="15"/>
      <c r="B5218" s="16"/>
      <c r="C5218" s="17" t="s">
        <v>110</v>
      </c>
      <c r="D5218" s="281" t="s">
        <v>5150</v>
      </c>
    </row>
    <row r="5219" spans="1:4" s="12" customFormat="1" x14ac:dyDescent="0.25">
      <c r="A5219" s="15"/>
      <c r="B5219" s="16"/>
      <c r="C5219" s="17" t="s">
        <v>110</v>
      </c>
      <c r="D5219" s="281" t="s">
        <v>5151</v>
      </c>
    </row>
    <row r="5220" spans="1:4" s="12" customFormat="1" x14ac:dyDescent="0.25">
      <c r="A5220" s="15"/>
      <c r="B5220" s="16"/>
      <c r="C5220" s="17" t="s">
        <v>110</v>
      </c>
      <c r="D5220" s="281" t="s">
        <v>5152</v>
      </c>
    </row>
    <row r="5221" spans="1:4" s="12" customFormat="1" x14ac:dyDescent="0.25">
      <c r="A5221" s="15"/>
      <c r="B5221" s="16"/>
      <c r="C5221" s="17" t="s">
        <v>110</v>
      </c>
      <c r="D5221" s="281" t="s">
        <v>5153</v>
      </c>
    </row>
    <row r="5222" spans="1:4" s="12" customFormat="1" x14ac:dyDescent="0.25">
      <c r="A5222" s="15"/>
      <c r="B5222" s="16"/>
      <c r="C5222" s="17" t="s">
        <v>110</v>
      </c>
      <c r="D5222" s="281" t="s">
        <v>5154</v>
      </c>
    </row>
    <row r="5223" spans="1:4" s="12" customFormat="1" x14ac:dyDescent="0.25">
      <c r="A5223" s="15"/>
      <c r="B5223" s="16"/>
      <c r="C5223" s="17"/>
      <c r="D5223" s="291" t="s">
        <v>5155</v>
      </c>
    </row>
    <row r="5224" spans="1:4" s="12" customFormat="1" x14ac:dyDescent="0.25">
      <c r="A5224" s="15"/>
      <c r="B5224" s="16"/>
      <c r="C5224" s="17" t="s">
        <v>110</v>
      </c>
      <c r="D5224" s="281" t="s">
        <v>5156</v>
      </c>
    </row>
    <row r="5225" spans="1:4" s="12" customFormat="1" x14ac:dyDescent="0.25">
      <c r="A5225" s="15"/>
      <c r="B5225" s="16"/>
      <c r="C5225" s="17" t="s">
        <v>110</v>
      </c>
      <c r="D5225" s="281" t="s">
        <v>5157</v>
      </c>
    </row>
    <row r="5226" spans="1:4" s="12" customFormat="1" x14ac:dyDescent="0.25">
      <c r="A5226" s="15"/>
      <c r="B5226" s="16"/>
      <c r="C5226" s="17" t="s">
        <v>110</v>
      </c>
      <c r="D5226" s="281" t="s">
        <v>5158</v>
      </c>
    </row>
    <row r="5227" spans="1:4" s="12" customFormat="1" x14ac:dyDescent="0.25">
      <c r="A5227" s="15"/>
      <c r="B5227" s="16"/>
      <c r="C5227" s="17" t="s">
        <v>110</v>
      </c>
      <c r="D5227" s="281" t="s">
        <v>5159</v>
      </c>
    </row>
    <row r="5228" spans="1:4" s="12" customFormat="1" x14ac:dyDescent="0.25">
      <c r="A5228" s="15"/>
      <c r="B5228" s="16"/>
      <c r="C5228" s="17" t="s">
        <v>110</v>
      </c>
      <c r="D5228" s="281" t="s">
        <v>5160</v>
      </c>
    </row>
    <row r="5229" spans="1:4" s="12" customFormat="1" x14ac:dyDescent="0.25">
      <c r="A5229" s="15"/>
      <c r="B5229" s="16"/>
      <c r="C5229" s="17" t="s">
        <v>110</v>
      </c>
      <c r="D5229" s="281" t="s">
        <v>5161</v>
      </c>
    </row>
    <row r="5230" spans="1:4" s="12" customFormat="1" x14ac:dyDescent="0.25">
      <c r="A5230" s="15"/>
      <c r="B5230" s="16"/>
      <c r="C5230" s="17"/>
      <c r="D5230" s="291" t="s">
        <v>1704</v>
      </c>
    </row>
    <row r="5231" spans="1:4" s="12" customFormat="1" x14ac:dyDescent="0.25">
      <c r="A5231" s="15"/>
      <c r="B5231" s="16"/>
      <c r="C5231" s="17" t="s">
        <v>110</v>
      </c>
      <c r="D5231" s="286" t="s">
        <v>5162</v>
      </c>
    </row>
    <row r="5232" spans="1:4" s="12" customFormat="1" x14ac:dyDescent="0.25">
      <c r="A5232" s="15"/>
      <c r="B5232" s="16"/>
      <c r="C5232" s="17" t="s">
        <v>110</v>
      </c>
      <c r="D5232" s="286" t="s">
        <v>5163</v>
      </c>
    </row>
    <row r="5233" spans="1:4" s="12" customFormat="1" x14ac:dyDescent="0.25">
      <c r="A5233" s="15"/>
      <c r="B5233" s="16"/>
      <c r="C5233" s="17" t="s">
        <v>110</v>
      </c>
      <c r="D5233" s="286" t="s">
        <v>5164</v>
      </c>
    </row>
    <row r="5234" spans="1:4" s="12" customFormat="1" x14ac:dyDescent="0.25">
      <c r="A5234" s="15"/>
      <c r="B5234" s="16"/>
      <c r="C5234" s="17" t="s">
        <v>110</v>
      </c>
      <c r="D5234" s="286" t="s">
        <v>5165</v>
      </c>
    </row>
    <row r="5235" spans="1:4" s="12" customFormat="1" x14ac:dyDescent="0.25">
      <c r="A5235" s="15"/>
      <c r="B5235" s="16"/>
      <c r="C5235" s="17" t="s">
        <v>110</v>
      </c>
      <c r="D5235" s="286" t="s">
        <v>5166</v>
      </c>
    </row>
    <row r="5236" spans="1:4" s="12" customFormat="1" x14ac:dyDescent="0.25">
      <c r="A5236" s="15"/>
      <c r="B5236" s="16"/>
      <c r="C5236" s="17" t="s">
        <v>110</v>
      </c>
      <c r="D5236" s="286" t="s">
        <v>5167</v>
      </c>
    </row>
    <row r="5237" spans="1:4" s="12" customFormat="1" x14ac:dyDescent="0.25">
      <c r="A5237" s="15"/>
      <c r="B5237" s="16"/>
      <c r="C5237" s="17" t="s">
        <v>110</v>
      </c>
      <c r="D5237" s="286" t="s">
        <v>5168</v>
      </c>
    </row>
    <row r="5238" spans="1:4" s="12" customFormat="1" x14ac:dyDescent="0.25">
      <c r="A5238" s="15"/>
      <c r="B5238" s="16"/>
      <c r="C5238" s="17" t="s">
        <v>110</v>
      </c>
      <c r="D5238" s="286" t="s">
        <v>5169</v>
      </c>
    </row>
    <row r="5239" spans="1:4" s="12" customFormat="1" x14ac:dyDescent="0.25">
      <c r="A5239" s="15"/>
      <c r="B5239" s="16"/>
      <c r="C5239" s="17" t="s">
        <v>110</v>
      </c>
      <c r="D5239" s="286" t="s">
        <v>5170</v>
      </c>
    </row>
    <row r="5240" spans="1:4" s="12" customFormat="1" x14ac:dyDescent="0.25">
      <c r="A5240" s="15"/>
      <c r="B5240" s="16"/>
      <c r="C5240" s="17" t="s">
        <v>110</v>
      </c>
      <c r="D5240" s="286" t="s">
        <v>5171</v>
      </c>
    </row>
    <row r="5241" spans="1:4" s="12" customFormat="1" x14ac:dyDescent="0.25">
      <c r="A5241" s="15"/>
      <c r="B5241" s="16"/>
      <c r="C5241" s="17" t="s">
        <v>110</v>
      </c>
      <c r="D5241" s="286" t="s">
        <v>5172</v>
      </c>
    </row>
    <row r="5242" spans="1:4" s="12" customFormat="1" x14ac:dyDescent="0.25">
      <c r="A5242" s="15"/>
      <c r="B5242" s="16"/>
      <c r="C5242" s="17" t="s">
        <v>110</v>
      </c>
      <c r="D5242" s="286" t="s">
        <v>5173</v>
      </c>
    </row>
    <row r="5243" spans="1:4" s="12" customFormat="1" x14ac:dyDescent="0.25">
      <c r="A5243" s="15"/>
      <c r="B5243" s="16"/>
      <c r="C5243" s="17" t="s">
        <v>226</v>
      </c>
      <c r="D5243" s="281"/>
    </row>
    <row r="5244" spans="1:4" s="12" customFormat="1" x14ac:dyDescent="0.25">
      <c r="A5244" s="15"/>
      <c r="B5244" s="16"/>
      <c r="C5244" s="17" t="s">
        <v>110</v>
      </c>
      <c r="D5244" s="281" t="s">
        <v>5174</v>
      </c>
    </row>
    <row r="5245" spans="1:4" s="12" customFormat="1" x14ac:dyDescent="0.25">
      <c r="A5245" s="15"/>
      <c r="B5245" s="24" t="s">
        <v>20981</v>
      </c>
      <c r="C5245" s="15" t="s">
        <v>5175</v>
      </c>
      <c r="D5245" s="282"/>
    </row>
    <row r="5246" spans="1:4" s="12" customFormat="1" x14ac:dyDescent="0.25">
      <c r="A5246" s="15"/>
      <c r="B5246" s="16"/>
      <c r="C5246" s="17" t="s">
        <v>5176</v>
      </c>
      <c r="D5246" s="281"/>
    </row>
    <row r="5247" spans="1:4" s="12" customFormat="1" x14ac:dyDescent="0.25">
      <c r="A5247" s="15"/>
      <c r="B5247" s="16"/>
      <c r="C5247" s="17" t="s">
        <v>5177</v>
      </c>
      <c r="D5247" s="281"/>
    </row>
    <row r="5248" spans="1:4" s="12" customFormat="1" x14ac:dyDescent="0.25">
      <c r="A5248" s="15"/>
      <c r="B5248" s="16"/>
      <c r="C5248" s="17" t="s">
        <v>110</v>
      </c>
      <c r="D5248" s="281" t="s">
        <v>5178</v>
      </c>
    </row>
    <row r="5249" spans="1:4" s="12" customFormat="1" x14ac:dyDescent="0.25">
      <c r="A5249" s="15"/>
      <c r="B5249" s="16"/>
      <c r="C5249" s="17" t="s">
        <v>110</v>
      </c>
      <c r="D5249" s="281" t="s">
        <v>5179</v>
      </c>
    </row>
    <row r="5250" spans="1:4" s="12" customFormat="1" x14ac:dyDescent="0.25">
      <c r="A5250" s="15"/>
      <c r="B5250" s="16"/>
      <c r="C5250" s="17" t="s">
        <v>110</v>
      </c>
      <c r="D5250" s="281" t="s">
        <v>5180</v>
      </c>
    </row>
    <row r="5251" spans="1:4" s="12" customFormat="1" x14ac:dyDescent="0.25">
      <c r="A5251" s="15"/>
      <c r="B5251" s="16"/>
      <c r="C5251" s="17"/>
      <c r="D5251" s="291" t="s">
        <v>5181</v>
      </c>
    </row>
    <row r="5252" spans="1:4" s="12" customFormat="1" x14ac:dyDescent="0.25">
      <c r="A5252" s="15"/>
      <c r="B5252" s="16"/>
      <c r="C5252" s="17" t="s">
        <v>110</v>
      </c>
      <c r="D5252" s="281" t="s">
        <v>5182</v>
      </c>
    </row>
    <row r="5253" spans="1:4" s="12" customFormat="1" x14ac:dyDescent="0.25">
      <c r="A5253" s="15"/>
      <c r="B5253" s="16"/>
      <c r="C5253" s="17" t="s">
        <v>110</v>
      </c>
      <c r="D5253" s="281" t="s">
        <v>5183</v>
      </c>
    </row>
    <row r="5254" spans="1:4" s="12" customFormat="1" x14ac:dyDescent="0.25">
      <c r="A5254" s="15"/>
      <c r="B5254" s="16"/>
      <c r="C5254" s="17" t="s">
        <v>110</v>
      </c>
      <c r="D5254" s="281" t="s">
        <v>5184</v>
      </c>
    </row>
    <row r="5255" spans="1:4" s="12" customFormat="1" x14ac:dyDescent="0.25">
      <c r="A5255" s="15"/>
      <c r="B5255" s="16"/>
      <c r="C5255" s="17" t="s">
        <v>110</v>
      </c>
      <c r="D5255" s="281" t="s">
        <v>5185</v>
      </c>
    </row>
    <row r="5256" spans="1:4" s="12" customFormat="1" x14ac:dyDescent="0.25">
      <c r="A5256" s="15"/>
      <c r="B5256" s="16"/>
      <c r="C5256" s="17" t="s">
        <v>110</v>
      </c>
      <c r="D5256" s="281" t="s">
        <v>5186</v>
      </c>
    </row>
    <row r="5257" spans="1:4" s="12" customFormat="1" x14ac:dyDescent="0.25">
      <c r="A5257" s="15"/>
      <c r="B5257" s="16"/>
      <c r="C5257" s="17" t="s">
        <v>110</v>
      </c>
      <c r="D5257" s="281" t="s">
        <v>5187</v>
      </c>
    </row>
    <row r="5258" spans="1:4" s="12" customFormat="1" x14ac:dyDescent="0.25">
      <c r="A5258" s="15"/>
      <c r="B5258" s="16"/>
      <c r="C5258" s="17" t="s">
        <v>110</v>
      </c>
      <c r="D5258" s="281" t="s">
        <v>5188</v>
      </c>
    </row>
    <row r="5259" spans="1:4" s="12" customFormat="1" x14ac:dyDescent="0.25">
      <c r="A5259" s="15" t="s">
        <v>5189</v>
      </c>
      <c r="B5259" s="16"/>
      <c r="C5259" s="15" t="s">
        <v>5190</v>
      </c>
      <c r="D5259" s="281"/>
    </row>
    <row r="5260" spans="1:4" s="12" customFormat="1" x14ac:dyDescent="0.25">
      <c r="A5260" s="15"/>
      <c r="B5260" s="16"/>
      <c r="C5260" s="17" t="s">
        <v>5191</v>
      </c>
      <c r="D5260" s="281"/>
    </row>
    <row r="5261" spans="1:4" s="12" customFormat="1" x14ac:dyDescent="0.25">
      <c r="A5261" s="15"/>
      <c r="B5261" s="24" t="s">
        <v>20982</v>
      </c>
      <c r="C5261" s="15" t="s">
        <v>5192</v>
      </c>
      <c r="D5261" s="282"/>
    </row>
    <row r="5262" spans="1:4" s="12" customFormat="1" x14ac:dyDescent="0.25">
      <c r="A5262" s="15"/>
      <c r="B5262" s="16"/>
      <c r="C5262" s="17" t="s">
        <v>5193</v>
      </c>
      <c r="D5262" s="281"/>
    </row>
    <row r="5263" spans="1:4" s="12" customFormat="1" x14ac:dyDescent="0.25">
      <c r="A5263" s="15"/>
      <c r="B5263" s="16"/>
      <c r="C5263" s="17" t="s">
        <v>5194</v>
      </c>
      <c r="D5263" s="281"/>
    </row>
    <row r="5264" spans="1:4" s="12" customFormat="1" x14ac:dyDescent="0.25">
      <c r="A5264" s="15"/>
      <c r="B5264" s="16"/>
      <c r="C5264" s="17"/>
      <c r="D5264" s="291" t="s">
        <v>5195</v>
      </c>
    </row>
    <row r="5265" spans="1:4" s="12" customFormat="1" x14ac:dyDescent="0.25">
      <c r="A5265" s="15"/>
      <c r="B5265" s="16"/>
      <c r="C5265" s="17" t="s">
        <v>110</v>
      </c>
      <c r="D5265" s="281" t="s">
        <v>5196</v>
      </c>
    </row>
    <row r="5266" spans="1:4" s="12" customFormat="1" x14ac:dyDescent="0.25">
      <c r="A5266" s="15"/>
      <c r="B5266" s="16"/>
      <c r="C5266" s="17" t="s">
        <v>110</v>
      </c>
      <c r="D5266" s="281" t="s">
        <v>5197</v>
      </c>
    </row>
    <row r="5267" spans="1:4" s="12" customFormat="1" x14ac:dyDescent="0.25">
      <c r="A5267" s="15"/>
      <c r="B5267" s="16"/>
      <c r="C5267" s="17" t="s">
        <v>110</v>
      </c>
      <c r="D5267" s="281" t="s">
        <v>5198</v>
      </c>
    </row>
    <row r="5268" spans="1:4" s="12" customFormat="1" x14ac:dyDescent="0.25">
      <c r="A5268" s="15"/>
      <c r="B5268" s="16"/>
      <c r="C5268" s="17" t="s">
        <v>110</v>
      </c>
      <c r="D5268" s="281" t="s">
        <v>5199</v>
      </c>
    </row>
    <row r="5269" spans="1:4" s="12" customFormat="1" x14ac:dyDescent="0.25">
      <c r="A5269" s="15"/>
      <c r="B5269" s="16"/>
      <c r="C5269" s="17" t="s">
        <v>110</v>
      </c>
      <c r="D5269" s="281" t="s">
        <v>5200</v>
      </c>
    </row>
    <row r="5270" spans="1:4" s="12" customFormat="1" x14ac:dyDescent="0.25">
      <c r="A5270" s="15"/>
      <c r="B5270" s="16"/>
      <c r="C5270" s="17" t="s">
        <v>110</v>
      </c>
      <c r="D5270" s="281" t="s">
        <v>5201</v>
      </c>
    </row>
    <row r="5271" spans="1:4" s="12" customFormat="1" x14ac:dyDescent="0.25">
      <c r="A5271" s="15"/>
      <c r="B5271" s="16"/>
      <c r="C5271" s="17"/>
      <c r="D5271" s="291" t="s">
        <v>5202</v>
      </c>
    </row>
    <row r="5272" spans="1:4" s="12" customFormat="1" x14ac:dyDescent="0.25">
      <c r="A5272" s="15"/>
      <c r="B5272" s="16"/>
      <c r="C5272" s="17" t="s">
        <v>110</v>
      </c>
      <c r="D5272" s="281" t="s">
        <v>5203</v>
      </c>
    </row>
    <row r="5273" spans="1:4" s="12" customFormat="1" x14ac:dyDescent="0.25">
      <c r="A5273" s="15"/>
      <c r="B5273" s="16"/>
      <c r="C5273" s="17" t="s">
        <v>110</v>
      </c>
      <c r="D5273" s="281" t="s">
        <v>5204</v>
      </c>
    </row>
    <row r="5274" spans="1:4" s="12" customFormat="1" x14ac:dyDescent="0.25">
      <c r="A5274" s="15"/>
      <c r="B5274" s="16"/>
      <c r="C5274" s="17" t="s">
        <v>110</v>
      </c>
      <c r="D5274" s="281" t="s">
        <v>5205</v>
      </c>
    </row>
    <row r="5275" spans="1:4" s="12" customFormat="1" x14ac:dyDescent="0.25">
      <c r="A5275" s="15"/>
      <c r="B5275" s="16"/>
      <c r="C5275" s="17"/>
      <c r="D5275" s="291" t="s">
        <v>5206</v>
      </c>
    </row>
    <row r="5276" spans="1:4" s="12" customFormat="1" x14ac:dyDescent="0.25">
      <c r="A5276" s="15"/>
      <c r="B5276" s="16"/>
      <c r="C5276" s="17" t="s">
        <v>110</v>
      </c>
      <c r="D5276" s="286" t="s">
        <v>5207</v>
      </c>
    </row>
    <row r="5277" spans="1:4" s="12" customFormat="1" x14ac:dyDescent="0.25">
      <c r="A5277" s="15"/>
      <c r="B5277" s="16"/>
      <c r="C5277" s="17" t="s">
        <v>110</v>
      </c>
      <c r="D5277" s="281" t="s">
        <v>5208</v>
      </c>
    </row>
    <row r="5278" spans="1:4" s="12" customFormat="1" x14ac:dyDescent="0.25">
      <c r="A5278" s="15"/>
      <c r="B5278" s="16"/>
      <c r="C5278" s="17" t="s">
        <v>110</v>
      </c>
      <c r="D5278" s="286" t="s">
        <v>5209</v>
      </c>
    </row>
    <row r="5279" spans="1:4" s="12" customFormat="1" x14ac:dyDescent="0.25">
      <c r="A5279" s="15"/>
      <c r="B5279" s="16"/>
      <c r="C5279" s="17" t="s">
        <v>110</v>
      </c>
      <c r="D5279" s="281" t="s">
        <v>5210</v>
      </c>
    </row>
    <row r="5280" spans="1:4" s="12" customFormat="1" x14ac:dyDescent="0.25">
      <c r="A5280" s="15"/>
      <c r="B5280" s="16"/>
      <c r="C5280" s="17"/>
      <c r="D5280" s="291" t="s">
        <v>1704</v>
      </c>
    </row>
    <row r="5281" spans="1:4" s="12" customFormat="1" x14ac:dyDescent="0.25">
      <c r="A5281" s="15"/>
      <c r="B5281" s="16"/>
      <c r="C5281" s="17" t="s">
        <v>110</v>
      </c>
      <c r="D5281" s="286" t="s">
        <v>5211</v>
      </c>
    </row>
    <row r="5282" spans="1:4" s="12" customFormat="1" x14ac:dyDescent="0.25">
      <c r="A5282" s="15"/>
      <c r="B5282" s="16"/>
      <c r="C5282" s="17" t="s">
        <v>110</v>
      </c>
      <c r="D5282" s="286" t="s">
        <v>5212</v>
      </c>
    </row>
    <row r="5283" spans="1:4" s="12" customFormat="1" x14ac:dyDescent="0.25">
      <c r="A5283" s="15"/>
      <c r="B5283" s="16"/>
      <c r="C5283" s="17" t="s">
        <v>110</v>
      </c>
      <c r="D5283" s="286" t="s">
        <v>5213</v>
      </c>
    </row>
    <row r="5284" spans="1:4" s="12" customFormat="1" x14ac:dyDescent="0.25">
      <c r="A5284" s="15"/>
      <c r="B5284" s="16"/>
      <c r="C5284" s="17" t="s">
        <v>110</v>
      </c>
      <c r="D5284" s="286" t="s">
        <v>5214</v>
      </c>
    </row>
    <row r="5285" spans="1:4" s="12" customFormat="1" x14ac:dyDescent="0.25">
      <c r="A5285" s="15"/>
      <c r="B5285" s="16"/>
      <c r="C5285" s="17" t="s">
        <v>110</v>
      </c>
      <c r="D5285" s="286" t="s">
        <v>5215</v>
      </c>
    </row>
    <row r="5286" spans="1:4" s="12" customFormat="1" x14ac:dyDescent="0.25">
      <c r="A5286" s="15"/>
      <c r="B5286" s="16"/>
      <c r="C5286" s="17" t="s">
        <v>110</v>
      </c>
      <c r="D5286" s="286" t="s">
        <v>5216</v>
      </c>
    </row>
    <row r="5287" spans="1:4" s="12" customFormat="1" x14ac:dyDescent="0.25">
      <c r="A5287" s="15"/>
      <c r="B5287" s="16"/>
      <c r="C5287" s="17" t="s">
        <v>110</v>
      </c>
      <c r="D5287" s="286" t="s">
        <v>5217</v>
      </c>
    </row>
    <row r="5288" spans="1:4" s="12" customFormat="1" x14ac:dyDescent="0.25">
      <c r="A5288" s="15"/>
      <c r="B5288" s="16"/>
      <c r="C5288" s="17" t="s">
        <v>110</v>
      </c>
      <c r="D5288" s="286" t="s">
        <v>5218</v>
      </c>
    </row>
    <row r="5289" spans="1:4" s="12" customFormat="1" x14ac:dyDescent="0.25">
      <c r="A5289" s="15"/>
      <c r="B5289" s="16"/>
      <c r="C5289" s="17" t="s">
        <v>110</v>
      </c>
      <c r="D5289" s="286" t="s">
        <v>5219</v>
      </c>
    </row>
    <row r="5290" spans="1:4" s="12" customFormat="1" x14ac:dyDescent="0.25">
      <c r="A5290" s="15"/>
      <c r="B5290" s="16"/>
      <c r="C5290" s="17" t="s">
        <v>110</v>
      </c>
      <c r="D5290" s="286" t="s">
        <v>5220</v>
      </c>
    </row>
    <row r="5291" spans="1:4" s="12" customFormat="1" x14ac:dyDescent="0.25">
      <c r="A5291" s="15"/>
      <c r="B5291" s="16"/>
      <c r="C5291" s="17" t="s">
        <v>110</v>
      </c>
      <c r="D5291" s="286" t="s">
        <v>5221</v>
      </c>
    </row>
    <row r="5292" spans="1:4" s="12" customFormat="1" x14ac:dyDescent="0.25">
      <c r="A5292" s="15"/>
      <c r="B5292" s="16"/>
      <c r="C5292" s="17" t="s">
        <v>110</v>
      </c>
      <c r="D5292" s="286" t="s">
        <v>5222</v>
      </c>
    </row>
    <row r="5293" spans="1:4" s="12" customFormat="1" x14ac:dyDescent="0.25">
      <c r="A5293" s="15"/>
      <c r="B5293" s="16"/>
      <c r="C5293" s="17" t="s">
        <v>110</v>
      </c>
      <c r="D5293" s="286" t="s">
        <v>5223</v>
      </c>
    </row>
    <row r="5294" spans="1:4" s="12" customFormat="1" x14ac:dyDescent="0.25">
      <c r="A5294" s="15"/>
      <c r="B5294" s="16"/>
      <c r="C5294" s="17" t="s">
        <v>110</v>
      </c>
      <c r="D5294" s="286" t="s">
        <v>5224</v>
      </c>
    </row>
    <row r="5295" spans="1:4" s="12" customFormat="1" x14ac:dyDescent="0.25">
      <c r="A5295" s="15"/>
      <c r="B5295" s="16"/>
      <c r="C5295" s="17" t="s">
        <v>110</v>
      </c>
      <c r="D5295" s="286" t="s">
        <v>5225</v>
      </c>
    </row>
    <row r="5296" spans="1:4" s="12" customFormat="1" x14ac:dyDescent="0.25">
      <c r="A5296" s="15"/>
      <c r="B5296" s="16"/>
      <c r="C5296" s="17" t="s">
        <v>110</v>
      </c>
      <c r="D5296" s="286" t="s">
        <v>5226</v>
      </c>
    </row>
    <row r="5297" spans="1:4" s="12" customFormat="1" x14ac:dyDescent="0.25">
      <c r="A5297" s="15"/>
      <c r="B5297" s="16"/>
      <c r="C5297" s="17" t="s">
        <v>226</v>
      </c>
      <c r="D5297" s="281"/>
    </row>
    <row r="5298" spans="1:4" s="12" customFormat="1" x14ac:dyDescent="0.25">
      <c r="A5298" s="15"/>
      <c r="B5298" s="16"/>
      <c r="C5298" s="17" t="s">
        <v>110</v>
      </c>
      <c r="D5298" s="281" t="s">
        <v>5227</v>
      </c>
    </row>
    <row r="5299" spans="1:4" s="12" customFormat="1" x14ac:dyDescent="0.25">
      <c r="A5299" s="15"/>
      <c r="B5299" s="24" t="s">
        <v>20983</v>
      </c>
      <c r="C5299" s="15" t="s">
        <v>5228</v>
      </c>
      <c r="D5299" s="282"/>
    </row>
    <row r="5300" spans="1:4" s="12" customFormat="1" x14ac:dyDescent="0.25">
      <c r="A5300" s="15"/>
      <c r="B5300" s="16"/>
      <c r="C5300" s="17" t="s">
        <v>5229</v>
      </c>
      <c r="D5300" s="281"/>
    </row>
    <row r="5301" spans="1:4" s="12" customFormat="1" x14ac:dyDescent="0.25">
      <c r="A5301" s="15"/>
      <c r="B5301" s="16"/>
      <c r="C5301" s="17" t="s">
        <v>5230</v>
      </c>
      <c r="D5301" s="281"/>
    </row>
    <row r="5302" spans="1:4" s="12" customFormat="1" x14ac:dyDescent="0.25">
      <c r="A5302" s="15"/>
      <c r="B5302" s="16"/>
      <c r="C5302" s="17"/>
      <c r="D5302" s="291" t="s">
        <v>5231</v>
      </c>
    </row>
    <row r="5303" spans="1:4" s="12" customFormat="1" x14ac:dyDescent="0.25">
      <c r="A5303" s="15"/>
      <c r="B5303" s="16"/>
      <c r="C5303" s="17" t="s">
        <v>110</v>
      </c>
      <c r="D5303" s="281" t="s">
        <v>5232</v>
      </c>
    </row>
    <row r="5304" spans="1:4" s="12" customFormat="1" x14ac:dyDescent="0.25">
      <c r="A5304" s="15"/>
      <c r="B5304" s="16"/>
      <c r="C5304" s="17" t="s">
        <v>110</v>
      </c>
      <c r="D5304" s="281" t="s">
        <v>5233</v>
      </c>
    </row>
    <row r="5305" spans="1:4" s="12" customFormat="1" x14ac:dyDescent="0.25">
      <c r="A5305" s="15"/>
      <c r="B5305" s="16"/>
      <c r="C5305" s="17" t="s">
        <v>110</v>
      </c>
      <c r="D5305" s="281" t="s">
        <v>5234</v>
      </c>
    </row>
    <row r="5306" spans="1:4" s="12" customFormat="1" x14ac:dyDescent="0.25">
      <c r="A5306" s="15"/>
      <c r="B5306" s="16"/>
      <c r="C5306" s="17"/>
      <c r="D5306" s="291" t="s">
        <v>5235</v>
      </c>
    </row>
    <row r="5307" spans="1:4" s="12" customFormat="1" x14ac:dyDescent="0.25">
      <c r="A5307" s="15"/>
      <c r="B5307" s="16"/>
      <c r="C5307" s="17" t="s">
        <v>110</v>
      </c>
      <c r="D5307" s="281" t="s">
        <v>5236</v>
      </c>
    </row>
    <row r="5308" spans="1:4" s="12" customFormat="1" x14ac:dyDescent="0.25">
      <c r="A5308" s="15"/>
      <c r="B5308" s="16"/>
      <c r="C5308" s="17" t="s">
        <v>110</v>
      </c>
      <c r="D5308" s="281" t="s">
        <v>5237</v>
      </c>
    </row>
    <row r="5309" spans="1:4" s="12" customFormat="1" x14ac:dyDescent="0.25">
      <c r="A5309" s="15"/>
      <c r="B5309" s="16"/>
      <c r="C5309" s="17"/>
      <c r="D5309" s="291" t="s">
        <v>5238</v>
      </c>
    </row>
    <row r="5310" spans="1:4" s="12" customFormat="1" x14ac:dyDescent="0.25">
      <c r="A5310" s="15"/>
      <c r="B5310" s="16"/>
      <c r="C5310" s="17" t="s">
        <v>110</v>
      </c>
      <c r="D5310" s="281" t="s">
        <v>5239</v>
      </c>
    </row>
    <row r="5311" spans="1:4" s="12" customFormat="1" x14ac:dyDescent="0.25">
      <c r="A5311" s="15"/>
      <c r="B5311" s="16"/>
      <c r="C5311" s="17" t="s">
        <v>110</v>
      </c>
      <c r="D5311" s="281" t="s">
        <v>5240</v>
      </c>
    </row>
    <row r="5312" spans="1:4" s="12" customFormat="1" x14ac:dyDescent="0.25">
      <c r="A5312" s="15"/>
      <c r="B5312" s="16"/>
      <c r="C5312" s="17" t="s">
        <v>110</v>
      </c>
      <c r="D5312" s="281" t="s">
        <v>5241</v>
      </c>
    </row>
    <row r="5313" spans="1:4" s="12" customFormat="1" x14ac:dyDescent="0.25">
      <c r="A5313" s="15"/>
      <c r="B5313" s="16"/>
      <c r="C5313" s="17"/>
      <c r="D5313" s="291" t="s">
        <v>5242</v>
      </c>
    </row>
    <row r="5314" spans="1:4" s="12" customFormat="1" x14ac:dyDescent="0.25">
      <c r="A5314" s="15"/>
      <c r="B5314" s="16"/>
      <c r="C5314" s="17" t="s">
        <v>110</v>
      </c>
      <c r="D5314" s="281" t="s">
        <v>5243</v>
      </c>
    </row>
    <row r="5315" spans="1:4" s="12" customFormat="1" x14ac:dyDescent="0.25">
      <c r="A5315" s="15"/>
      <c r="B5315" s="16"/>
      <c r="C5315" s="17" t="s">
        <v>110</v>
      </c>
      <c r="D5315" s="281" t="s">
        <v>5244</v>
      </c>
    </row>
    <row r="5316" spans="1:4" s="12" customFormat="1" x14ac:dyDescent="0.25">
      <c r="A5316" s="15"/>
      <c r="B5316" s="16"/>
      <c r="C5316" s="17" t="s">
        <v>110</v>
      </c>
      <c r="D5316" s="281" t="s">
        <v>5245</v>
      </c>
    </row>
    <row r="5317" spans="1:4" s="12" customFormat="1" x14ac:dyDescent="0.25">
      <c r="A5317" s="15"/>
      <c r="B5317" s="16"/>
      <c r="C5317" s="17" t="s">
        <v>110</v>
      </c>
      <c r="D5317" s="281" t="s">
        <v>5246</v>
      </c>
    </row>
    <row r="5318" spans="1:4" s="12" customFormat="1" x14ac:dyDescent="0.25">
      <c r="A5318" s="15"/>
      <c r="B5318" s="16"/>
      <c r="C5318" s="17" t="s">
        <v>110</v>
      </c>
      <c r="D5318" s="281" t="s">
        <v>5247</v>
      </c>
    </row>
    <row r="5319" spans="1:4" s="12" customFormat="1" x14ac:dyDescent="0.25">
      <c r="A5319" s="15"/>
      <c r="B5319" s="16"/>
      <c r="C5319" s="17" t="s">
        <v>110</v>
      </c>
      <c r="D5319" s="281" t="s">
        <v>5248</v>
      </c>
    </row>
    <row r="5320" spans="1:4" s="12" customFormat="1" x14ac:dyDescent="0.25">
      <c r="A5320" s="15"/>
      <c r="B5320" s="16"/>
      <c r="C5320" s="17" t="s">
        <v>110</v>
      </c>
      <c r="D5320" s="281" t="s">
        <v>5249</v>
      </c>
    </row>
    <row r="5321" spans="1:4" s="12" customFormat="1" x14ac:dyDescent="0.25">
      <c r="A5321" s="15"/>
      <c r="B5321" s="16"/>
      <c r="C5321" s="17" t="s">
        <v>110</v>
      </c>
      <c r="D5321" s="281" t="s">
        <v>5250</v>
      </c>
    </row>
    <row r="5322" spans="1:4" s="12" customFormat="1" x14ac:dyDescent="0.25">
      <c r="A5322" s="15"/>
      <c r="B5322" s="16"/>
      <c r="C5322" s="17" t="s">
        <v>110</v>
      </c>
      <c r="D5322" s="281" t="s">
        <v>5251</v>
      </c>
    </row>
    <row r="5323" spans="1:4" s="12" customFormat="1" x14ac:dyDescent="0.25">
      <c r="A5323" s="15"/>
      <c r="B5323" s="16"/>
      <c r="C5323" s="17" t="s">
        <v>110</v>
      </c>
      <c r="D5323" s="281" t="s">
        <v>5252</v>
      </c>
    </row>
    <row r="5324" spans="1:4" s="12" customFormat="1" x14ac:dyDescent="0.25">
      <c r="A5324" s="15"/>
      <c r="B5324" s="24" t="s">
        <v>20984</v>
      </c>
      <c r="C5324" s="15" t="s">
        <v>5253</v>
      </c>
      <c r="D5324" s="282"/>
    </row>
    <row r="5325" spans="1:4" s="12" customFormat="1" x14ac:dyDescent="0.25">
      <c r="A5325" s="15"/>
      <c r="B5325" s="16"/>
      <c r="C5325" s="17" t="s">
        <v>5254</v>
      </c>
      <c r="D5325" s="281"/>
    </row>
    <row r="5326" spans="1:4" s="12" customFormat="1" x14ac:dyDescent="0.25">
      <c r="A5326" s="15"/>
      <c r="B5326" s="16"/>
      <c r="C5326" s="17" t="s">
        <v>5255</v>
      </c>
      <c r="D5326" s="281"/>
    </row>
    <row r="5327" spans="1:4" s="12" customFormat="1" x14ac:dyDescent="0.25">
      <c r="A5327" s="15"/>
      <c r="B5327" s="16"/>
      <c r="C5327" s="17"/>
      <c r="D5327" s="291" t="s">
        <v>5256</v>
      </c>
    </row>
    <row r="5328" spans="1:4" s="12" customFormat="1" x14ac:dyDescent="0.25">
      <c r="A5328" s="15"/>
      <c r="B5328" s="16"/>
      <c r="C5328" s="17" t="s">
        <v>110</v>
      </c>
      <c r="D5328" s="281" t="s">
        <v>5257</v>
      </c>
    </row>
    <row r="5329" spans="1:4" s="12" customFormat="1" x14ac:dyDescent="0.25">
      <c r="A5329" s="15"/>
      <c r="B5329" s="16"/>
      <c r="C5329" s="17" t="s">
        <v>110</v>
      </c>
      <c r="D5329" s="281" t="s">
        <v>5258</v>
      </c>
    </row>
    <row r="5330" spans="1:4" s="12" customFormat="1" x14ac:dyDescent="0.25">
      <c r="A5330" s="15"/>
      <c r="B5330" s="16"/>
      <c r="C5330" s="17" t="s">
        <v>110</v>
      </c>
      <c r="D5330" s="281" t="s">
        <v>5259</v>
      </c>
    </row>
    <row r="5331" spans="1:4" s="12" customFormat="1" x14ac:dyDescent="0.25">
      <c r="A5331" s="15"/>
      <c r="B5331" s="16"/>
      <c r="C5331" s="17" t="s">
        <v>110</v>
      </c>
      <c r="D5331" s="281" t="s">
        <v>5260</v>
      </c>
    </row>
    <row r="5332" spans="1:4" s="12" customFormat="1" x14ac:dyDescent="0.25">
      <c r="A5332" s="15"/>
      <c r="B5332" s="16"/>
      <c r="C5332" s="17" t="s">
        <v>110</v>
      </c>
      <c r="D5332" s="281" t="s">
        <v>5261</v>
      </c>
    </row>
    <row r="5333" spans="1:4" s="12" customFormat="1" x14ac:dyDescent="0.25">
      <c r="A5333" s="15"/>
      <c r="B5333" s="16"/>
      <c r="C5333" s="17" t="s">
        <v>110</v>
      </c>
      <c r="D5333" s="281" t="s">
        <v>5262</v>
      </c>
    </row>
    <row r="5334" spans="1:4" s="12" customFormat="1" x14ac:dyDescent="0.25">
      <c r="A5334" s="15"/>
      <c r="B5334" s="16"/>
      <c r="C5334" s="17"/>
      <c r="D5334" s="291" t="s">
        <v>1704</v>
      </c>
    </row>
    <row r="5335" spans="1:4" s="12" customFormat="1" x14ac:dyDescent="0.25">
      <c r="A5335" s="15"/>
      <c r="B5335" s="16"/>
      <c r="C5335" s="17" t="s">
        <v>110</v>
      </c>
      <c r="D5335" s="286" t="s">
        <v>5263</v>
      </c>
    </row>
    <row r="5336" spans="1:4" s="12" customFormat="1" x14ac:dyDescent="0.25">
      <c r="A5336" s="15"/>
      <c r="B5336" s="16"/>
      <c r="C5336" s="17" t="s">
        <v>110</v>
      </c>
      <c r="D5336" s="286" t="s">
        <v>5264</v>
      </c>
    </row>
    <row r="5337" spans="1:4" s="12" customFormat="1" x14ac:dyDescent="0.25">
      <c r="A5337" s="15"/>
      <c r="B5337" s="16"/>
      <c r="C5337" s="17" t="s">
        <v>226</v>
      </c>
      <c r="D5337" s="281"/>
    </row>
    <row r="5338" spans="1:4" s="12" customFormat="1" x14ac:dyDescent="0.25">
      <c r="A5338" s="15"/>
      <c r="B5338" s="16"/>
      <c r="C5338" s="17" t="s">
        <v>110</v>
      </c>
      <c r="D5338" s="281" t="s">
        <v>5265</v>
      </c>
    </row>
    <row r="5339" spans="1:4" s="12" customFormat="1" x14ac:dyDescent="0.25">
      <c r="A5339" s="15"/>
      <c r="B5339" s="16"/>
      <c r="C5339" s="17" t="s">
        <v>110</v>
      </c>
      <c r="D5339" s="281" t="s">
        <v>5266</v>
      </c>
    </row>
    <row r="5340" spans="1:4" s="12" customFormat="1" x14ac:dyDescent="0.25">
      <c r="A5340" s="15"/>
      <c r="B5340" s="16"/>
      <c r="C5340" s="17" t="s">
        <v>110</v>
      </c>
      <c r="D5340" s="281" t="s">
        <v>5267</v>
      </c>
    </row>
    <row r="5341" spans="1:4" s="12" customFormat="1" x14ac:dyDescent="0.25">
      <c r="A5341" s="15"/>
      <c r="B5341" s="16"/>
      <c r="C5341" s="17" t="s">
        <v>110</v>
      </c>
      <c r="D5341" s="281" t="s">
        <v>5268</v>
      </c>
    </row>
    <row r="5342" spans="1:4" s="12" customFormat="1" x14ac:dyDescent="0.25">
      <c r="A5342" s="15"/>
      <c r="B5342" s="16"/>
      <c r="C5342" s="17" t="s">
        <v>110</v>
      </c>
      <c r="D5342" s="281" t="s">
        <v>5269</v>
      </c>
    </row>
    <row r="5343" spans="1:4" s="12" customFormat="1" x14ac:dyDescent="0.25">
      <c r="A5343" s="15"/>
      <c r="B5343" s="24" t="s">
        <v>20985</v>
      </c>
      <c r="C5343" s="15" t="s">
        <v>5270</v>
      </c>
      <c r="D5343" s="282"/>
    </row>
    <row r="5344" spans="1:4" s="12" customFormat="1" x14ac:dyDescent="0.25">
      <c r="A5344" s="15"/>
      <c r="B5344" s="16"/>
      <c r="C5344" s="17" t="s">
        <v>5271</v>
      </c>
      <c r="D5344" s="281"/>
    </row>
    <row r="5345" spans="1:4" s="12" customFormat="1" x14ac:dyDescent="0.25">
      <c r="A5345" s="15"/>
      <c r="B5345" s="16"/>
      <c r="C5345" s="17" t="s">
        <v>5272</v>
      </c>
      <c r="D5345" s="281"/>
    </row>
    <row r="5346" spans="1:4" s="12" customFormat="1" x14ac:dyDescent="0.25">
      <c r="A5346" s="15"/>
      <c r="B5346" s="16"/>
      <c r="C5346" s="17"/>
      <c r="D5346" s="291" t="s">
        <v>5273</v>
      </c>
    </row>
    <row r="5347" spans="1:4" s="12" customFormat="1" x14ac:dyDescent="0.25">
      <c r="A5347" s="15"/>
      <c r="B5347" s="16"/>
      <c r="C5347" s="17" t="s">
        <v>110</v>
      </c>
      <c r="D5347" s="281" t="s">
        <v>5274</v>
      </c>
    </row>
    <row r="5348" spans="1:4" s="12" customFormat="1" x14ac:dyDescent="0.25">
      <c r="A5348" s="15"/>
      <c r="B5348" s="16"/>
      <c r="C5348" s="17" t="s">
        <v>110</v>
      </c>
      <c r="D5348" s="281" t="s">
        <v>5275</v>
      </c>
    </row>
    <row r="5349" spans="1:4" s="12" customFormat="1" x14ac:dyDescent="0.25">
      <c r="A5349" s="15"/>
      <c r="B5349" s="16"/>
      <c r="C5349" s="17"/>
      <c r="D5349" s="291" t="s">
        <v>5276</v>
      </c>
    </row>
    <row r="5350" spans="1:4" s="12" customFormat="1" x14ac:dyDescent="0.25">
      <c r="A5350" s="15"/>
      <c r="B5350" s="16"/>
      <c r="C5350" s="17" t="s">
        <v>110</v>
      </c>
      <c r="D5350" s="281" t="s">
        <v>5277</v>
      </c>
    </row>
    <row r="5351" spans="1:4" s="12" customFormat="1" x14ac:dyDescent="0.25">
      <c r="A5351" s="15"/>
      <c r="B5351" s="16"/>
      <c r="C5351" s="17" t="s">
        <v>110</v>
      </c>
      <c r="D5351" s="281" t="s">
        <v>5278</v>
      </c>
    </row>
    <row r="5352" spans="1:4" s="12" customFormat="1" x14ac:dyDescent="0.25">
      <c r="A5352" s="15"/>
      <c r="B5352" s="16"/>
      <c r="C5352" s="17" t="s">
        <v>110</v>
      </c>
      <c r="D5352" s="281" t="s">
        <v>5279</v>
      </c>
    </row>
    <row r="5353" spans="1:4" s="12" customFormat="1" x14ac:dyDescent="0.25">
      <c r="A5353" s="15"/>
      <c r="B5353" s="16"/>
      <c r="C5353" s="17" t="s">
        <v>110</v>
      </c>
      <c r="D5353" s="281" t="s">
        <v>5280</v>
      </c>
    </row>
    <row r="5354" spans="1:4" s="12" customFormat="1" x14ac:dyDescent="0.25">
      <c r="A5354" s="15"/>
      <c r="B5354" s="16"/>
      <c r="C5354" s="17" t="s">
        <v>110</v>
      </c>
      <c r="D5354" s="281" t="s">
        <v>5281</v>
      </c>
    </row>
    <row r="5355" spans="1:4" s="12" customFormat="1" x14ac:dyDescent="0.25">
      <c r="A5355" s="15"/>
      <c r="B5355" s="16"/>
      <c r="C5355" s="17" t="s">
        <v>110</v>
      </c>
      <c r="D5355" s="281" t="s">
        <v>5282</v>
      </c>
    </row>
    <row r="5356" spans="1:4" s="12" customFormat="1" x14ac:dyDescent="0.25">
      <c r="A5356" s="15"/>
      <c r="B5356" s="16"/>
      <c r="C5356" s="17" t="s">
        <v>110</v>
      </c>
      <c r="D5356" s="281" t="s">
        <v>5283</v>
      </c>
    </row>
    <row r="5357" spans="1:4" s="12" customFormat="1" x14ac:dyDescent="0.25">
      <c r="A5357" s="15"/>
      <c r="B5357" s="16"/>
      <c r="C5357" s="17" t="s">
        <v>110</v>
      </c>
      <c r="D5357" s="281" t="s">
        <v>5284</v>
      </c>
    </row>
    <row r="5358" spans="1:4" s="12" customFormat="1" x14ac:dyDescent="0.25">
      <c r="A5358" s="15"/>
      <c r="B5358" s="16"/>
      <c r="C5358" s="17" t="s">
        <v>110</v>
      </c>
      <c r="D5358" s="281" t="s">
        <v>5285</v>
      </c>
    </row>
    <row r="5359" spans="1:4" s="12" customFormat="1" x14ac:dyDescent="0.25">
      <c r="A5359" s="15"/>
      <c r="B5359" s="16"/>
      <c r="C5359" s="17" t="s">
        <v>110</v>
      </c>
      <c r="D5359" s="281" t="s">
        <v>5286</v>
      </c>
    </row>
    <row r="5360" spans="1:4" s="12" customFormat="1" x14ac:dyDescent="0.25">
      <c r="A5360" s="15"/>
      <c r="B5360" s="16"/>
      <c r="C5360" s="17"/>
      <c r="D5360" s="291" t="s">
        <v>1704</v>
      </c>
    </row>
    <row r="5361" spans="1:4" s="12" customFormat="1" x14ac:dyDescent="0.25">
      <c r="A5361" s="15"/>
      <c r="B5361" s="16"/>
      <c r="C5361" s="17" t="s">
        <v>110</v>
      </c>
      <c r="D5361" s="286" t="s">
        <v>5287</v>
      </c>
    </row>
    <row r="5362" spans="1:4" s="12" customFormat="1" x14ac:dyDescent="0.25">
      <c r="A5362" s="15"/>
      <c r="B5362" s="16"/>
      <c r="C5362" s="17" t="s">
        <v>110</v>
      </c>
      <c r="D5362" s="286" t="s">
        <v>5288</v>
      </c>
    </row>
    <row r="5363" spans="1:4" s="12" customFormat="1" x14ac:dyDescent="0.25">
      <c r="A5363" s="15"/>
      <c r="B5363" s="16"/>
      <c r="C5363" s="17" t="s">
        <v>110</v>
      </c>
      <c r="D5363" s="286" t="s">
        <v>5289</v>
      </c>
    </row>
    <row r="5364" spans="1:4" s="12" customFormat="1" x14ac:dyDescent="0.25">
      <c r="A5364" s="15"/>
      <c r="B5364" s="16"/>
      <c r="C5364" s="17" t="s">
        <v>110</v>
      </c>
      <c r="D5364" s="286" t="s">
        <v>5290</v>
      </c>
    </row>
    <row r="5365" spans="1:4" s="12" customFormat="1" x14ac:dyDescent="0.25">
      <c r="A5365" s="15"/>
      <c r="B5365" s="16"/>
      <c r="C5365" s="17" t="s">
        <v>110</v>
      </c>
      <c r="D5365" s="286" t="s">
        <v>5291</v>
      </c>
    </row>
    <row r="5366" spans="1:4" s="12" customFormat="1" x14ac:dyDescent="0.25">
      <c r="A5366" s="15"/>
      <c r="B5366" s="16"/>
      <c r="C5366" s="17" t="s">
        <v>110</v>
      </c>
      <c r="D5366" s="286" t="s">
        <v>5292</v>
      </c>
    </row>
    <row r="5367" spans="1:4" s="12" customFormat="1" x14ac:dyDescent="0.25">
      <c r="A5367" s="15"/>
      <c r="B5367" s="16"/>
      <c r="C5367" s="17" t="s">
        <v>110</v>
      </c>
      <c r="D5367" s="286" t="s">
        <v>5293</v>
      </c>
    </row>
    <row r="5368" spans="1:4" s="12" customFormat="1" x14ac:dyDescent="0.25">
      <c r="A5368" s="15"/>
      <c r="B5368" s="16"/>
      <c r="C5368" s="17" t="s">
        <v>110</v>
      </c>
      <c r="D5368" s="286" t="s">
        <v>5294</v>
      </c>
    </row>
    <row r="5369" spans="1:4" s="12" customFormat="1" x14ac:dyDescent="0.25">
      <c r="A5369" s="15"/>
      <c r="B5369" s="16"/>
      <c r="C5369" s="17" t="s">
        <v>110</v>
      </c>
      <c r="D5369" s="286" t="s">
        <v>5295</v>
      </c>
    </row>
    <row r="5370" spans="1:4" s="12" customFormat="1" x14ac:dyDescent="0.25">
      <c r="A5370" s="15"/>
      <c r="B5370" s="16"/>
      <c r="C5370" s="17" t="s">
        <v>226</v>
      </c>
      <c r="D5370" s="281"/>
    </row>
    <row r="5371" spans="1:4" s="12" customFormat="1" x14ac:dyDescent="0.25">
      <c r="A5371" s="15"/>
      <c r="B5371" s="16"/>
      <c r="C5371" s="17" t="s">
        <v>110</v>
      </c>
      <c r="D5371" s="281" t="s">
        <v>5296</v>
      </c>
    </row>
    <row r="5372" spans="1:4" s="12" customFormat="1" x14ac:dyDescent="0.25">
      <c r="A5372" s="15"/>
      <c r="B5372" s="24" t="s">
        <v>20986</v>
      </c>
      <c r="C5372" s="15" t="s">
        <v>5297</v>
      </c>
      <c r="D5372" s="282"/>
    </row>
    <row r="5373" spans="1:4" s="12" customFormat="1" x14ac:dyDescent="0.25">
      <c r="A5373" s="15"/>
      <c r="B5373" s="16"/>
      <c r="C5373" s="17" t="s">
        <v>5298</v>
      </c>
      <c r="D5373" s="281"/>
    </row>
    <row r="5374" spans="1:4" s="12" customFormat="1" x14ac:dyDescent="0.25">
      <c r="A5374" s="15"/>
      <c r="B5374" s="16"/>
      <c r="C5374" s="17" t="s">
        <v>110</v>
      </c>
      <c r="D5374" s="281" t="s">
        <v>5299</v>
      </c>
    </row>
    <row r="5375" spans="1:4" s="12" customFormat="1" x14ac:dyDescent="0.25">
      <c r="A5375" s="15" t="s">
        <v>5300</v>
      </c>
      <c r="B5375" s="16"/>
      <c r="C5375" s="15" t="s">
        <v>5301</v>
      </c>
      <c r="D5375" s="281"/>
    </row>
    <row r="5376" spans="1:4" s="12" customFormat="1" x14ac:dyDescent="0.25">
      <c r="A5376" s="15"/>
      <c r="B5376" s="16"/>
      <c r="C5376" s="17" t="s">
        <v>5302</v>
      </c>
      <c r="D5376" s="281"/>
    </row>
    <row r="5377" spans="1:4" s="12" customFormat="1" ht="15.6" x14ac:dyDescent="0.25">
      <c r="A5377" s="33"/>
      <c r="B5377" s="24" t="s">
        <v>20987</v>
      </c>
      <c r="C5377" s="62" t="s">
        <v>5303</v>
      </c>
      <c r="D5377" s="308"/>
    </row>
    <row r="5378" spans="1:4" s="12" customFormat="1" ht="15.6" x14ac:dyDescent="0.25">
      <c r="A5378" s="33"/>
      <c r="B5378" s="64"/>
      <c r="C5378" s="63" t="s">
        <v>5304</v>
      </c>
      <c r="D5378" s="309"/>
    </row>
    <row r="5379" spans="1:4" s="12" customFormat="1" ht="15.6" x14ac:dyDescent="0.25">
      <c r="A5379" s="33"/>
      <c r="B5379" s="64"/>
      <c r="C5379" s="63" t="s">
        <v>5305</v>
      </c>
      <c r="D5379" s="309"/>
    </row>
    <row r="5380" spans="1:4" s="12" customFormat="1" ht="15.6" x14ac:dyDescent="0.25">
      <c r="A5380" s="33"/>
      <c r="B5380" s="64"/>
      <c r="C5380" s="63" t="s">
        <v>110</v>
      </c>
      <c r="D5380" s="309" t="s">
        <v>5306</v>
      </c>
    </row>
    <row r="5381" spans="1:4" s="12" customFormat="1" ht="15.6" x14ac:dyDescent="0.25">
      <c r="A5381" s="33"/>
      <c r="B5381" s="64"/>
      <c r="C5381" s="63" t="s">
        <v>110</v>
      </c>
      <c r="D5381" s="309" t="s">
        <v>5307</v>
      </c>
    </row>
    <row r="5382" spans="1:4" s="12" customFormat="1" ht="15.6" x14ac:dyDescent="0.25">
      <c r="A5382" s="33"/>
      <c r="B5382" s="64"/>
      <c r="C5382" s="63" t="s">
        <v>110</v>
      </c>
      <c r="D5382" s="309" t="s">
        <v>5308</v>
      </c>
    </row>
    <row r="5383" spans="1:4" s="12" customFormat="1" ht="15.6" x14ac:dyDescent="0.25">
      <c r="A5383" s="33"/>
      <c r="B5383" s="64"/>
      <c r="C5383" s="63" t="s">
        <v>110</v>
      </c>
      <c r="D5383" s="309" t="s">
        <v>5309</v>
      </c>
    </row>
    <row r="5384" spans="1:4" s="12" customFormat="1" ht="15.6" x14ac:dyDescent="0.25">
      <c r="A5384" s="33"/>
      <c r="B5384" s="64"/>
      <c r="C5384" s="63" t="s">
        <v>110</v>
      </c>
      <c r="D5384" s="309" t="s">
        <v>5310</v>
      </c>
    </row>
    <row r="5385" spans="1:4" s="12" customFormat="1" ht="15.6" x14ac:dyDescent="0.15">
      <c r="A5385" s="33"/>
      <c r="B5385" s="24" t="s">
        <v>20988</v>
      </c>
      <c r="C5385" s="34" t="s">
        <v>5311</v>
      </c>
      <c r="D5385" s="294"/>
    </row>
    <row r="5386" spans="1:4" s="12" customFormat="1" ht="15.6" x14ac:dyDescent="0.15">
      <c r="A5386" s="33"/>
      <c r="B5386" s="16"/>
      <c r="C5386" s="35" t="s">
        <v>5312</v>
      </c>
      <c r="D5386" s="295"/>
    </row>
    <row r="5387" spans="1:4" s="12" customFormat="1" ht="15.6" x14ac:dyDescent="0.15">
      <c r="A5387" s="33"/>
      <c r="B5387" s="16"/>
      <c r="C5387" s="35" t="s">
        <v>5313</v>
      </c>
      <c r="D5387" s="295"/>
    </row>
    <row r="5388" spans="1:4" s="12" customFormat="1" ht="15.6" x14ac:dyDescent="0.15">
      <c r="A5388" s="33"/>
      <c r="B5388" s="16"/>
      <c r="C5388" s="35" t="s">
        <v>110</v>
      </c>
      <c r="D5388" s="295" t="s">
        <v>5314</v>
      </c>
    </row>
    <row r="5389" spans="1:4" s="12" customFormat="1" ht="15.6" x14ac:dyDescent="0.15">
      <c r="A5389" s="33"/>
      <c r="B5389" s="16"/>
      <c r="C5389" s="35" t="s">
        <v>110</v>
      </c>
      <c r="D5389" s="295" t="s">
        <v>5315</v>
      </c>
    </row>
    <row r="5390" spans="1:4" s="12" customFormat="1" ht="15.6" x14ac:dyDescent="0.15">
      <c r="A5390" s="33"/>
      <c r="B5390" s="16"/>
      <c r="C5390" s="35" t="s">
        <v>110</v>
      </c>
      <c r="D5390" s="295" t="s">
        <v>5316</v>
      </c>
    </row>
    <row r="5391" spans="1:4" s="12" customFormat="1" ht="15.6" x14ac:dyDescent="0.15">
      <c r="A5391" s="33"/>
      <c r="B5391" s="16"/>
      <c r="C5391" s="35" t="s">
        <v>110</v>
      </c>
      <c r="D5391" s="295" t="s">
        <v>5317</v>
      </c>
    </row>
    <row r="5392" spans="1:4" s="12" customFormat="1" ht="15.6" x14ac:dyDescent="0.15">
      <c r="A5392" s="33"/>
      <c r="B5392" s="16"/>
      <c r="C5392" s="35" t="s">
        <v>110</v>
      </c>
      <c r="D5392" s="295" t="s">
        <v>5318</v>
      </c>
    </row>
    <row r="5393" spans="1:4" s="12" customFormat="1" ht="15.6" x14ac:dyDescent="0.15">
      <c r="A5393" s="33"/>
      <c r="B5393" s="16"/>
      <c r="C5393" s="35" t="s">
        <v>110</v>
      </c>
      <c r="D5393" s="295" t="s">
        <v>5319</v>
      </c>
    </row>
    <row r="5394" spans="1:4" s="12" customFormat="1" ht="15.6" x14ac:dyDescent="0.15">
      <c r="A5394" s="33"/>
      <c r="B5394" s="16"/>
      <c r="C5394" s="35" t="s">
        <v>110</v>
      </c>
      <c r="D5394" s="295" t="s">
        <v>5320</v>
      </c>
    </row>
    <row r="5395" spans="1:4" s="12" customFormat="1" ht="15.6" x14ac:dyDescent="0.15">
      <c r="A5395" s="33"/>
      <c r="B5395" s="16"/>
      <c r="C5395" s="35" t="s">
        <v>110</v>
      </c>
      <c r="D5395" s="295" t="s">
        <v>5321</v>
      </c>
    </row>
    <row r="5396" spans="1:4" s="12" customFormat="1" ht="15.6" x14ac:dyDescent="0.15">
      <c r="A5396" s="33"/>
      <c r="B5396" s="16"/>
      <c r="C5396" s="35" t="s">
        <v>110</v>
      </c>
      <c r="D5396" s="295" t="s">
        <v>5322</v>
      </c>
    </row>
    <row r="5397" spans="1:4" s="12" customFormat="1" ht="15.6" x14ac:dyDescent="0.15">
      <c r="A5397" s="33"/>
      <c r="B5397" s="16"/>
      <c r="C5397" s="35"/>
      <c r="D5397" s="291" t="s">
        <v>1704</v>
      </c>
    </row>
    <row r="5398" spans="1:4" s="12" customFormat="1" ht="15.6" x14ac:dyDescent="0.15">
      <c r="A5398" s="33"/>
      <c r="B5398" s="16"/>
      <c r="C5398" s="35" t="s">
        <v>110</v>
      </c>
      <c r="D5398" s="295" t="s">
        <v>5323</v>
      </c>
    </row>
    <row r="5399" spans="1:4" s="12" customFormat="1" ht="15.6" x14ac:dyDescent="0.15">
      <c r="A5399" s="33"/>
      <c r="B5399" s="16"/>
      <c r="C5399" s="35" t="s">
        <v>110</v>
      </c>
      <c r="D5399" s="286" t="s">
        <v>5324</v>
      </c>
    </row>
    <row r="5400" spans="1:4" s="12" customFormat="1" ht="15.6" x14ac:dyDescent="0.15">
      <c r="A5400" s="33"/>
      <c r="B5400" s="16"/>
      <c r="C5400" s="35" t="s">
        <v>110</v>
      </c>
      <c r="D5400" s="286" t="s">
        <v>5325</v>
      </c>
    </row>
    <row r="5401" spans="1:4" s="12" customFormat="1" ht="15.6" x14ac:dyDescent="0.15">
      <c r="A5401" s="33"/>
      <c r="B5401" s="16"/>
      <c r="C5401" s="35" t="s">
        <v>110</v>
      </c>
      <c r="D5401" s="286" t="s">
        <v>5326</v>
      </c>
    </row>
    <row r="5402" spans="1:4" s="12" customFormat="1" ht="15.6" x14ac:dyDescent="0.15">
      <c r="A5402" s="33"/>
      <c r="B5402" s="16"/>
      <c r="C5402" s="35" t="s">
        <v>110</v>
      </c>
      <c r="D5402" s="286" t="s">
        <v>5327</v>
      </c>
    </row>
    <row r="5403" spans="1:4" s="12" customFormat="1" ht="15.6" x14ac:dyDescent="0.15">
      <c r="A5403" s="33"/>
      <c r="B5403" s="16"/>
      <c r="C5403" s="35" t="s">
        <v>110</v>
      </c>
      <c r="D5403" s="286" t="s">
        <v>5328</v>
      </c>
    </row>
    <row r="5404" spans="1:4" s="12" customFormat="1" ht="15.6" x14ac:dyDescent="0.15">
      <c r="A5404" s="33"/>
      <c r="B5404" s="16"/>
      <c r="C5404" s="35" t="s">
        <v>110</v>
      </c>
      <c r="D5404" s="286" t="s">
        <v>5329</v>
      </c>
    </row>
    <row r="5405" spans="1:4" s="12" customFormat="1" ht="15.6" x14ac:dyDescent="0.15">
      <c r="A5405" s="33"/>
      <c r="B5405" s="16"/>
      <c r="C5405" s="35" t="s">
        <v>110</v>
      </c>
      <c r="D5405" s="286" t="s">
        <v>5330</v>
      </c>
    </row>
    <row r="5406" spans="1:4" s="12" customFormat="1" ht="15.6" x14ac:dyDescent="0.15">
      <c r="A5406" s="33"/>
      <c r="B5406" s="16"/>
      <c r="C5406" s="35" t="s">
        <v>110</v>
      </c>
      <c r="D5406" s="286" t="s">
        <v>5331</v>
      </c>
    </row>
    <row r="5407" spans="1:4" s="12" customFormat="1" ht="15.6" x14ac:dyDescent="0.15">
      <c r="A5407" s="33"/>
      <c r="B5407" s="16"/>
      <c r="C5407" s="35" t="s">
        <v>110</v>
      </c>
      <c r="D5407" s="286" t="s">
        <v>5332</v>
      </c>
    </row>
    <row r="5408" spans="1:4" s="12" customFormat="1" ht="15.6" x14ac:dyDescent="0.15">
      <c r="A5408" s="33"/>
      <c r="B5408" s="16"/>
      <c r="C5408" s="35" t="s">
        <v>110</v>
      </c>
      <c r="D5408" s="286" t="s">
        <v>5333</v>
      </c>
    </row>
    <row r="5409" spans="1:4" s="12" customFormat="1" ht="15.6" x14ac:dyDescent="0.15">
      <c r="A5409" s="33"/>
      <c r="B5409" s="16"/>
      <c r="C5409" s="35" t="s">
        <v>110</v>
      </c>
      <c r="D5409" s="286" t="s">
        <v>5334</v>
      </c>
    </row>
    <row r="5410" spans="1:4" s="12" customFormat="1" ht="15.6" x14ac:dyDescent="0.15">
      <c r="A5410" s="33"/>
      <c r="B5410" s="16"/>
      <c r="C5410" s="35" t="s">
        <v>110</v>
      </c>
      <c r="D5410" s="286" t="s">
        <v>5335</v>
      </c>
    </row>
    <row r="5411" spans="1:4" s="12" customFormat="1" ht="15.6" x14ac:dyDescent="0.15">
      <c r="A5411" s="33"/>
      <c r="B5411" s="16"/>
      <c r="C5411" s="35" t="s">
        <v>110</v>
      </c>
      <c r="D5411" s="286" t="s">
        <v>5336</v>
      </c>
    </row>
    <row r="5412" spans="1:4" s="12" customFormat="1" ht="15.6" x14ac:dyDescent="0.15">
      <c r="A5412" s="33"/>
      <c r="B5412" s="16"/>
      <c r="C5412" s="35" t="s">
        <v>110</v>
      </c>
      <c r="D5412" s="296" t="s">
        <v>5337</v>
      </c>
    </row>
    <row r="5413" spans="1:4" s="12" customFormat="1" ht="15.6" x14ac:dyDescent="0.15">
      <c r="A5413" s="33"/>
      <c r="B5413" s="16"/>
      <c r="C5413" s="35" t="s">
        <v>110</v>
      </c>
      <c r="D5413" s="286" t="s">
        <v>5338</v>
      </c>
    </row>
    <row r="5414" spans="1:4" s="12" customFormat="1" ht="15.6" x14ac:dyDescent="0.15">
      <c r="A5414" s="33"/>
      <c r="B5414" s="16"/>
      <c r="C5414" s="35" t="s">
        <v>110</v>
      </c>
      <c r="D5414" s="286" t="s">
        <v>5339</v>
      </c>
    </row>
    <row r="5415" spans="1:4" s="12" customFormat="1" ht="15.6" x14ac:dyDescent="0.15">
      <c r="A5415" s="33"/>
      <c r="B5415" s="16"/>
      <c r="C5415" s="35" t="s">
        <v>110</v>
      </c>
      <c r="D5415" s="286" t="s">
        <v>5340</v>
      </c>
    </row>
    <row r="5416" spans="1:4" s="12" customFormat="1" ht="15.6" x14ac:dyDescent="0.15">
      <c r="A5416" s="33"/>
      <c r="B5416" s="16"/>
      <c r="C5416" s="35" t="s">
        <v>110</v>
      </c>
      <c r="D5416" s="286" t="s">
        <v>5341</v>
      </c>
    </row>
    <row r="5417" spans="1:4" s="12" customFormat="1" ht="15.6" x14ac:dyDescent="0.15">
      <c r="A5417" s="33"/>
      <c r="B5417" s="16"/>
      <c r="C5417" s="35" t="s">
        <v>110</v>
      </c>
      <c r="D5417" s="286" t="s">
        <v>5342</v>
      </c>
    </row>
    <row r="5418" spans="1:4" s="12" customFormat="1" ht="15.6" x14ac:dyDescent="0.15">
      <c r="A5418" s="33"/>
      <c r="B5418" s="16"/>
      <c r="C5418" s="35" t="s">
        <v>110</v>
      </c>
      <c r="D5418" s="286" t="s">
        <v>5343</v>
      </c>
    </row>
    <row r="5419" spans="1:4" s="12" customFormat="1" x14ac:dyDescent="0.25">
      <c r="A5419" s="17"/>
      <c r="B5419" s="24" t="s">
        <v>20989</v>
      </c>
      <c r="C5419" s="15" t="s">
        <v>5344</v>
      </c>
      <c r="D5419" s="302"/>
    </row>
    <row r="5420" spans="1:4" s="12" customFormat="1" x14ac:dyDescent="0.25">
      <c r="A5420" s="17"/>
      <c r="B5420" s="24"/>
      <c r="C5420" s="40" t="s">
        <v>5345</v>
      </c>
      <c r="D5420" s="304"/>
    </row>
    <row r="5421" spans="1:4" s="12" customFormat="1" x14ac:dyDescent="0.25">
      <c r="A5421" s="17"/>
      <c r="B5421" s="24"/>
      <c r="C5421" s="22" t="s">
        <v>5346</v>
      </c>
      <c r="D5421" s="285"/>
    </row>
    <row r="5422" spans="1:4" s="12" customFormat="1" x14ac:dyDescent="0.25">
      <c r="A5422" s="17"/>
      <c r="B5422" s="24"/>
      <c r="C5422" s="22" t="s">
        <v>110</v>
      </c>
      <c r="D5422" s="285" t="s">
        <v>5347</v>
      </c>
    </row>
    <row r="5423" spans="1:4" s="12" customFormat="1" x14ac:dyDescent="0.25">
      <c r="A5423" s="15" t="s">
        <v>5348</v>
      </c>
      <c r="B5423" s="16"/>
      <c r="C5423" s="15" t="s">
        <v>5349</v>
      </c>
      <c r="D5423" s="281"/>
    </row>
    <row r="5424" spans="1:4" s="12" customFormat="1" x14ac:dyDescent="0.25">
      <c r="A5424" s="15"/>
      <c r="B5424" s="16"/>
      <c r="C5424" s="17" t="s">
        <v>5350</v>
      </c>
      <c r="D5424" s="281"/>
    </row>
    <row r="5425" spans="1:4" s="12" customFormat="1" x14ac:dyDescent="0.25">
      <c r="A5425" s="15"/>
      <c r="B5425" s="24" t="s">
        <v>20990</v>
      </c>
      <c r="C5425" s="15" t="s">
        <v>5351</v>
      </c>
      <c r="D5425" s="282"/>
    </row>
    <row r="5426" spans="1:4" s="12" customFormat="1" x14ac:dyDescent="0.25">
      <c r="A5426" s="15"/>
      <c r="B5426" s="16"/>
      <c r="C5426" s="17" t="s">
        <v>5352</v>
      </c>
      <c r="D5426" s="281"/>
    </row>
    <row r="5427" spans="1:4" s="12" customFormat="1" x14ac:dyDescent="0.25">
      <c r="A5427" s="15"/>
      <c r="B5427" s="16"/>
      <c r="C5427" s="17" t="s">
        <v>5353</v>
      </c>
      <c r="D5427" s="281"/>
    </row>
    <row r="5428" spans="1:4" s="12" customFormat="1" x14ac:dyDescent="0.25">
      <c r="A5428" s="15"/>
      <c r="B5428" s="16"/>
      <c r="C5428" s="17" t="s">
        <v>110</v>
      </c>
      <c r="D5428" s="281" t="s">
        <v>5354</v>
      </c>
    </row>
    <row r="5429" spans="1:4" s="12" customFormat="1" x14ac:dyDescent="0.25">
      <c r="A5429" s="15"/>
      <c r="B5429" s="16"/>
      <c r="C5429" s="17" t="s">
        <v>110</v>
      </c>
      <c r="D5429" s="281" t="s">
        <v>5355</v>
      </c>
    </row>
    <row r="5430" spans="1:4" s="12" customFormat="1" x14ac:dyDescent="0.25">
      <c r="A5430" s="15"/>
      <c r="B5430" s="16"/>
      <c r="C5430" s="17" t="s">
        <v>110</v>
      </c>
      <c r="D5430" s="281" t="s">
        <v>5356</v>
      </c>
    </row>
    <row r="5431" spans="1:4" s="12" customFormat="1" x14ac:dyDescent="0.25">
      <c r="A5431" s="15"/>
      <c r="B5431" s="16"/>
      <c r="C5431" s="17" t="s">
        <v>110</v>
      </c>
      <c r="D5431" s="281" t="s">
        <v>5357</v>
      </c>
    </row>
    <row r="5432" spans="1:4" s="12" customFormat="1" x14ac:dyDescent="0.25">
      <c r="A5432" s="15"/>
      <c r="B5432" s="16"/>
      <c r="C5432" s="17" t="s">
        <v>110</v>
      </c>
      <c r="D5432" s="281" t="s">
        <v>5358</v>
      </c>
    </row>
    <row r="5433" spans="1:4" s="12" customFormat="1" x14ac:dyDescent="0.25">
      <c r="A5433" s="15"/>
      <c r="B5433" s="16"/>
      <c r="C5433" s="17" t="s">
        <v>110</v>
      </c>
      <c r="D5433" s="281" t="s">
        <v>5359</v>
      </c>
    </row>
    <row r="5434" spans="1:4" s="12" customFormat="1" x14ac:dyDescent="0.25">
      <c r="A5434" s="15"/>
      <c r="B5434" s="16"/>
      <c r="C5434" s="17" t="s">
        <v>110</v>
      </c>
      <c r="D5434" s="281" t="s">
        <v>5360</v>
      </c>
    </row>
    <row r="5435" spans="1:4" s="12" customFormat="1" x14ac:dyDescent="0.25">
      <c r="A5435" s="15"/>
      <c r="B5435" s="16"/>
      <c r="C5435" s="17"/>
      <c r="D5435" s="291" t="s">
        <v>1704</v>
      </c>
    </row>
    <row r="5436" spans="1:4" s="12" customFormat="1" x14ac:dyDescent="0.25">
      <c r="A5436" s="15"/>
      <c r="B5436" s="16"/>
      <c r="C5436" s="17" t="s">
        <v>110</v>
      </c>
      <c r="D5436" s="281" t="s">
        <v>5361</v>
      </c>
    </row>
    <row r="5437" spans="1:4" s="12" customFormat="1" x14ac:dyDescent="0.25">
      <c r="A5437" s="15"/>
      <c r="B5437" s="16"/>
      <c r="C5437" s="17" t="s">
        <v>110</v>
      </c>
      <c r="D5437" s="286" t="s">
        <v>5362</v>
      </c>
    </row>
    <row r="5438" spans="1:4" s="12" customFormat="1" x14ac:dyDescent="0.25">
      <c r="A5438" s="15"/>
      <c r="B5438" s="16"/>
      <c r="C5438" s="17" t="s">
        <v>110</v>
      </c>
      <c r="D5438" s="286" t="s">
        <v>5363</v>
      </c>
    </row>
    <row r="5439" spans="1:4" s="12" customFormat="1" x14ac:dyDescent="0.25">
      <c r="A5439" s="15"/>
      <c r="B5439" s="16"/>
      <c r="C5439" s="17" t="s">
        <v>110</v>
      </c>
      <c r="D5439" s="286" t="s">
        <v>5364</v>
      </c>
    </row>
    <row r="5440" spans="1:4" s="12" customFormat="1" x14ac:dyDescent="0.25">
      <c r="A5440" s="15"/>
      <c r="B5440" s="16"/>
      <c r="C5440" s="17" t="s">
        <v>226</v>
      </c>
      <c r="D5440" s="281"/>
    </row>
    <row r="5441" spans="1:4" s="12" customFormat="1" x14ac:dyDescent="0.25">
      <c r="A5441" s="15"/>
      <c r="B5441" s="16"/>
      <c r="C5441" s="17" t="s">
        <v>110</v>
      </c>
      <c r="D5441" s="286" t="s">
        <v>5365</v>
      </c>
    </row>
    <row r="5442" spans="1:4" s="12" customFormat="1" x14ac:dyDescent="0.25">
      <c r="A5442" s="15"/>
      <c r="B5442" s="24" t="s">
        <v>20991</v>
      </c>
      <c r="C5442" s="15" t="s">
        <v>5366</v>
      </c>
      <c r="D5442" s="282"/>
    </row>
    <row r="5443" spans="1:4" s="12" customFormat="1" x14ac:dyDescent="0.25">
      <c r="A5443" s="15"/>
      <c r="B5443" s="16"/>
      <c r="C5443" s="17" t="s">
        <v>5367</v>
      </c>
      <c r="D5443" s="281"/>
    </row>
    <row r="5444" spans="1:4" s="12" customFormat="1" x14ac:dyDescent="0.25">
      <c r="A5444" s="15"/>
      <c r="B5444" s="16"/>
      <c r="C5444" s="17" t="s">
        <v>5368</v>
      </c>
      <c r="D5444" s="281"/>
    </row>
    <row r="5445" spans="1:4" s="12" customFormat="1" x14ac:dyDescent="0.25">
      <c r="A5445" s="15"/>
      <c r="B5445" s="16"/>
      <c r="C5445" s="17" t="s">
        <v>110</v>
      </c>
      <c r="D5445" s="281" t="s">
        <v>5369</v>
      </c>
    </row>
    <row r="5446" spans="1:4" s="12" customFormat="1" x14ac:dyDescent="0.25">
      <c r="A5446" s="15"/>
      <c r="B5446" s="16"/>
      <c r="C5446" s="17" t="s">
        <v>110</v>
      </c>
      <c r="D5446" s="281" t="s">
        <v>5370</v>
      </c>
    </row>
    <row r="5447" spans="1:4" s="12" customFormat="1" x14ac:dyDescent="0.25">
      <c r="A5447" s="15"/>
      <c r="B5447" s="16"/>
      <c r="C5447" s="17" t="s">
        <v>110</v>
      </c>
      <c r="D5447" s="281" t="s">
        <v>5371</v>
      </c>
    </row>
    <row r="5448" spans="1:4" s="12" customFormat="1" x14ac:dyDescent="0.25">
      <c r="A5448" s="15"/>
      <c r="B5448" s="16"/>
      <c r="C5448" s="17" t="s">
        <v>110</v>
      </c>
      <c r="D5448" s="281" t="s">
        <v>5372</v>
      </c>
    </row>
    <row r="5449" spans="1:4" s="12" customFormat="1" x14ac:dyDescent="0.25">
      <c r="A5449" s="15"/>
      <c r="B5449" s="16"/>
      <c r="C5449" s="17" t="s">
        <v>110</v>
      </c>
      <c r="D5449" s="281" t="s">
        <v>5373</v>
      </c>
    </row>
    <row r="5450" spans="1:4" s="12" customFormat="1" x14ac:dyDescent="0.25">
      <c r="A5450" s="15"/>
      <c r="B5450" s="16"/>
      <c r="C5450" s="17" t="s">
        <v>226</v>
      </c>
      <c r="D5450" s="281"/>
    </row>
    <row r="5451" spans="1:4" s="12" customFormat="1" x14ac:dyDescent="0.25">
      <c r="A5451" s="15"/>
      <c r="B5451" s="16"/>
      <c r="C5451" s="17" t="s">
        <v>110</v>
      </c>
      <c r="D5451" s="281" t="s">
        <v>5374</v>
      </c>
    </row>
    <row r="5452" spans="1:4" s="12" customFormat="1" x14ac:dyDescent="0.25">
      <c r="A5452" s="15"/>
      <c r="B5452" s="16"/>
      <c r="C5452" s="17" t="s">
        <v>110</v>
      </c>
      <c r="D5452" s="281" t="s">
        <v>5375</v>
      </c>
    </row>
    <row r="5453" spans="1:4" s="12" customFormat="1" x14ac:dyDescent="0.25">
      <c r="A5453" s="15"/>
      <c r="B5453" s="24" t="s">
        <v>20992</v>
      </c>
      <c r="C5453" s="15" t="s">
        <v>5376</v>
      </c>
      <c r="D5453" s="282"/>
    </row>
    <row r="5454" spans="1:4" s="12" customFormat="1" x14ac:dyDescent="0.25">
      <c r="A5454" s="15"/>
      <c r="B5454" s="16"/>
      <c r="C5454" s="17" t="s">
        <v>5377</v>
      </c>
      <c r="D5454" s="281"/>
    </row>
    <row r="5455" spans="1:4" s="12" customFormat="1" x14ac:dyDescent="0.25">
      <c r="A5455" s="15"/>
      <c r="B5455" s="16"/>
      <c r="C5455" s="17" t="s">
        <v>5378</v>
      </c>
      <c r="D5455" s="281"/>
    </row>
    <row r="5456" spans="1:4" s="12" customFormat="1" x14ac:dyDescent="0.25">
      <c r="A5456" s="15"/>
      <c r="B5456" s="16"/>
      <c r="C5456" s="17" t="s">
        <v>110</v>
      </c>
      <c r="D5456" s="281" t="s">
        <v>5379</v>
      </c>
    </row>
    <row r="5457" spans="1:4" s="12" customFormat="1" x14ac:dyDescent="0.25">
      <c r="A5457" s="15"/>
      <c r="B5457" s="16"/>
      <c r="C5457" s="17" t="s">
        <v>110</v>
      </c>
      <c r="D5457" s="281" t="s">
        <v>5380</v>
      </c>
    </row>
    <row r="5458" spans="1:4" s="12" customFormat="1" x14ac:dyDescent="0.25">
      <c r="A5458" s="15"/>
      <c r="B5458" s="16"/>
      <c r="C5458" s="17" t="s">
        <v>110</v>
      </c>
      <c r="D5458" s="281" t="s">
        <v>5381</v>
      </c>
    </row>
    <row r="5459" spans="1:4" s="12" customFormat="1" x14ac:dyDescent="0.25">
      <c r="A5459" s="15"/>
      <c r="B5459" s="16"/>
      <c r="C5459" s="17" t="s">
        <v>110</v>
      </c>
      <c r="D5459" s="281" t="s">
        <v>5382</v>
      </c>
    </row>
    <row r="5460" spans="1:4" s="12" customFormat="1" x14ac:dyDescent="0.25">
      <c r="A5460" s="15"/>
      <c r="B5460" s="16"/>
      <c r="C5460" s="17" t="s">
        <v>226</v>
      </c>
      <c r="D5460" s="281"/>
    </row>
    <row r="5461" spans="1:4" s="12" customFormat="1" x14ac:dyDescent="0.25">
      <c r="A5461" s="15"/>
      <c r="B5461" s="16"/>
      <c r="C5461" s="17" t="s">
        <v>110</v>
      </c>
      <c r="D5461" s="281" t="s">
        <v>5383</v>
      </c>
    </row>
    <row r="5462" spans="1:4" s="12" customFormat="1" x14ac:dyDescent="0.25">
      <c r="A5462" s="15"/>
      <c r="B5462" s="16"/>
      <c r="C5462" s="17" t="s">
        <v>110</v>
      </c>
      <c r="D5462" s="281" t="s">
        <v>5384</v>
      </c>
    </row>
    <row r="5463" spans="1:4" s="12" customFormat="1" x14ac:dyDescent="0.25">
      <c r="A5463" s="15"/>
      <c r="B5463" s="24" t="s">
        <v>20993</v>
      </c>
      <c r="C5463" s="15" t="s">
        <v>5385</v>
      </c>
      <c r="D5463" s="282"/>
    </row>
    <row r="5464" spans="1:4" s="12" customFormat="1" x14ac:dyDescent="0.25">
      <c r="A5464" s="15"/>
      <c r="B5464" s="16"/>
      <c r="C5464" s="17" t="s">
        <v>5386</v>
      </c>
      <c r="D5464" s="281"/>
    </row>
    <row r="5465" spans="1:4" s="12" customFormat="1" x14ac:dyDescent="0.25">
      <c r="A5465" s="15"/>
      <c r="B5465" s="16"/>
      <c r="C5465" s="17" t="s">
        <v>5387</v>
      </c>
      <c r="D5465" s="281"/>
    </row>
    <row r="5466" spans="1:4" s="12" customFormat="1" x14ac:dyDescent="0.25">
      <c r="A5466" s="15"/>
      <c r="B5466" s="16"/>
      <c r="C5466" s="17"/>
      <c r="D5466" s="291" t="s">
        <v>5388</v>
      </c>
    </row>
    <row r="5467" spans="1:4" s="12" customFormat="1" x14ac:dyDescent="0.25">
      <c r="A5467" s="15"/>
      <c r="B5467" s="16"/>
      <c r="C5467" s="17" t="s">
        <v>110</v>
      </c>
      <c r="D5467" s="281" t="s">
        <v>5389</v>
      </c>
    </row>
    <row r="5468" spans="1:4" s="12" customFormat="1" x14ac:dyDescent="0.25">
      <c r="A5468" s="15"/>
      <c r="B5468" s="16"/>
      <c r="C5468" s="17" t="s">
        <v>110</v>
      </c>
      <c r="D5468" s="281" t="s">
        <v>5390</v>
      </c>
    </row>
    <row r="5469" spans="1:4" s="12" customFormat="1" x14ac:dyDescent="0.25">
      <c r="A5469" s="15"/>
      <c r="B5469" s="16"/>
      <c r="C5469" s="17" t="s">
        <v>110</v>
      </c>
      <c r="D5469" s="281" t="s">
        <v>5391</v>
      </c>
    </row>
    <row r="5470" spans="1:4" s="12" customFormat="1" x14ac:dyDescent="0.25">
      <c r="A5470" s="15"/>
      <c r="B5470" s="16"/>
      <c r="C5470" s="17"/>
      <c r="D5470" s="291" t="s">
        <v>5392</v>
      </c>
    </row>
    <row r="5471" spans="1:4" s="12" customFormat="1" x14ac:dyDescent="0.25">
      <c r="A5471" s="15"/>
      <c r="B5471" s="16"/>
      <c r="C5471" s="17" t="s">
        <v>110</v>
      </c>
      <c r="D5471" s="281" t="s">
        <v>5393</v>
      </c>
    </row>
    <row r="5472" spans="1:4" s="12" customFormat="1" x14ac:dyDescent="0.25">
      <c r="A5472" s="15"/>
      <c r="B5472" s="16"/>
      <c r="C5472" s="17" t="s">
        <v>110</v>
      </c>
      <c r="D5472" s="281" t="s">
        <v>5394</v>
      </c>
    </row>
    <row r="5473" spans="1:4" s="12" customFormat="1" x14ac:dyDescent="0.25">
      <c r="A5473" s="15"/>
      <c r="B5473" s="16"/>
      <c r="C5473" s="17"/>
      <c r="D5473" s="291" t="s">
        <v>5395</v>
      </c>
    </row>
    <row r="5474" spans="1:4" s="12" customFormat="1" x14ac:dyDescent="0.25">
      <c r="A5474" s="15"/>
      <c r="B5474" s="16"/>
      <c r="C5474" s="17" t="s">
        <v>110</v>
      </c>
      <c r="D5474" s="281" t="s">
        <v>5396</v>
      </c>
    </row>
    <row r="5475" spans="1:4" s="12" customFormat="1" x14ac:dyDescent="0.25">
      <c r="A5475" s="15"/>
      <c r="B5475" s="16"/>
      <c r="C5475" s="17" t="s">
        <v>110</v>
      </c>
      <c r="D5475" s="281" t="s">
        <v>5397</v>
      </c>
    </row>
    <row r="5476" spans="1:4" s="12" customFormat="1" x14ac:dyDescent="0.25">
      <c r="A5476" s="15"/>
      <c r="B5476" s="16"/>
      <c r="C5476" s="17" t="s">
        <v>110</v>
      </c>
      <c r="D5476" s="281" t="s">
        <v>5398</v>
      </c>
    </row>
    <row r="5477" spans="1:4" s="12" customFormat="1" x14ac:dyDescent="0.25">
      <c r="A5477" s="15"/>
      <c r="B5477" s="16"/>
      <c r="C5477" s="17" t="s">
        <v>110</v>
      </c>
      <c r="D5477" s="281" t="s">
        <v>5399</v>
      </c>
    </row>
    <row r="5478" spans="1:4" s="12" customFormat="1" x14ac:dyDescent="0.25">
      <c r="A5478" s="15"/>
      <c r="B5478" s="16"/>
      <c r="C5478" s="17" t="s">
        <v>110</v>
      </c>
      <c r="D5478" s="281" t="s">
        <v>5400</v>
      </c>
    </row>
    <row r="5479" spans="1:4" s="12" customFormat="1" x14ac:dyDescent="0.25">
      <c r="A5479" s="15"/>
      <c r="B5479" s="16"/>
      <c r="C5479" s="17" t="s">
        <v>226</v>
      </c>
      <c r="D5479" s="281"/>
    </row>
    <row r="5480" spans="1:4" s="12" customFormat="1" x14ac:dyDescent="0.25">
      <c r="A5480" s="15"/>
      <c r="B5480" s="16"/>
      <c r="C5480" s="17" t="s">
        <v>110</v>
      </c>
      <c r="D5480" s="281" t="s">
        <v>5401</v>
      </c>
    </row>
    <row r="5481" spans="1:4" s="12" customFormat="1" x14ac:dyDescent="0.25">
      <c r="A5481" s="15"/>
      <c r="B5481" s="16"/>
      <c r="C5481" s="17" t="s">
        <v>110</v>
      </c>
      <c r="D5481" s="281" t="s">
        <v>3280</v>
      </c>
    </row>
    <row r="5482" spans="1:4" s="12" customFormat="1" x14ac:dyDescent="0.25">
      <c r="A5482" s="15"/>
      <c r="B5482" s="16"/>
      <c r="C5482" s="17" t="s">
        <v>110</v>
      </c>
      <c r="D5482" s="281" t="s">
        <v>5402</v>
      </c>
    </row>
    <row r="5483" spans="1:4" s="12" customFormat="1" x14ac:dyDescent="0.25">
      <c r="A5483" s="15"/>
      <c r="B5483" s="24" t="s">
        <v>20994</v>
      </c>
      <c r="C5483" s="15" t="s">
        <v>5403</v>
      </c>
      <c r="D5483" s="282"/>
    </row>
    <row r="5484" spans="1:4" s="12" customFormat="1" x14ac:dyDescent="0.25">
      <c r="A5484" s="15"/>
      <c r="B5484" s="16"/>
      <c r="C5484" s="17" t="s">
        <v>5404</v>
      </c>
      <c r="D5484" s="281"/>
    </row>
    <row r="5485" spans="1:4" s="12" customFormat="1" x14ac:dyDescent="0.25">
      <c r="A5485" s="15"/>
      <c r="B5485" s="16"/>
      <c r="C5485" s="17" t="s">
        <v>5405</v>
      </c>
      <c r="D5485" s="281"/>
    </row>
    <row r="5486" spans="1:4" s="12" customFormat="1" x14ac:dyDescent="0.25">
      <c r="A5486" s="15"/>
      <c r="B5486" s="16"/>
      <c r="C5486" s="17" t="s">
        <v>110</v>
      </c>
      <c r="D5486" s="281" t="s">
        <v>5406</v>
      </c>
    </row>
    <row r="5487" spans="1:4" s="12" customFormat="1" x14ac:dyDescent="0.25">
      <c r="A5487" s="15"/>
      <c r="B5487" s="16"/>
      <c r="C5487" s="17" t="s">
        <v>110</v>
      </c>
      <c r="D5487" s="281" t="s">
        <v>5407</v>
      </c>
    </row>
    <row r="5488" spans="1:4" s="12" customFormat="1" x14ac:dyDescent="0.25">
      <c r="A5488" s="15"/>
      <c r="B5488" s="16"/>
      <c r="C5488" s="17" t="s">
        <v>110</v>
      </c>
      <c r="D5488" s="281" t="s">
        <v>5408</v>
      </c>
    </row>
    <row r="5489" spans="1:4" s="12" customFormat="1" x14ac:dyDescent="0.25">
      <c r="A5489" s="15"/>
      <c r="B5489" s="16"/>
      <c r="C5489" s="17" t="s">
        <v>110</v>
      </c>
      <c r="D5489" s="281" t="s">
        <v>5409</v>
      </c>
    </row>
    <row r="5490" spans="1:4" s="12" customFormat="1" x14ac:dyDescent="0.25">
      <c r="A5490" s="15"/>
      <c r="B5490" s="16"/>
      <c r="C5490" s="17" t="s">
        <v>110</v>
      </c>
      <c r="D5490" s="281" t="s">
        <v>5410</v>
      </c>
    </row>
    <row r="5491" spans="1:4" s="12" customFormat="1" x14ac:dyDescent="0.25">
      <c r="A5491" s="15"/>
      <c r="B5491" s="16"/>
      <c r="C5491" s="17" t="s">
        <v>110</v>
      </c>
      <c r="D5491" s="281" t="s">
        <v>5411</v>
      </c>
    </row>
    <row r="5492" spans="1:4" s="12" customFormat="1" x14ac:dyDescent="0.25">
      <c r="A5492" s="15"/>
      <c r="B5492" s="16"/>
      <c r="C5492" s="17" t="s">
        <v>110</v>
      </c>
      <c r="D5492" s="281" t="s">
        <v>5412</v>
      </c>
    </row>
    <row r="5493" spans="1:4" s="12" customFormat="1" x14ac:dyDescent="0.25">
      <c r="A5493" s="15"/>
      <c r="B5493" s="24" t="s">
        <v>20995</v>
      </c>
      <c r="C5493" s="15" t="s">
        <v>5413</v>
      </c>
      <c r="D5493" s="282"/>
    </row>
    <row r="5494" spans="1:4" s="12" customFormat="1" x14ac:dyDescent="0.25">
      <c r="A5494" s="15"/>
      <c r="B5494" s="16"/>
      <c r="C5494" s="17" t="s">
        <v>5414</v>
      </c>
      <c r="D5494" s="281"/>
    </row>
    <row r="5495" spans="1:4" s="12" customFormat="1" x14ac:dyDescent="0.25">
      <c r="A5495" s="15"/>
      <c r="B5495" s="16"/>
      <c r="C5495" s="17" t="s">
        <v>5415</v>
      </c>
      <c r="D5495" s="281"/>
    </row>
    <row r="5496" spans="1:4" s="12" customFormat="1" x14ac:dyDescent="0.25">
      <c r="A5496" s="15"/>
      <c r="B5496" s="16"/>
      <c r="C5496" s="17" t="s">
        <v>110</v>
      </c>
      <c r="D5496" s="281" t="s">
        <v>5416</v>
      </c>
    </row>
    <row r="5497" spans="1:4" s="12" customFormat="1" x14ac:dyDescent="0.25">
      <c r="A5497" s="15"/>
      <c r="B5497" s="16"/>
      <c r="C5497" s="17" t="s">
        <v>110</v>
      </c>
      <c r="D5497" s="281" t="s">
        <v>5417</v>
      </c>
    </row>
    <row r="5498" spans="1:4" s="12" customFormat="1" x14ac:dyDescent="0.25">
      <c r="A5498" s="15"/>
      <c r="B5498" s="16"/>
      <c r="C5498" s="17" t="s">
        <v>226</v>
      </c>
      <c r="D5498" s="281"/>
    </row>
    <row r="5499" spans="1:4" s="12" customFormat="1" x14ac:dyDescent="0.25">
      <c r="A5499" s="15"/>
      <c r="B5499" s="16"/>
      <c r="C5499" s="17" t="s">
        <v>110</v>
      </c>
      <c r="D5499" s="281" t="s">
        <v>5418</v>
      </c>
    </row>
    <row r="5500" spans="1:4" s="12" customFormat="1" x14ac:dyDescent="0.25">
      <c r="A5500" s="15"/>
      <c r="B5500" s="16"/>
      <c r="C5500" s="17" t="s">
        <v>110</v>
      </c>
      <c r="D5500" s="281" t="s">
        <v>5419</v>
      </c>
    </row>
    <row r="5501" spans="1:4" s="12" customFormat="1" x14ac:dyDescent="0.25">
      <c r="A5501" s="15"/>
      <c r="B5501" s="16"/>
      <c r="C5501" s="17" t="s">
        <v>110</v>
      </c>
      <c r="D5501" s="281" t="s">
        <v>5420</v>
      </c>
    </row>
    <row r="5502" spans="1:4" s="12" customFormat="1" x14ac:dyDescent="0.25">
      <c r="A5502" s="15"/>
      <c r="B5502" s="16"/>
      <c r="C5502" s="17" t="s">
        <v>110</v>
      </c>
      <c r="D5502" s="281" t="s">
        <v>5421</v>
      </c>
    </row>
    <row r="5503" spans="1:4" s="12" customFormat="1" x14ac:dyDescent="0.25">
      <c r="A5503" s="15"/>
      <c r="B5503" s="24" t="s">
        <v>20996</v>
      </c>
      <c r="C5503" s="15" t="s">
        <v>5422</v>
      </c>
      <c r="D5503" s="282"/>
    </row>
    <row r="5504" spans="1:4" s="12" customFormat="1" x14ac:dyDescent="0.25">
      <c r="A5504" s="15"/>
      <c r="B5504" s="16"/>
      <c r="C5504" s="17" t="s">
        <v>5423</v>
      </c>
      <c r="D5504" s="281"/>
    </row>
    <row r="5505" spans="1:4" s="12" customFormat="1" x14ac:dyDescent="0.25">
      <c r="A5505" s="15"/>
      <c r="B5505" s="16"/>
      <c r="C5505" s="17" t="s">
        <v>5424</v>
      </c>
      <c r="D5505" s="281"/>
    </row>
    <row r="5506" spans="1:4" s="12" customFormat="1" x14ac:dyDescent="0.25">
      <c r="A5506" s="15"/>
      <c r="B5506" s="16"/>
      <c r="C5506" s="17"/>
      <c r="D5506" s="291" t="s">
        <v>5425</v>
      </c>
    </row>
    <row r="5507" spans="1:4" s="12" customFormat="1" x14ac:dyDescent="0.25">
      <c r="A5507" s="15"/>
      <c r="B5507" s="16"/>
      <c r="C5507" s="17" t="s">
        <v>110</v>
      </c>
      <c r="D5507" s="281" t="s">
        <v>5426</v>
      </c>
    </row>
    <row r="5508" spans="1:4" s="12" customFormat="1" x14ac:dyDescent="0.25">
      <c r="A5508" s="15"/>
      <c r="B5508" s="16"/>
      <c r="C5508" s="17" t="s">
        <v>110</v>
      </c>
      <c r="D5508" s="281" t="s">
        <v>5427</v>
      </c>
    </row>
    <row r="5509" spans="1:4" s="12" customFormat="1" x14ac:dyDescent="0.25">
      <c r="A5509" s="15"/>
      <c r="B5509" s="16"/>
      <c r="C5509" s="17" t="s">
        <v>110</v>
      </c>
      <c r="D5509" s="281" t="s">
        <v>5428</v>
      </c>
    </row>
    <row r="5510" spans="1:4" s="12" customFormat="1" x14ac:dyDescent="0.25">
      <c r="A5510" s="15"/>
      <c r="B5510" s="16"/>
      <c r="C5510" s="17" t="s">
        <v>110</v>
      </c>
      <c r="D5510" s="281" t="s">
        <v>5429</v>
      </c>
    </row>
    <row r="5511" spans="1:4" s="12" customFormat="1" x14ac:dyDescent="0.25">
      <c r="A5511" s="15"/>
      <c r="B5511" s="16"/>
      <c r="C5511" s="17" t="s">
        <v>110</v>
      </c>
      <c r="D5511" s="281" t="s">
        <v>5430</v>
      </c>
    </row>
    <row r="5512" spans="1:4" s="12" customFormat="1" x14ac:dyDescent="0.25">
      <c r="A5512" s="15"/>
      <c r="B5512" s="16"/>
      <c r="C5512" s="17" t="s">
        <v>110</v>
      </c>
      <c r="D5512" s="281" t="s">
        <v>5431</v>
      </c>
    </row>
    <row r="5513" spans="1:4" s="12" customFormat="1" x14ac:dyDescent="0.25">
      <c r="A5513" s="15"/>
      <c r="B5513" s="16"/>
      <c r="C5513" s="17" t="s">
        <v>226</v>
      </c>
      <c r="D5513" s="281"/>
    </row>
    <row r="5514" spans="1:4" s="12" customFormat="1" x14ac:dyDescent="0.25">
      <c r="A5514" s="15"/>
      <c r="B5514" s="16"/>
      <c r="C5514" s="17" t="s">
        <v>110</v>
      </c>
      <c r="D5514" s="281" t="s">
        <v>5432</v>
      </c>
    </row>
    <row r="5515" spans="1:4" s="12" customFormat="1" x14ac:dyDescent="0.25">
      <c r="A5515" s="15"/>
      <c r="B5515" s="24" t="s">
        <v>20997</v>
      </c>
      <c r="C5515" s="15" t="s">
        <v>5433</v>
      </c>
      <c r="D5515" s="282"/>
    </row>
    <row r="5516" spans="1:4" s="12" customFormat="1" x14ac:dyDescent="0.25">
      <c r="A5516" s="15"/>
      <c r="B5516" s="16"/>
      <c r="C5516" s="17" t="s">
        <v>5434</v>
      </c>
      <c r="D5516" s="281"/>
    </row>
    <row r="5517" spans="1:4" s="12" customFormat="1" x14ac:dyDescent="0.25">
      <c r="A5517" s="15"/>
      <c r="B5517" s="16"/>
      <c r="C5517" s="17" t="s">
        <v>110</v>
      </c>
      <c r="D5517" s="281" t="s">
        <v>5435</v>
      </c>
    </row>
    <row r="5518" spans="1:4" s="12" customFormat="1" x14ac:dyDescent="0.25">
      <c r="A5518" s="15"/>
      <c r="B5518" s="16"/>
      <c r="C5518" s="17" t="s">
        <v>110</v>
      </c>
      <c r="D5518" s="281" t="s">
        <v>5436</v>
      </c>
    </row>
    <row r="5519" spans="1:4" s="12" customFormat="1" x14ac:dyDescent="0.25">
      <c r="A5519" s="15"/>
      <c r="B5519" s="16"/>
      <c r="C5519" s="17"/>
      <c r="D5519" s="291" t="s">
        <v>5437</v>
      </c>
    </row>
    <row r="5520" spans="1:4" s="12" customFormat="1" x14ac:dyDescent="0.25">
      <c r="A5520" s="15"/>
      <c r="B5520" s="16"/>
      <c r="C5520" s="17" t="s">
        <v>110</v>
      </c>
      <c r="D5520" s="281" t="s">
        <v>5438</v>
      </c>
    </row>
    <row r="5521" spans="1:4" s="12" customFormat="1" x14ac:dyDescent="0.25">
      <c r="A5521" s="15"/>
      <c r="B5521" s="16"/>
      <c r="C5521" s="17" t="s">
        <v>110</v>
      </c>
      <c r="D5521" s="281" t="s">
        <v>5439</v>
      </c>
    </row>
    <row r="5522" spans="1:4" s="12" customFormat="1" x14ac:dyDescent="0.25">
      <c r="A5522" s="15"/>
      <c r="B5522" s="16"/>
      <c r="C5522" s="17" t="s">
        <v>110</v>
      </c>
      <c r="D5522" s="281" t="s">
        <v>5440</v>
      </c>
    </row>
    <row r="5523" spans="1:4" s="12" customFormat="1" x14ac:dyDescent="0.25">
      <c r="A5523" s="15"/>
      <c r="B5523" s="16"/>
      <c r="C5523" s="17" t="s">
        <v>110</v>
      </c>
      <c r="D5523" s="281" t="s">
        <v>5441</v>
      </c>
    </row>
    <row r="5524" spans="1:4" s="12" customFormat="1" x14ac:dyDescent="0.25">
      <c r="A5524" s="15"/>
      <c r="B5524" s="16"/>
      <c r="C5524" s="17" t="s">
        <v>110</v>
      </c>
      <c r="D5524" s="281" t="s">
        <v>5442</v>
      </c>
    </row>
    <row r="5525" spans="1:4" s="12" customFormat="1" x14ac:dyDescent="0.25">
      <c r="A5525" s="15"/>
      <c r="B5525" s="16"/>
      <c r="C5525" s="17" t="s">
        <v>110</v>
      </c>
      <c r="D5525" s="281" t="s">
        <v>5443</v>
      </c>
    </row>
    <row r="5526" spans="1:4" s="12" customFormat="1" x14ac:dyDescent="0.25">
      <c r="A5526" s="15"/>
      <c r="B5526" s="16"/>
      <c r="C5526" s="17" t="s">
        <v>110</v>
      </c>
      <c r="D5526" s="281" t="s">
        <v>5444</v>
      </c>
    </row>
    <row r="5527" spans="1:4" s="12" customFormat="1" x14ac:dyDescent="0.25">
      <c r="A5527" s="15"/>
      <c r="B5527" s="16"/>
      <c r="C5527" s="17" t="s">
        <v>226</v>
      </c>
      <c r="D5527" s="281"/>
    </row>
    <row r="5528" spans="1:4" s="12" customFormat="1" x14ac:dyDescent="0.25">
      <c r="A5528" s="15"/>
      <c r="B5528" s="16"/>
      <c r="C5528" s="17" t="s">
        <v>110</v>
      </c>
      <c r="D5528" s="281" t="s">
        <v>5445</v>
      </c>
    </row>
    <row r="5529" spans="1:4" s="12" customFormat="1" x14ac:dyDescent="0.25">
      <c r="A5529" s="15" t="s">
        <v>5446</v>
      </c>
      <c r="B5529" s="16"/>
      <c r="C5529" s="15" t="s">
        <v>5447</v>
      </c>
      <c r="D5529" s="281"/>
    </row>
    <row r="5530" spans="1:4" s="12" customFormat="1" x14ac:dyDescent="0.25">
      <c r="A5530" s="15"/>
      <c r="B5530" s="24" t="s">
        <v>20998</v>
      </c>
      <c r="C5530" s="15" t="s">
        <v>5448</v>
      </c>
      <c r="D5530" s="282"/>
    </row>
    <row r="5531" spans="1:4" s="12" customFormat="1" x14ac:dyDescent="0.25">
      <c r="A5531" s="15"/>
      <c r="B5531" s="16"/>
      <c r="C5531" s="17" t="s">
        <v>5449</v>
      </c>
      <c r="D5531" s="281"/>
    </row>
    <row r="5532" spans="1:4" s="12" customFormat="1" x14ac:dyDescent="0.25">
      <c r="A5532" s="15"/>
      <c r="B5532" s="16"/>
      <c r="C5532" s="17" t="s">
        <v>110</v>
      </c>
      <c r="D5532" s="281" t="s">
        <v>5450</v>
      </c>
    </row>
    <row r="5533" spans="1:4" s="12" customFormat="1" x14ac:dyDescent="0.25">
      <c r="A5533" s="15"/>
      <c r="B5533" s="16"/>
      <c r="C5533" s="17"/>
      <c r="D5533" s="291" t="s">
        <v>5451</v>
      </c>
    </row>
    <row r="5534" spans="1:4" s="12" customFormat="1" x14ac:dyDescent="0.25">
      <c r="A5534" s="15"/>
      <c r="B5534" s="16"/>
      <c r="C5534" s="17" t="s">
        <v>110</v>
      </c>
      <c r="D5534" s="281" t="s">
        <v>5452</v>
      </c>
    </row>
    <row r="5535" spans="1:4" s="12" customFormat="1" x14ac:dyDescent="0.25">
      <c r="A5535" s="15"/>
      <c r="B5535" s="16"/>
      <c r="C5535" s="17" t="s">
        <v>110</v>
      </c>
      <c r="D5535" s="281" t="s">
        <v>5453</v>
      </c>
    </row>
    <row r="5536" spans="1:4" s="12" customFormat="1" x14ac:dyDescent="0.25">
      <c r="A5536" s="15"/>
      <c r="B5536" s="16"/>
      <c r="C5536" s="17" t="s">
        <v>110</v>
      </c>
      <c r="D5536" s="281" t="s">
        <v>5454</v>
      </c>
    </row>
    <row r="5537" spans="1:4" s="12" customFormat="1" x14ac:dyDescent="0.25">
      <c r="A5537" s="15"/>
      <c r="B5537" s="16"/>
      <c r="C5537" s="17" t="s">
        <v>110</v>
      </c>
      <c r="D5537" s="281" t="s">
        <v>5455</v>
      </c>
    </row>
    <row r="5538" spans="1:4" s="12" customFormat="1" x14ac:dyDescent="0.25">
      <c r="A5538" s="15"/>
      <c r="B5538" s="16"/>
      <c r="C5538" s="17" t="s">
        <v>110</v>
      </c>
      <c r="D5538" s="281" t="s">
        <v>5456</v>
      </c>
    </row>
    <row r="5539" spans="1:4" s="12" customFormat="1" x14ac:dyDescent="0.25">
      <c r="A5539" s="15"/>
      <c r="B5539" s="16"/>
      <c r="C5539" s="17" t="s">
        <v>110</v>
      </c>
      <c r="D5539" s="281" t="s">
        <v>5457</v>
      </c>
    </row>
    <row r="5540" spans="1:4" s="12" customFormat="1" x14ac:dyDescent="0.25">
      <c r="A5540" s="15"/>
      <c r="B5540" s="16"/>
      <c r="C5540" s="17" t="s">
        <v>110</v>
      </c>
      <c r="D5540" s="281" t="s">
        <v>5458</v>
      </c>
    </row>
    <row r="5541" spans="1:4" s="12" customFormat="1" x14ac:dyDescent="0.25">
      <c r="A5541" s="15"/>
      <c r="B5541" s="16"/>
      <c r="C5541" s="17" t="s">
        <v>110</v>
      </c>
      <c r="D5541" s="281" t="s">
        <v>5459</v>
      </c>
    </row>
    <row r="5542" spans="1:4" s="12" customFormat="1" x14ac:dyDescent="0.25">
      <c r="A5542" s="15"/>
      <c r="B5542" s="16"/>
      <c r="C5542" s="17"/>
      <c r="D5542" s="291" t="s">
        <v>5460</v>
      </c>
    </row>
    <row r="5543" spans="1:4" s="12" customFormat="1" x14ac:dyDescent="0.25">
      <c r="A5543" s="15"/>
      <c r="B5543" s="16"/>
      <c r="C5543" s="17" t="s">
        <v>110</v>
      </c>
      <c r="D5543" s="281" t="s">
        <v>5461</v>
      </c>
    </row>
    <row r="5544" spans="1:4" s="12" customFormat="1" x14ac:dyDescent="0.25">
      <c r="A5544" s="15"/>
      <c r="B5544" s="16"/>
      <c r="C5544" s="17" t="s">
        <v>110</v>
      </c>
      <c r="D5544" s="281" t="s">
        <v>5462</v>
      </c>
    </row>
    <row r="5545" spans="1:4" s="12" customFormat="1" x14ac:dyDescent="0.25">
      <c r="A5545" s="15"/>
      <c r="B5545" s="16"/>
      <c r="C5545" s="17" t="s">
        <v>110</v>
      </c>
      <c r="D5545" s="281" t="s">
        <v>5463</v>
      </c>
    </row>
    <row r="5546" spans="1:4" s="12" customFormat="1" x14ac:dyDescent="0.25">
      <c r="A5546" s="15"/>
      <c r="B5546" s="16"/>
      <c r="C5546" s="17"/>
      <c r="D5546" s="291" t="s">
        <v>5464</v>
      </c>
    </row>
    <row r="5547" spans="1:4" s="12" customFormat="1" x14ac:dyDescent="0.25">
      <c r="A5547" s="15"/>
      <c r="B5547" s="16"/>
      <c r="C5547" s="17" t="s">
        <v>110</v>
      </c>
      <c r="D5547" s="281" t="s">
        <v>5465</v>
      </c>
    </row>
    <row r="5548" spans="1:4" s="12" customFormat="1" x14ac:dyDescent="0.25">
      <c r="A5548" s="15"/>
      <c r="B5548" s="16"/>
      <c r="C5548" s="17" t="s">
        <v>110</v>
      </c>
      <c r="D5548" s="281" t="s">
        <v>5466</v>
      </c>
    </row>
    <row r="5549" spans="1:4" s="12" customFormat="1" x14ac:dyDescent="0.25">
      <c r="A5549" s="15"/>
      <c r="B5549" s="16"/>
      <c r="C5549" s="17" t="s">
        <v>110</v>
      </c>
      <c r="D5549" s="281" t="s">
        <v>5467</v>
      </c>
    </row>
    <row r="5550" spans="1:4" s="12" customFormat="1" x14ac:dyDescent="0.25">
      <c r="A5550" s="15"/>
      <c r="B5550" s="16"/>
      <c r="C5550" s="17" t="s">
        <v>110</v>
      </c>
      <c r="D5550" s="281" t="s">
        <v>5468</v>
      </c>
    </row>
    <row r="5551" spans="1:4" s="12" customFormat="1" x14ac:dyDescent="0.25">
      <c r="A5551" s="15"/>
      <c r="B5551" s="16"/>
      <c r="C5551" s="17" t="s">
        <v>110</v>
      </c>
      <c r="D5551" s="281" t="s">
        <v>5469</v>
      </c>
    </row>
    <row r="5552" spans="1:4" s="12" customFormat="1" x14ac:dyDescent="0.25">
      <c r="A5552" s="15"/>
      <c r="B5552" s="16"/>
      <c r="C5552" s="17" t="s">
        <v>110</v>
      </c>
      <c r="D5552" s="281" t="s">
        <v>5470</v>
      </c>
    </row>
    <row r="5553" spans="1:4" s="12" customFormat="1" x14ac:dyDescent="0.25">
      <c r="A5553" s="15"/>
      <c r="B5553" s="16"/>
      <c r="C5553" s="17" t="s">
        <v>110</v>
      </c>
      <c r="D5553" s="281" t="s">
        <v>5471</v>
      </c>
    </row>
    <row r="5554" spans="1:4" s="12" customFormat="1" x14ac:dyDescent="0.25">
      <c r="A5554" s="15"/>
      <c r="B5554" s="16"/>
      <c r="C5554" s="17" t="s">
        <v>110</v>
      </c>
      <c r="D5554" s="281" t="s">
        <v>5472</v>
      </c>
    </row>
    <row r="5555" spans="1:4" s="12" customFormat="1" x14ac:dyDescent="0.25">
      <c r="A5555" s="15"/>
      <c r="B5555" s="16"/>
      <c r="C5555" s="17" t="s">
        <v>110</v>
      </c>
      <c r="D5555" s="281" t="s">
        <v>5473</v>
      </c>
    </row>
    <row r="5556" spans="1:4" s="12" customFormat="1" x14ac:dyDescent="0.25">
      <c r="A5556" s="15"/>
      <c r="B5556" s="16"/>
      <c r="C5556" s="17" t="s">
        <v>110</v>
      </c>
      <c r="D5556" s="281" t="s">
        <v>5474</v>
      </c>
    </row>
    <row r="5557" spans="1:4" s="12" customFormat="1" x14ac:dyDescent="0.25">
      <c r="A5557" s="15"/>
      <c r="B5557" s="16"/>
      <c r="C5557" s="17" t="s">
        <v>110</v>
      </c>
      <c r="D5557" s="281" t="s">
        <v>5475</v>
      </c>
    </row>
    <row r="5558" spans="1:4" s="12" customFormat="1" x14ac:dyDescent="0.25">
      <c r="A5558" s="15"/>
      <c r="B5558" s="16"/>
      <c r="C5558" s="17" t="s">
        <v>110</v>
      </c>
      <c r="D5558" s="281" t="s">
        <v>5476</v>
      </c>
    </row>
    <row r="5559" spans="1:4" s="12" customFormat="1" x14ac:dyDescent="0.25">
      <c r="A5559" s="15"/>
      <c r="B5559" s="16"/>
      <c r="C5559" s="17"/>
      <c r="D5559" s="291" t="s">
        <v>1704</v>
      </c>
    </row>
    <row r="5560" spans="1:4" s="12" customFormat="1" x14ac:dyDescent="0.25">
      <c r="A5560" s="15"/>
      <c r="B5560" s="16"/>
      <c r="C5560" s="17" t="s">
        <v>110</v>
      </c>
      <c r="D5560" s="286" t="s">
        <v>5477</v>
      </c>
    </row>
    <row r="5561" spans="1:4" s="12" customFormat="1" x14ac:dyDescent="0.25">
      <c r="A5561" s="15"/>
      <c r="B5561" s="16"/>
      <c r="C5561" s="17" t="s">
        <v>110</v>
      </c>
      <c r="D5561" s="286" t="s">
        <v>5478</v>
      </c>
    </row>
    <row r="5562" spans="1:4" s="12" customFormat="1" x14ac:dyDescent="0.25">
      <c r="A5562" s="15"/>
      <c r="B5562" s="16"/>
      <c r="C5562" s="17" t="s">
        <v>110</v>
      </c>
      <c r="D5562" s="286" t="s">
        <v>5479</v>
      </c>
    </row>
    <row r="5563" spans="1:4" s="12" customFormat="1" x14ac:dyDescent="0.25">
      <c r="A5563" s="15"/>
      <c r="B5563" s="16"/>
      <c r="C5563" s="17" t="s">
        <v>110</v>
      </c>
      <c r="D5563" s="286" t="s">
        <v>5480</v>
      </c>
    </row>
    <row r="5564" spans="1:4" s="12" customFormat="1" x14ac:dyDescent="0.25">
      <c r="A5564" s="15"/>
      <c r="B5564" s="16"/>
      <c r="C5564" s="17" t="s">
        <v>110</v>
      </c>
      <c r="D5564" s="286" t="s">
        <v>5481</v>
      </c>
    </row>
    <row r="5565" spans="1:4" s="12" customFormat="1" x14ac:dyDescent="0.25">
      <c r="A5565" s="15"/>
      <c r="B5565" s="16"/>
      <c r="C5565" s="17" t="s">
        <v>110</v>
      </c>
      <c r="D5565" s="286" t="s">
        <v>5482</v>
      </c>
    </row>
    <row r="5566" spans="1:4" s="12" customFormat="1" x14ac:dyDescent="0.25">
      <c r="A5566" s="15"/>
      <c r="B5566" s="16"/>
      <c r="C5566" s="17" t="s">
        <v>110</v>
      </c>
      <c r="D5566" s="286" t="s">
        <v>5483</v>
      </c>
    </row>
    <row r="5567" spans="1:4" s="12" customFormat="1" x14ac:dyDescent="0.25">
      <c r="A5567" s="15"/>
      <c r="B5567" s="16"/>
      <c r="C5567" s="17" t="s">
        <v>110</v>
      </c>
      <c r="D5567" s="286" t="s">
        <v>5484</v>
      </c>
    </row>
    <row r="5568" spans="1:4" s="12" customFormat="1" x14ac:dyDescent="0.25">
      <c r="A5568" s="15"/>
      <c r="B5568" s="16"/>
      <c r="C5568" s="17" t="s">
        <v>110</v>
      </c>
      <c r="D5568" s="286" t="s">
        <v>5485</v>
      </c>
    </row>
    <row r="5569" spans="1:4" s="12" customFormat="1" x14ac:dyDescent="0.25">
      <c r="A5569" s="15"/>
      <c r="B5569" s="16"/>
      <c r="C5569" s="17" t="s">
        <v>110</v>
      </c>
      <c r="D5569" s="286" t="s">
        <v>5486</v>
      </c>
    </row>
    <row r="5570" spans="1:4" s="12" customFormat="1" x14ac:dyDescent="0.25">
      <c r="A5570" s="15"/>
      <c r="B5570" s="16"/>
      <c r="C5570" s="17" t="s">
        <v>110</v>
      </c>
      <c r="D5570" s="286" t="s">
        <v>5487</v>
      </c>
    </row>
    <row r="5571" spans="1:4" s="12" customFormat="1" x14ac:dyDescent="0.25">
      <c r="A5571" s="15"/>
      <c r="B5571" s="16"/>
      <c r="C5571" s="17" t="s">
        <v>110</v>
      </c>
      <c r="D5571" s="286" t="s">
        <v>5488</v>
      </c>
    </row>
    <row r="5572" spans="1:4" s="12" customFormat="1" x14ac:dyDescent="0.25">
      <c r="A5572" s="15"/>
      <c r="B5572" s="16"/>
      <c r="C5572" s="17" t="s">
        <v>110</v>
      </c>
      <c r="D5572" s="286" t="s">
        <v>5489</v>
      </c>
    </row>
    <row r="5573" spans="1:4" s="12" customFormat="1" x14ac:dyDescent="0.25">
      <c r="A5573" s="15"/>
      <c r="B5573" s="16"/>
      <c r="C5573" s="17" t="s">
        <v>110</v>
      </c>
      <c r="D5573" s="286" t="s">
        <v>5490</v>
      </c>
    </row>
    <row r="5574" spans="1:4" s="12" customFormat="1" x14ac:dyDescent="0.25">
      <c r="A5574" s="15"/>
      <c r="B5574" s="16"/>
      <c r="C5574" s="17" t="s">
        <v>110</v>
      </c>
      <c r="D5574" s="286" t="s">
        <v>5491</v>
      </c>
    </row>
    <row r="5575" spans="1:4" s="12" customFormat="1" x14ac:dyDescent="0.25">
      <c r="A5575" s="15"/>
      <c r="B5575" s="16"/>
      <c r="C5575" s="17" t="s">
        <v>110</v>
      </c>
      <c r="D5575" s="286" t="s">
        <v>5492</v>
      </c>
    </row>
    <row r="5576" spans="1:4" s="12" customFormat="1" x14ac:dyDescent="0.25">
      <c r="A5576" s="15"/>
      <c r="B5576" s="16"/>
      <c r="C5576" s="17" t="s">
        <v>110</v>
      </c>
      <c r="D5576" s="286" t="s">
        <v>5493</v>
      </c>
    </row>
    <row r="5577" spans="1:4" s="12" customFormat="1" x14ac:dyDescent="0.25">
      <c r="A5577" s="15"/>
      <c r="B5577" s="16"/>
      <c r="C5577" s="17" t="s">
        <v>110</v>
      </c>
      <c r="D5577" s="286" t="s">
        <v>5494</v>
      </c>
    </row>
    <row r="5578" spans="1:4" s="12" customFormat="1" x14ac:dyDescent="0.25">
      <c r="A5578" s="15"/>
      <c r="B5578" s="16"/>
      <c r="C5578" s="17" t="s">
        <v>110</v>
      </c>
      <c r="D5578" s="286" t="s">
        <v>5495</v>
      </c>
    </row>
    <row r="5579" spans="1:4" s="12" customFormat="1" x14ac:dyDescent="0.25">
      <c r="A5579" s="15"/>
      <c r="B5579" s="24" t="s">
        <v>20999</v>
      </c>
      <c r="C5579" s="15" t="s">
        <v>5496</v>
      </c>
      <c r="D5579" s="282"/>
    </row>
    <row r="5580" spans="1:4" s="12" customFormat="1" x14ac:dyDescent="0.25">
      <c r="A5580" s="15"/>
      <c r="B5580" s="16"/>
      <c r="C5580" s="17" t="s">
        <v>5497</v>
      </c>
      <c r="D5580" s="281"/>
    </row>
    <row r="5581" spans="1:4" s="12" customFormat="1" x14ac:dyDescent="0.25">
      <c r="A5581" s="15"/>
      <c r="B5581" s="16"/>
      <c r="C5581" s="17" t="s">
        <v>5498</v>
      </c>
      <c r="D5581" s="281"/>
    </row>
    <row r="5582" spans="1:4" s="12" customFormat="1" x14ac:dyDescent="0.25">
      <c r="A5582" s="15"/>
      <c r="B5582" s="16"/>
      <c r="C5582" s="17" t="s">
        <v>110</v>
      </c>
      <c r="D5582" s="281" t="s">
        <v>5499</v>
      </c>
    </row>
    <row r="5583" spans="1:4" s="12" customFormat="1" x14ac:dyDescent="0.25">
      <c r="A5583" s="15"/>
      <c r="B5583" s="16"/>
      <c r="C5583" s="17" t="s">
        <v>110</v>
      </c>
      <c r="D5583" s="281" t="s">
        <v>5500</v>
      </c>
    </row>
    <row r="5584" spans="1:4" s="12" customFormat="1" x14ac:dyDescent="0.25">
      <c r="A5584" s="15"/>
      <c r="B5584" s="16"/>
      <c r="C5584" s="17" t="s">
        <v>110</v>
      </c>
      <c r="D5584" s="281" t="s">
        <v>5501</v>
      </c>
    </row>
    <row r="5585" spans="1:4" s="12" customFormat="1" x14ac:dyDescent="0.25">
      <c r="A5585" s="15"/>
      <c r="B5585" s="16"/>
      <c r="C5585" s="17" t="s">
        <v>110</v>
      </c>
      <c r="D5585" s="281" t="s">
        <v>5502</v>
      </c>
    </row>
    <row r="5586" spans="1:4" s="12" customFormat="1" x14ac:dyDescent="0.25">
      <c r="A5586" s="15"/>
      <c r="B5586" s="16"/>
      <c r="C5586" s="17" t="s">
        <v>110</v>
      </c>
      <c r="D5586" s="281" t="s">
        <v>5503</v>
      </c>
    </row>
    <row r="5587" spans="1:4" s="12" customFormat="1" x14ac:dyDescent="0.25">
      <c r="A5587" s="15"/>
      <c r="B5587" s="16"/>
      <c r="C5587" s="17" t="s">
        <v>110</v>
      </c>
      <c r="D5587" s="281" t="s">
        <v>5504</v>
      </c>
    </row>
    <row r="5588" spans="1:4" s="12" customFormat="1" x14ac:dyDescent="0.25">
      <c r="A5588" s="15"/>
      <c r="B5588" s="16"/>
      <c r="C5588" s="17" t="s">
        <v>110</v>
      </c>
      <c r="D5588" s="281" t="s">
        <v>5505</v>
      </c>
    </row>
    <row r="5589" spans="1:4" s="12" customFormat="1" x14ac:dyDescent="0.25">
      <c r="A5589" s="15"/>
      <c r="B5589" s="16"/>
      <c r="C5589" s="17" t="s">
        <v>110</v>
      </c>
      <c r="D5589" s="281" t="s">
        <v>5506</v>
      </c>
    </row>
    <row r="5590" spans="1:4" s="12" customFormat="1" x14ac:dyDescent="0.25">
      <c r="A5590" s="15"/>
      <c r="B5590" s="16"/>
      <c r="C5590" s="17" t="s">
        <v>110</v>
      </c>
      <c r="D5590" s="281" t="s">
        <v>5507</v>
      </c>
    </row>
    <row r="5591" spans="1:4" s="12" customFormat="1" x14ac:dyDescent="0.25">
      <c r="A5591" s="15"/>
      <c r="B5591" s="16"/>
      <c r="C5591" s="17"/>
      <c r="D5591" s="291" t="s">
        <v>1704</v>
      </c>
    </row>
    <row r="5592" spans="1:4" s="12" customFormat="1" x14ac:dyDescent="0.25">
      <c r="A5592" s="15"/>
      <c r="B5592" s="16"/>
      <c r="C5592" s="17" t="s">
        <v>110</v>
      </c>
      <c r="D5592" s="286" t="s">
        <v>5508</v>
      </c>
    </row>
    <row r="5593" spans="1:4" s="12" customFormat="1" x14ac:dyDescent="0.25">
      <c r="A5593" s="15"/>
      <c r="B5593" s="16"/>
      <c r="C5593" s="17" t="s">
        <v>110</v>
      </c>
      <c r="D5593" s="286" t="s">
        <v>5509</v>
      </c>
    </row>
    <row r="5594" spans="1:4" s="12" customFormat="1" x14ac:dyDescent="0.25">
      <c r="A5594" s="15"/>
      <c r="B5594" s="16"/>
      <c r="C5594" s="17" t="s">
        <v>110</v>
      </c>
      <c r="D5594" s="286" t="s">
        <v>5510</v>
      </c>
    </row>
    <row r="5595" spans="1:4" s="12" customFormat="1" x14ac:dyDescent="0.25">
      <c r="A5595" s="15"/>
      <c r="B5595" s="16"/>
      <c r="C5595" s="17" t="s">
        <v>110</v>
      </c>
      <c r="D5595" s="286" t="s">
        <v>5511</v>
      </c>
    </row>
    <row r="5596" spans="1:4" s="12" customFormat="1" x14ac:dyDescent="0.25">
      <c r="A5596" s="15"/>
      <c r="B5596" s="16"/>
      <c r="C5596" s="17" t="s">
        <v>110</v>
      </c>
      <c r="D5596" s="286" t="s">
        <v>5512</v>
      </c>
    </row>
    <row r="5597" spans="1:4" s="12" customFormat="1" x14ac:dyDescent="0.25">
      <c r="A5597" s="15"/>
      <c r="B5597" s="16"/>
      <c r="C5597" s="17" t="s">
        <v>110</v>
      </c>
      <c r="D5597" s="286" t="s">
        <v>5513</v>
      </c>
    </row>
    <row r="5598" spans="1:4" s="12" customFormat="1" x14ac:dyDescent="0.25">
      <c r="A5598" s="15"/>
      <c r="B5598" s="16"/>
      <c r="C5598" s="17" t="s">
        <v>226</v>
      </c>
      <c r="D5598" s="281"/>
    </row>
    <row r="5599" spans="1:4" s="12" customFormat="1" x14ac:dyDescent="0.25">
      <c r="A5599" s="15"/>
      <c r="B5599" s="16"/>
      <c r="C5599" s="17" t="s">
        <v>110</v>
      </c>
      <c r="D5599" s="281" t="s">
        <v>5514</v>
      </c>
    </row>
    <row r="5600" spans="1:4" s="12" customFormat="1" x14ac:dyDescent="0.25">
      <c r="A5600" s="15"/>
      <c r="B5600" s="16"/>
      <c r="C5600" s="17" t="s">
        <v>110</v>
      </c>
      <c r="D5600" s="281" t="s">
        <v>5515</v>
      </c>
    </row>
    <row r="5601" spans="1:4" s="12" customFormat="1" x14ac:dyDescent="0.25">
      <c r="A5601" s="15"/>
      <c r="B5601" s="16"/>
      <c r="C5601" s="17" t="s">
        <v>110</v>
      </c>
      <c r="D5601" s="281" t="s">
        <v>5516</v>
      </c>
    </row>
    <row r="5602" spans="1:4" s="12" customFormat="1" x14ac:dyDescent="0.25">
      <c r="A5602" s="15" t="s">
        <v>5517</v>
      </c>
      <c r="B5602" s="16"/>
      <c r="C5602" s="15" t="s">
        <v>5518</v>
      </c>
      <c r="D5602" s="281"/>
    </row>
    <row r="5603" spans="1:4" s="12" customFormat="1" ht="15.6" x14ac:dyDescent="0.15">
      <c r="A5603" s="33"/>
      <c r="B5603" s="24" t="s">
        <v>21000</v>
      </c>
      <c r="C5603" s="34" t="s">
        <v>5519</v>
      </c>
      <c r="D5603" s="294"/>
    </row>
    <row r="5604" spans="1:4" s="12" customFormat="1" ht="15.6" x14ac:dyDescent="0.15">
      <c r="A5604" s="33"/>
      <c r="B5604" s="16"/>
      <c r="C5604" s="35" t="s">
        <v>5520</v>
      </c>
      <c r="D5604" s="295"/>
    </row>
    <row r="5605" spans="1:4" s="12" customFormat="1" ht="15.6" x14ac:dyDescent="0.15">
      <c r="A5605" s="33"/>
      <c r="B5605" s="16"/>
      <c r="C5605" s="35" t="s">
        <v>5521</v>
      </c>
      <c r="D5605" s="295"/>
    </row>
    <row r="5606" spans="1:4" s="12" customFormat="1" ht="15.6" x14ac:dyDescent="0.15">
      <c r="A5606" s="33"/>
      <c r="B5606" s="16"/>
      <c r="C5606" s="35" t="s">
        <v>110</v>
      </c>
      <c r="D5606" s="295" t="s">
        <v>5522</v>
      </c>
    </row>
    <row r="5607" spans="1:4" s="12" customFormat="1" ht="15.6" x14ac:dyDescent="0.15">
      <c r="A5607" s="33"/>
      <c r="B5607" s="16"/>
      <c r="C5607" s="35" t="s">
        <v>110</v>
      </c>
      <c r="D5607" s="295" t="s">
        <v>5523</v>
      </c>
    </row>
    <row r="5608" spans="1:4" s="12" customFormat="1" ht="15.6" x14ac:dyDescent="0.15">
      <c r="A5608" s="33"/>
      <c r="B5608" s="16"/>
      <c r="C5608" s="35" t="s">
        <v>110</v>
      </c>
      <c r="D5608" s="295" t="s">
        <v>5524</v>
      </c>
    </row>
    <row r="5609" spans="1:4" s="12" customFormat="1" ht="15.6" x14ac:dyDescent="0.15">
      <c r="A5609" s="33"/>
      <c r="B5609" s="16"/>
      <c r="C5609" s="35" t="s">
        <v>110</v>
      </c>
      <c r="D5609" s="295" t="s">
        <v>5525</v>
      </c>
    </row>
    <row r="5610" spans="1:4" s="12" customFormat="1" ht="15.6" x14ac:dyDescent="0.15">
      <c r="A5610" s="33"/>
      <c r="B5610" s="16"/>
      <c r="C5610" s="35" t="s">
        <v>110</v>
      </c>
      <c r="D5610" s="295" t="s">
        <v>5526</v>
      </c>
    </row>
    <row r="5611" spans="1:4" s="12" customFormat="1" ht="15.6" x14ac:dyDescent="0.15">
      <c r="A5611" s="33"/>
      <c r="B5611" s="16"/>
      <c r="C5611" s="35" t="s">
        <v>110</v>
      </c>
      <c r="D5611" s="295" t="s">
        <v>5527</v>
      </c>
    </row>
    <row r="5612" spans="1:4" s="12" customFormat="1" ht="15.6" x14ac:dyDescent="0.15">
      <c r="A5612" s="33"/>
      <c r="B5612" s="16"/>
      <c r="C5612" s="35" t="s">
        <v>110</v>
      </c>
      <c r="D5612" s="295" t="s">
        <v>5528</v>
      </c>
    </row>
    <row r="5613" spans="1:4" s="12" customFormat="1" ht="15.6" x14ac:dyDescent="0.15">
      <c r="A5613" s="33"/>
      <c r="B5613" s="16"/>
      <c r="C5613" s="35" t="s">
        <v>110</v>
      </c>
      <c r="D5613" s="295" t="s">
        <v>5529</v>
      </c>
    </row>
    <row r="5614" spans="1:4" s="12" customFormat="1" ht="15.6" x14ac:dyDescent="0.15">
      <c r="A5614" s="33"/>
      <c r="B5614" s="16"/>
      <c r="C5614" s="35" t="s">
        <v>110</v>
      </c>
      <c r="D5614" s="295" t="s">
        <v>5530</v>
      </c>
    </row>
    <row r="5615" spans="1:4" s="12" customFormat="1" ht="15.6" x14ac:dyDescent="0.15">
      <c r="A5615" s="33"/>
      <c r="B5615" s="16"/>
      <c r="C5615" s="35" t="s">
        <v>110</v>
      </c>
      <c r="D5615" s="295" t="s">
        <v>5531</v>
      </c>
    </row>
    <row r="5616" spans="1:4" s="12" customFormat="1" ht="15.6" x14ac:dyDescent="0.15">
      <c r="A5616" s="33"/>
      <c r="B5616" s="16"/>
      <c r="C5616" s="35" t="s">
        <v>110</v>
      </c>
      <c r="D5616" s="295" t="s">
        <v>5532</v>
      </c>
    </row>
    <row r="5617" spans="1:4" s="12" customFormat="1" ht="15.6" x14ac:dyDescent="0.15">
      <c r="A5617" s="33"/>
      <c r="B5617" s="16"/>
      <c r="C5617" s="35" t="s">
        <v>110</v>
      </c>
      <c r="D5617" s="295" t="s">
        <v>5533</v>
      </c>
    </row>
    <row r="5618" spans="1:4" s="12" customFormat="1" ht="15.6" x14ac:dyDescent="0.15">
      <c r="A5618" s="33"/>
      <c r="B5618" s="24" t="s">
        <v>21001</v>
      </c>
      <c r="C5618" s="34" t="s">
        <v>5534</v>
      </c>
      <c r="D5618" s="289"/>
    </row>
    <row r="5619" spans="1:4" s="12" customFormat="1" ht="15.6" x14ac:dyDescent="0.25">
      <c r="A5619" s="33"/>
      <c r="B5619" s="16"/>
      <c r="C5619" s="22" t="s">
        <v>5535</v>
      </c>
      <c r="D5619" s="281"/>
    </row>
    <row r="5620" spans="1:4" s="12" customFormat="1" ht="15.6" x14ac:dyDescent="0.25">
      <c r="A5620" s="33"/>
      <c r="B5620" s="16"/>
      <c r="C5620" s="22" t="s">
        <v>5536</v>
      </c>
      <c r="D5620" s="281"/>
    </row>
    <row r="5621" spans="1:4" s="12" customFormat="1" ht="15.6" x14ac:dyDescent="0.25">
      <c r="A5621" s="33"/>
      <c r="B5621" s="16"/>
      <c r="C5621" s="22"/>
      <c r="D5621" s="291" t="s">
        <v>5537</v>
      </c>
    </row>
    <row r="5622" spans="1:4" s="12" customFormat="1" ht="15.6" x14ac:dyDescent="0.25">
      <c r="A5622" s="33"/>
      <c r="B5622" s="16"/>
      <c r="C5622" s="22" t="s">
        <v>110</v>
      </c>
      <c r="D5622" s="281" t="s">
        <v>5538</v>
      </c>
    </row>
    <row r="5623" spans="1:4" s="12" customFormat="1" ht="15.6" x14ac:dyDescent="0.25">
      <c r="A5623" s="33"/>
      <c r="B5623" s="16"/>
      <c r="C5623" s="22" t="s">
        <v>110</v>
      </c>
      <c r="D5623" s="281" t="s">
        <v>5539</v>
      </c>
    </row>
    <row r="5624" spans="1:4" s="12" customFormat="1" ht="15.6" x14ac:dyDescent="0.25">
      <c r="A5624" s="33"/>
      <c r="B5624" s="16"/>
      <c r="C5624" s="22" t="s">
        <v>110</v>
      </c>
      <c r="D5624" s="281" t="s">
        <v>5540</v>
      </c>
    </row>
    <row r="5625" spans="1:4" s="12" customFormat="1" ht="15.6" x14ac:dyDescent="0.25">
      <c r="A5625" s="33"/>
      <c r="B5625" s="16"/>
      <c r="C5625" s="22" t="s">
        <v>110</v>
      </c>
      <c r="D5625" s="281" t="s">
        <v>5541</v>
      </c>
    </row>
    <row r="5626" spans="1:4" s="12" customFormat="1" ht="15.6" x14ac:dyDescent="0.25">
      <c r="A5626" s="33"/>
      <c r="B5626" s="16"/>
      <c r="C5626" s="22" t="s">
        <v>110</v>
      </c>
      <c r="D5626" s="281" t="s">
        <v>5542</v>
      </c>
    </row>
    <row r="5627" spans="1:4" s="12" customFormat="1" ht="15.6" x14ac:dyDescent="0.25">
      <c r="A5627" s="33"/>
      <c r="B5627" s="16"/>
      <c r="C5627" s="22" t="s">
        <v>110</v>
      </c>
      <c r="D5627" s="281" t="s">
        <v>5543</v>
      </c>
    </row>
    <row r="5628" spans="1:4" s="12" customFormat="1" ht="15.6" x14ac:dyDescent="0.25">
      <c r="A5628" s="33"/>
      <c r="B5628" s="16"/>
      <c r="C5628" s="22" t="s">
        <v>110</v>
      </c>
      <c r="D5628" s="281" t="s">
        <v>5544</v>
      </c>
    </row>
    <row r="5629" spans="1:4" s="12" customFormat="1" ht="15.6" x14ac:dyDescent="0.25">
      <c r="A5629" s="33"/>
      <c r="B5629" s="16"/>
      <c r="C5629" s="22" t="s">
        <v>226</v>
      </c>
      <c r="D5629" s="281"/>
    </row>
    <row r="5630" spans="1:4" s="12" customFormat="1" ht="15.6" x14ac:dyDescent="0.25">
      <c r="A5630" s="33"/>
      <c r="B5630" s="16"/>
      <c r="C5630" s="22" t="s">
        <v>110</v>
      </c>
      <c r="D5630" s="281" t="s">
        <v>5545</v>
      </c>
    </row>
    <row r="5631" spans="1:4" s="12" customFormat="1" x14ac:dyDescent="0.25">
      <c r="A5631" s="15"/>
      <c r="B5631" s="24" t="s">
        <v>21002</v>
      </c>
      <c r="C5631" s="15" t="s">
        <v>5546</v>
      </c>
      <c r="D5631" s="282"/>
    </row>
    <row r="5632" spans="1:4" s="12" customFormat="1" x14ac:dyDescent="0.25">
      <c r="A5632" s="15"/>
      <c r="B5632" s="16"/>
      <c r="C5632" s="17" t="s">
        <v>5547</v>
      </c>
      <c r="D5632" s="281"/>
    </row>
    <row r="5633" spans="1:4" s="12" customFormat="1" x14ac:dyDescent="0.25">
      <c r="A5633" s="15"/>
      <c r="B5633" s="16"/>
      <c r="C5633" s="17" t="s">
        <v>5548</v>
      </c>
      <c r="D5633" s="281"/>
    </row>
    <row r="5634" spans="1:4" s="12" customFormat="1" x14ac:dyDescent="0.25">
      <c r="A5634" s="15"/>
      <c r="B5634" s="16"/>
      <c r="C5634" s="17"/>
      <c r="D5634" s="291" t="s">
        <v>5549</v>
      </c>
    </row>
    <row r="5635" spans="1:4" s="12" customFormat="1" x14ac:dyDescent="0.25">
      <c r="A5635" s="15"/>
      <c r="B5635" s="16"/>
      <c r="C5635" s="17" t="s">
        <v>110</v>
      </c>
      <c r="D5635" s="281" t="s">
        <v>5550</v>
      </c>
    </row>
    <row r="5636" spans="1:4" s="12" customFormat="1" x14ac:dyDescent="0.25">
      <c r="A5636" s="15"/>
      <c r="B5636" s="16"/>
      <c r="C5636" s="17" t="s">
        <v>110</v>
      </c>
      <c r="D5636" s="281" t="s">
        <v>5551</v>
      </c>
    </row>
    <row r="5637" spans="1:4" s="12" customFormat="1" x14ac:dyDescent="0.25">
      <c r="A5637" s="15"/>
      <c r="B5637" s="16"/>
      <c r="C5637" s="17" t="s">
        <v>110</v>
      </c>
      <c r="D5637" s="283" t="s">
        <v>5552</v>
      </c>
    </row>
    <row r="5638" spans="1:4" s="12" customFormat="1" x14ac:dyDescent="0.25">
      <c r="A5638" s="15"/>
      <c r="B5638" s="16"/>
      <c r="C5638" s="17" t="s">
        <v>110</v>
      </c>
      <c r="D5638" s="281" t="s">
        <v>5553</v>
      </c>
    </row>
    <row r="5639" spans="1:4" s="12" customFormat="1" x14ac:dyDescent="0.25">
      <c r="A5639" s="15"/>
      <c r="B5639" s="16"/>
      <c r="C5639" s="17" t="s">
        <v>110</v>
      </c>
      <c r="D5639" s="281" t="s">
        <v>5554</v>
      </c>
    </row>
    <row r="5640" spans="1:4" s="12" customFormat="1" x14ac:dyDescent="0.25">
      <c r="A5640" s="15"/>
      <c r="B5640" s="16"/>
      <c r="C5640" s="17" t="s">
        <v>110</v>
      </c>
      <c r="D5640" s="281" t="s">
        <v>5555</v>
      </c>
    </row>
    <row r="5641" spans="1:4" s="12" customFormat="1" x14ac:dyDescent="0.25">
      <c r="A5641" s="15"/>
      <c r="B5641" s="16"/>
      <c r="C5641" s="17" t="s">
        <v>110</v>
      </c>
      <c r="D5641" s="281" t="s">
        <v>5556</v>
      </c>
    </row>
    <row r="5642" spans="1:4" s="12" customFormat="1" x14ac:dyDescent="0.25">
      <c r="A5642" s="15"/>
      <c r="B5642" s="16"/>
      <c r="C5642" s="17" t="s">
        <v>110</v>
      </c>
      <c r="D5642" s="281" t="s">
        <v>5557</v>
      </c>
    </row>
    <row r="5643" spans="1:4" s="12" customFormat="1" x14ac:dyDescent="0.25">
      <c r="A5643" s="15"/>
      <c r="B5643" s="16"/>
      <c r="C5643" s="17" t="s">
        <v>110</v>
      </c>
      <c r="D5643" s="281" t="s">
        <v>5558</v>
      </c>
    </row>
    <row r="5644" spans="1:4" s="12" customFormat="1" x14ac:dyDescent="0.25">
      <c r="A5644" s="15"/>
      <c r="B5644" s="16"/>
      <c r="C5644" s="17"/>
      <c r="D5644" s="291" t="s">
        <v>5559</v>
      </c>
    </row>
    <row r="5645" spans="1:4" s="12" customFormat="1" x14ac:dyDescent="0.25">
      <c r="A5645" s="15"/>
      <c r="B5645" s="16"/>
      <c r="C5645" s="17" t="s">
        <v>110</v>
      </c>
      <c r="D5645" s="281" t="s">
        <v>5560</v>
      </c>
    </row>
    <row r="5646" spans="1:4" s="12" customFormat="1" x14ac:dyDescent="0.25">
      <c r="A5646" s="15"/>
      <c r="B5646" s="16"/>
      <c r="C5646" s="17" t="s">
        <v>110</v>
      </c>
      <c r="D5646" s="281" t="s">
        <v>5561</v>
      </c>
    </row>
    <row r="5647" spans="1:4" s="12" customFormat="1" x14ac:dyDescent="0.25">
      <c r="A5647" s="15"/>
      <c r="B5647" s="16"/>
      <c r="C5647" s="17" t="s">
        <v>110</v>
      </c>
      <c r="D5647" s="281" t="s">
        <v>5562</v>
      </c>
    </row>
    <row r="5648" spans="1:4" s="12" customFormat="1" x14ac:dyDescent="0.25">
      <c r="A5648" s="15"/>
      <c r="B5648" s="16"/>
      <c r="C5648" s="17" t="s">
        <v>110</v>
      </c>
      <c r="D5648" s="281" t="s">
        <v>5563</v>
      </c>
    </row>
    <row r="5649" spans="1:4" s="12" customFormat="1" x14ac:dyDescent="0.25">
      <c r="A5649" s="15"/>
      <c r="B5649" s="16"/>
      <c r="C5649" s="17" t="s">
        <v>110</v>
      </c>
      <c r="D5649" s="281" t="s">
        <v>5564</v>
      </c>
    </row>
    <row r="5650" spans="1:4" s="12" customFormat="1" x14ac:dyDescent="0.25">
      <c r="A5650" s="15"/>
      <c r="B5650" s="16"/>
      <c r="C5650" s="17" t="s">
        <v>110</v>
      </c>
      <c r="D5650" s="281" t="s">
        <v>5565</v>
      </c>
    </row>
    <row r="5651" spans="1:4" s="12" customFormat="1" x14ac:dyDescent="0.25">
      <c r="A5651" s="15"/>
      <c r="B5651" s="16"/>
      <c r="C5651" s="17" t="s">
        <v>110</v>
      </c>
      <c r="D5651" s="281" t="s">
        <v>5566</v>
      </c>
    </row>
    <row r="5652" spans="1:4" s="12" customFormat="1" x14ac:dyDescent="0.25">
      <c r="A5652" s="15"/>
      <c r="B5652" s="16"/>
      <c r="C5652" s="17" t="s">
        <v>110</v>
      </c>
      <c r="D5652" s="281" t="s">
        <v>5567</v>
      </c>
    </row>
    <row r="5653" spans="1:4" s="12" customFormat="1" x14ac:dyDescent="0.25">
      <c r="A5653" s="15"/>
      <c r="B5653" s="16"/>
      <c r="C5653" s="17" t="s">
        <v>110</v>
      </c>
      <c r="D5653" s="281" t="s">
        <v>5568</v>
      </c>
    </row>
    <row r="5654" spans="1:4" s="12" customFormat="1" x14ac:dyDescent="0.25">
      <c r="A5654" s="15"/>
      <c r="B5654" s="16"/>
      <c r="C5654" s="17" t="s">
        <v>110</v>
      </c>
      <c r="D5654" s="281" t="s">
        <v>5569</v>
      </c>
    </row>
    <row r="5655" spans="1:4" s="12" customFormat="1" x14ac:dyDescent="0.25">
      <c r="A5655" s="15"/>
      <c r="B5655" s="16"/>
      <c r="C5655" s="17" t="s">
        <v>110</v>
      </c>
      <c r="D5655" s="281" t="s">
        <v>5570</v>
      </c>
    </row>
    <row r="5656" spans="1:4" s="12" customFormat="1" x14ac:dyDescent="0.25">
      <c r="A5656" s="15"/>
      <c r="B5656" s="16"/>
      <c r="C5656" s="17" t="s">
        <v>110</v>
      </c>
      <c r="D5656" s="281" t="s">
        <v>5571</v>
      </c>
    </row>
    <row r="5657" spans="1:4" s="12" customFormat="1" x14ac:dyDescent="0.25">
      <c r="A5657" s="15"/>
      <c r="B5657" s="16"/>
      <c r="C5657" s="17"/>
      <c r="D5657" s="291" t="s">
        <v>1704</v>
      </c>
    </row>
    <row r="5658" spans="1:4" s="12" customFormat="1" x14ac:dyDescent="0.25">
      <c r="A5658" s="15"/>
      <c r="B5658" s="16"/>
      <c r="C5658" s="17" t="s">
        <v>110</v>
      </c>
      <c r="D5658" s="281" t="s">
        <v>5572</v>
      </c>
    </row>
    <row r="5659" spans="1:4" s="12" customFormat="1" x14ac:dyDescent="0.25">
      <c r="A5659" s="15"/>
      <c r="B5659" s="16"/>
      <c r="C5659" s="17" t="s">
        <v>110</v>
      </c>
      <c r="D5659" s="281" t="s">
        <v>5573</v>
      </c>
    </row>
    <row r="5660" spans="1:4" s="12" customFormat="1" x14ac:dyDescent="0.25">
      <c r="A5660" s="15"/>
      <c r="B5660" s="16"/>
      <c r="C5660" s="17" t="s">
        <v>110</v>
      </c>
      <c r="D5660" s="281" t="s">
        <v>5574</v>
      </c>
    </row>
    <row r="5661" spans="1:4" s="12" customFormat="1" x14ac:dyDescent="0.25">
      <c r="A5661" s="15"/>
      <c r="B5661" s="16"/>
      <c r="C5661" s="17" t="s">
        <v>110</v>
      </c>
      <c r="D5661" s="281" t="s">
        <v>5575</v>
      </c>
    </row>
    <row r="5662" spans="1:4" s="12" customFormat="1" x14ac:dyDescent="0.25">
      <c r="A5662" s="15"/>
      <c r="B5662" s="16"/>
      <c r="C5662" s="17" t="s">
        <v>110</v>
      </c>
      <c r="D5662" s="281" t="s">
        <v>5576</v>
      </c>
    </row>
    <row r="5663" spans="1:4" s="12" customFormat="1" x14ac:dyDescent="0.25">
      <c r="A5663" s="15"/>
      <c r="B5663" s="16"/>
      <c r="C5663" s="17" t="s">
        <v>110</v>
      </c>
      <c r="D5663" s="286" t="s">
        <v>5577</v>
      </c>
    </row>
    <row r="5664" spans="1:4" s="12" customFormat="1" x14ac:dyDescent="0.25">
      <c r="A5664" s="15"/>
      <c r="B5664" s="16"/>
      <c r="C5664" s="17" t="s">
        <v>110</v>
      </c>
      <c r="D5664" s="286" t="s">
        <v>5578</v>
      </c>
    </row>
    <row r="5665" spans="1:4" s="12" customFormat="1" x14ac:dyDescent="0.25">
      <c r="A5665" s="15"/>
      <c r="B5665" s="16"/>
      <c r="C5665" s="17" t="s">
        <v>110</v>
      </c>
      <c r="D5665" s="286" t="s">
        <v>5579</v>
      </c>
    </row>
    <row r="5666" spans="1:4" s="12" customFormat="1" x14ac:dyDescent="0.25">
      <c r="A5666" s="15"/>
      <c r="B5666" s="16"/>
      <c r="C5666" s="17" t="s">
        <v>110</v>
      </c>
      <c r="D5666" s="286" t="s">
        <v>5580</v>
      </c>
    </row>
    <row r="5667" spans="1:4" s="12" customFormat="1" x14ac:dyDescent="0.25">
      <c r="A5667" s="15"/>
      <c r="B5667" s="16"/>
      <c r="C5667" s="17" t="s">
        <v>110</v>
      </c>
      <c r="D5667" s="286" t="s">
        <v>5581</v>
      </c>
    </row>
    <row r="5668" spans="1:4" s="12" customFormat="1" x14ac:dyDescent="0.25">
      <c r="A5668" s="15"/>
      <c r="B5668" s="16"/>
      <c r="C5668" s="17" t="s">
        <v>110</v>
      </c>
      <c r="D5668" s="286" t="s">
        <v>5582</v>
      </c>
    </row>
    <row r="5669" spans="1:4" s="12" customFormat="1" x14ac:dyDescent="0.25">
      <c r="A5669" s="15"/>
      <c r="B5669" s="16"/>
      <c r="C5669" s="17" t="s">
        <v>110</v>
      </c>
      <c r="D5669" s="286" t="s">
        <v>5583</v>
      </c>
    </row>
    <row r="5670" spans="1:4" s="12" customFormat="1" x14ac:dyDescent="0.25">
      <c r="A5670" s="15"/>
      <c r="B5670" s="16"/>
      <c r="C5670" s="17" t="s">
        <v>110</v>
      </c>
      <c r="D5670" s="286" t="s">
        <v>5584</v>
      </c>
    </row>
    <row r="5671" spans="1:4" s="12" customFormat="1" x14ac:dyDescent="0.25">
      <c r="A5671" s="15"/>
      <c r="B5671" s="16"/>
      <c r="C5671" s="17" t="s">
        <v>110</v>
      </c>
      <c r="D5671" s="286" t="s">
        <v>5585</v>
      </c>
    </row>
    <row r="5672" spans="1:4" s="12" customFormat="1" x14ac:dyDescent="0.25">
      <c r="A5672" s="15"/>
      <c r="B5672" s="16"/>
      <c r="C5672" s="17" t="s">
        <v>110</v>
      </c>
      <c r="D5672" s="286" t="s">
        <v>5586</v>
      </c>
    </row>
    <row r="5673" spans="1:4" s="12" customFormat="1" x14ac:dyDescent="0.25">
      <c r="A5673" s="15"/>
      <c r="B5673" s="16"/>
      <c r="C5673" s="17" t="s">
        <v>110</v>
      </c>
      <c r="D5673" s="286" t="s">
        <v>5587</v>
      </c>
    </row>
    <row r="5674" spans="1:4" s="12" customFormat="1" x14ac:dyDescent="0.25">
      <c r="A5674" s="15"/>
      <c r="B5674" s="16"/>
      <c r="C5674" s="17" t="s">
        <v>110</v>
      </c>
      <c r="D5674" s="286" t="s">
        <v>5588</v>
      </c>
    </row>
    <row r="5675" spans="1:4" s="12" customFormat="1" x14ac:dyDescent="0.25">
      <c r="A5675" s="15"/>
      <c r="B5675" s="16"/>
      <c r="C5675" s="17" t="s">
        <v>110</v>
      </c>
      <c r="D5675" s="286" t="s">
        <v>5589</v>
      </c>
    </row>
    <row r="5676" spans="1:4" s="12" customFormat="1" x14ac:dyDescent="0.25">
      <c r="A5676" s="15"/>
      <c r="B5676" s="16"/>
      <c r="C5676" s="17" t="s">
        <v>110</v>
      </c>
      <c r="D5676" s="286" t="s">
        <v>5590</v>
      </c>
    </row>
    <row r="5677" spans="1:4" s="12" customFormat="1" x14ac:dyDescent="0.25">
      <c r="A5677" s="15"/>
      <c r="B5677" s="16"/>
      <c r="C5677" s="17" t="s">
        <v>110</v>
      </c>
      <c r="D5677" s="286" t="s">
        <v>5591</v>
      </c>
    </row>
    <row r="5678" spans="1:4" s="12" customFormat="1" x14ac:dyDescent="0.25">
      <c r="A5678" s="15"/>
      <c r="B5678" s="16"/>
      <c r="C5678" s="17" t="s">
        <v>110</v>
      </c>
      <c r="D5678" s="286" t="s">
        <v>5592</v>
      </c>
    </row>
    <row r="5679" spans="1:4" s="12" customFormat="1" x14ac:dyDescent="0.25">
      <c r="A5679" s="15"/>
      <c r="B5679" s="16"/>
      <c r="C5679" s="17" t="s">
        <v>110</v>
      </c>
      <c r="D5679" s="286" t="s">
        <v>5593</v>
      </c>
    </row>
    <row r="5680" spans="1:4" s="12" customFormat="1" x14ac:dyDescent="0.25">
      <c r="A5680" s="15"/>
      <c r="B5680" s="16"/>
      <c r="C5680" s="17" t="s">
        <v>110</v>
      </c>
      <c r="D5680" s="286" t="s">
        <v>5594</v>
      </c>
    </row>
    <row r="5681" spans="1:4" s="12" customFormat="1" x14ac:dyDescent="0.25">
      <c r="A5681" s="15"/>
      <c r="B5681" s="16"/>
      <c r="C5681" s="17" t="s">
        <v>110</v>
      </c>
      <c r="D5681" s="286" t="s">
        <v>5595</v>
      </c>
    </row>
    <row r="5682" spans="1:4" s="12" customFormat="1" x14ac:dyDescent="0.25">
      <c r="A5682" s="15"/>
      <c r="B5682" s="16"/>
      <c r="C5682" s="17" t="s">
        <v>110</v>
      </c>
      <c r="D5682" s="286" t="s">
        <v>5596</v>
      </c>
    </row>
    <row r="5683" spans="1:4" s="12" customFormat="1" x14ac:dyDescent="0.25">
      <c r="A5683" s="15"/>
      <c r="B5683" s="16"/>
      <c r="C5683" s="17" t="s">
        <v>110</v>
      </c>
      <c r="D5683" s="286" t="s">
        <v>5597</v>
      </c>
    </row>
    <row r="5684" spans="1:4" s="12" customFormat="1" x14ac:dyDescent="0.25">
      <c r="A5684" s="15"/>
      <c r="B5684" s="16"/>
      <c r="C5684" s="17" t="s">
        <v>110</v>
      </c>
      <c r="D5684" s="286" t="s">
        <v>5598</v>
      </c>
    </row>
    <row r="5685" spans="1:4" s="12" customFormat="1" x14ac:dyDescent="0.25">
      <c r="A5685" s="15"/>
      <c r="B5685" s="16"/>
      <c r="C5685" s="17" t="s">
        <v>110</v>
      </c>
      <c r="D5685" s="286" t="s">
        <v>5599</v>
      </c>
    </row>
    <row r="5686" spans="1:4" s="12" customFormat="1" x14ac:dyDescent="0.25">
      <c r="A5686" s="15"/>
      <c r="B5686" s="16"/>
      <c r="C5686" s="17" t="s">
        <v>110</v>
      </c>
      <c r="D5686" s="286" t="s">
        <v>5600</v>
      </c>
    </row>
    <row r="5687" spans="1:4" s="12" customFormat="1" x14ac:dyDescent="0.25">
      <c r="A5687" s="15"/>
      <c r="B5687" s="16"/>
      <c r="C5687" s="17" t="s">
        <v>110</v>
      </c>
      <c r="D5687" s="286" t="s">
        <v>5601</v>
      </c>
    </row>
    <row r="5688" spans="1:4" s="12" customFormat="1" x14ac:dyDescent="0.25">
      <c r="A5688" s="15"/>
      <c r="B5688" s="16"/>
      <c r="C5688" s="17" t="s">
        <v>110</v>
      </c>
      <c r="D5688" s="286" t="s">
        <v>5602</v>
      </c>
    </row>
    <row r="5689" spans="1:4" s="12" customFormat="1" x14ac:dyDescent="0.25">
      <c r="A5689" s="15"/>
      <c r="B5689" s="16"/>
      <c r="C5689" s="17" t="s">
        <v>110</v>
      </c>
      <c r="D5689" s="286" t="s">
        <v>5603</v>
      </c>
    </row>
    <row r="5690" spans="1:4" s="12" customFormat="1" x14ac:dyDescent="0.25">
      <c r="A5690" s="15"/>
      <c r="B5690" s="16"/>
      <c r="C5690" s="17" t="s">
        <v>110</v>
      </c>
      <c r="D5690" s="286" t="s">
        <v>5604</v>
      </c>
    </row>
    <row r="5691" spans="1:4" s="12" customFormat="1" x14ac:dyDescent="0.25">
      <c r="A5691" s="15"/>
      <c r="B5691" s="16"/>
      <c r="C5691" s="17" t="s">
        <v>110</v>
      </c>
      <c r="D5691" s="286" t="s">
        <v>5605</v>
      </c>
    </row>
    <row r="5692" spans="1:4" s="12" customFormat="1" x14ac:dyDescent="0.25">
      <c r="A5692" s="15"/>
      <c r="B5692" s="16"/>
      <c r="C5692" s="17" t="s">
        <v>110</v>
      </c>
      <c r="D5692" s="286" t="s">
        <v>5606</v>
      </c>
    </row>
    <row r="5693" spans="1:4" s="12" customFormat="1" x14ac:dyDescent="0.25">
      <c r="A5693" s="15"/>
      <c r="B5693" s="16"/>
      <c r="C5693" s="17" t="s">
        <v>110</v>
      </c>
      <c r="D5693" s="286" t="s">
        <v>5607</v>
      </c>
    </row>
    <row r="5694" spans="1:4" s="12" customFormat="1" x14ac:dyDescent="0.25">
      <c r="A5694" s="15"/>
      <c r="B5694" s="16"/>
      <c r="C5694" s="17" t="s">
        <v>110</v>
      </c>
      <c r="D5694" s="286" t="s">
        <v>5608</v>
      </c>
    </row>
    <row r="5695" spans="1:4" s="12" customFormat="1" x14ac:dyDescent="0.25">
      <c r="A5695" s="15"/>
      <c r="B5695" s="16"/>
      <c r="C5695" s="17" t="s">
        <v>110</v>
      </c>
      <c r="D5695" s="286" t="s">
        <v>5609</v>
      </c>
    </row>
    <row r="5696" spans="1:4" s="12" customFormat="1" x14ac:dyDescent="0.25">
      <c r="A5696" s="15"/>
      <c r="B5696" s="16"/>
      <c r="C5696" s="17" t="s">
        <v>110</v>
      </c>
      <c r="D5696" s="286" t="s">
        <v>5610</v>
      </c>
    </row>
    <row r="5697" spans="1:4" s="12" customFormat="1" x14ac:dyDescent="0.25">
      <c r="A5697" s="15"/>
      <c r="B5697" s="16"/>
      <c r="C5697" s="17" t="s">
        <v>110</v>
      </c>
      <c r="D5697" s="286" t="s">
        <v>5611</v>
      </c>
    </row>
    <row r="5698" spans="1:4" s="12" customFormat="1" x14ac:dyDescent="0.25">
      <c r="A5698" s="15"/>
      <c r="B5698" s="16"/>
      <c r="C5698" s="17" t="s">
        <v>110</v>
      </c>
      <c r="D5698" s="286" t="s">
        <v>5612</v>
      </c>
    </row>
    <row r="5699" spans="1:4" s="12" customFormat="1" x14ac:dyDescent="0.25">
      <c r="A5699" s="15"/>
      <c r="B5699" s="16"/>
      <c r="C5699" s="17" t="s">
        <v>110</v>
      </c>
      <c r="D5699" s="286" t="s">
        <v>5613</v>
      </c>
    </row>
    <row r="5700" spans="1:4" s="12" customFormat="1" x14ac:dyDescent="0.25">
      <c r="A5700" s="15"/>
      <c r="B5700" s="16"/>
      <c r="C5700" s="17" t="s">
        <v>110</v>
      </c>
      <c r="D5700" s="286" t="s">
        <v>5614</v>
      </c>
    </row>
    <row r="5701" spans="1:4" s="12" customFormat="1" x14ac:dyDescent="0.25">
      <c r="A5701" s="15"/>
      <c r="B5701" s="16"/>
      <c r="C5701" s="17" t="s">
        <v>110</v>
      </c>
      <c r="D5701" s="286" t="s">
        <v>5615</v>
      </c>
    </row>
    <row r="5702" spans="1:4" s="12" customFormat="1" x14ac:dyDescent="0.25">
      <c r="A5702" s="15"/>
      <c r="B5702" s="16"/>
      <c r="C5702" s="17" t="s">
        <v>110</v>
      </c>
      <c r="D5702" s="286" t="s">
        <v>5616</v>
      </c>
    </row>
    <row r="5703" spans="1:4" s="12" customFormat="1" x14ac:dyDescent="0.25">
      <c r="A5703" s="15"/>
      <c r="B5703" s="16"/>
      <c r="C5703" s="17" t="s">
        <v>110</v>
      </c>
      <c r="D5703" s="286" t="s">
        <v>5617</v>
      </c>
    </row>
    <row r="5704" spans="1:4" s="12" customFormat="1" x14ac:dyDescent="0.25">
      <c r="A5704" s="15"/>
      <c r="B5704" s="16"/>
      <c r="C5704" s="17" t="s">
        <v>110</v>
      </c>
      <c r="D5704" s="286" t="s">
        <v>5618</v>
      </c>
    </row>
    <row r="5705" spans="1:4" s="12" customFormat="1" x14ac:dyDescent="0.25">
      <c r="A5705" s="15"/>
      <c r="B5705" s="16"/>
      <c r="C5705" s="17" t="s">
        <v>110</v>
      </c>
      <c r="D5705" s="286" t="s">
        <v>5619</v>
      </c>
    </row>
    <row r="5706" spans="1:4" s="12" customFormat="1" x14ac:dyDescent="0.25">
      <c r="A5706" s="15"/>
      <c r="B5706" s="16"/>
      <c r="C5706" s="17" t="s">
        <v>110</v>
      </c>
      <c r="D5706" s="286" t="s">
        <v>5620</v>
      </c>
    </row>
    <row r="5707" spans="1:4" s="12" customFormat="1" x14ac:dyDescent="0.25">
      <c r="A5707" s="15"/>
      <c r="B5707" s="16"/>
      <c r="C5707" s="17" t="s">
        <v>110</v>
      </c>
      <c r="D5707" s="286" t="s">
        <v>5621</v>
      </c>
    </row>
    <row r="5708" spans="1:4" s="12" customFormat="1" x14ac:dyDescent="0.25">
      <c r="A5708" s="15"/>
      <c r="B5708" s="16"/>
      <c r="C5708" s="17" t="s">
        <v>110</v>
      </c>
      <c r="D5708" s="286" t="s">
        <v>5622</v>
      </c>
    </row>
    <row r="5709" spans="1:4" s="12" customFormat="1" x14ac:dyDescent="0.25">
      <c r="A5709" s="15"/>
      <c r="B5709" s="16"/>
      <c r="C5709" s="17" t="s">
        <v>110</v>
      </c>
      <c r="D5709" s="286" t="s">
        <v>5623</v>
      </c>
    </row>
    <row r="5710" spans="1:4" s="12" customFormat="1" x14ac:dyDescent="0.25">
      <c r="A5710" s="15"/>
      <c r="B5710" s="16"/>
      <c r="C5710" s="17" t="s">
        <v>110</v>
      </c>
      <c r="D5710" s="286" t="s">
        <v>5624</v>
      </c>
    </row>
    <row r="5711" spans="1:4" s="12" customFormat="1" x14ac:dyDescent="0.25">
      <c r="A5711" s="15"/>
      <c r="B5711" s="16"/>
      <c r="C5711" s="17" t="s">
        <v>226</v>
      </c>
      <c r="D5711" s="281"/>
    </row>
    <row r="5712" spans="1:4" s="12" customFormat="1" x14ac:dyDescent="0.25">
      <c r="A5712" s="15"/>
      <c r="B5712" s="16"/>
      <c r="C5712" s="17" t="s">
        <v>110</v>
      </c>
      <c r="D5712" s="281" t="s">
        <v>5625</v>
      </c>
    </row>
    <row r="5713" spans="1:4" s="12" customFormat="1" x14ac:dyDescent="0.25">
      <c r="A5713" s="15"/>
      <c r="B5713" s="16"/>
      <c r="C5713" s="17" t="s">
        <v>110</v>
      </c>
      <c r="D5713" s="281" t="s">
        <v>5626</v>
      </c>
    </row>
    <row r="5714" spans="1:4" s="12" customFormat="1" x14ac:dyDescent="0.25">
      <c r="A5714" s="15"/>
      <c r="B5714" s="24" t="s">
        <v>21003</v>
      </c>
      <c r="C5714" s="15" t="s">
        <v>5627</v>
      </c>
      <c r="D5714" s="282"/>
    </row>
    <row r="5715" spans="1:4" s="12" customFormat="1" x14ac:dyDescent="0.25">
      <c r="A5715" s="15"/>
      <c r="B5715" s="16"/>
      <c r="C5715" s="17" t="s">
        <v>5628</v>
      </c>
      <c r="D5715" s="281"/>
    </row>
    <row r="5716" spans="1:4" s="12" customFormat="1" x14ac:dyDescent="0.25">
      <c r="A5716" s="15"/>
      <c r="B5716" s="16"/>
      <c r="C5716" s="17" t="s">
        <v>5629</v>
      </c>
      <c r="D5716" s="281"/>
    </row>
    <row r="5717" spans="1:4" s="12" customFormat="1" x14ac:dyDescent="0.25">
      <c r="A5717" s="15"/>
      <c r="B5717" s="16"/>
      <c r="C5717" s="17" t="s">
        <v>110</v>
      </c>
      <c r="D5717" s="281" t="s">
        <v>5630</v>
      </c>
    </row>
    <row r="5718" spans="1:4" s="12" customFormat="1" x14ac:dyDescent="0.25">
      <c r="A5718" s="15"/>
      <c r="B5718" s="16"/>
      <c r="C5718" s="17" t="s">
        <v>110</v>
      </c>
      <c r="D5718" s="281" t="s">
        <v>5631</v>
      </c>
    </row>
    <row r="5719" spans="1:4" s="12" customFormat="1" x14ac:dyDescent="0.25">
      <c r="A5719" s="15"/>
      <c r="B5719" s="16"/>
      <c r="C5719" s="17" t="s">
        <v>110</v>
      </c>
      <c r="D5719" s="281" t="s">
        <v>5632</v>
      </c>
    </row>
    <row r="5720" spans="1:4" s="12" customFormat="1" x14ac:dyDescent="0.25">
      <c r="A5720" s="15"/>
      <c r="B5720" s="16"/>
      <c r="C5720" s="17" t="s">
        <v>110</v>
      </c>
      <c r="D5720" s="281" t="s">
        <v>5633</v>
      </c>
    </row>
    <row r="5721" spans="1:4" s="12" customFormat="1" x14ac:dyDescent="0.25">
      <c r="A5721" s="15"/>
      <c r="B5721" s="16"/>
      <c r="C5721" s="17" t="s">
        <v>110</v>
      </c>
      <c r="D5721" s="281" t="s">
        <v>5634</v>
      </c>
    </row>
    <row r="5722" spans="1:4" s="12" customFormat="1" x14ac:dyDescent="0.25">
      <c r="A5722" s="15"/>
      <c r="B5722" s="16"/>
      <c r="C5722" s="17" t="s">
        <v>110</v>
      </c>
      <c r="D5722" s="281" t="s">
        <v>5635</v>
      </c>
    </row>
    <row r="5723" spans="1:4" s="12" customFormat="1" x14ac:dyDescent="0.25">
      <c r="A5723" s="17"/>
      <c r="B5723" s="24" t="s">
        <v>21004</v>
      </c>
      <c r="C5723" s="15" t="s">
        <v>5636</v>
      </c>
      <c r="D5723" s="285"/>
    </row>
    <row r="5724" spans="1:4" s="12" customFormat="1" x14ac:dyDescent="0.25">
      <c r="A5724" s="17"/>
      <c r="B5724" s="24"/>
      <c r="C5724" s="22" t="s">
        <v>5637</v>
      </c>
      <c r="D5724" s="285"/>
    </row>
    <row r="5725" spans="1:4" s="12" customFormat="1" x14ac:dyDescent="0.25">
      <c r="A5725" s="17"/>
      <c r="B5725" s="24"/>
      <c r="C5725" s="22" t="s">
        <v>5638</v>
      </c>
      <c r="D5725" s="285"/>
    </row>
    <row r="5726" spans="1:4" s="12" customFormat="1" x14ac:dyDescent="0.25">
      <c r="A5726" s="17"/>
      <c r="B5726" s="24"/>
      <c r="C5726" s="22" t="s">
        <v>110</v>
      </c>
      <c r="D5726" s="285" t="s">
        <v>5639</v>
      </c>
    </row>
    <row r="5727" spans="1:4" s="12" customFormat="1" x14ac:dyDescent="0.25">
      <c r="A5727" s="17"/>
      <c r="B5727" s="24"/>
      <c r="C5727" s="22" t="s">
        <v>110</v>
      </c>
      <c r="D5727" s="285" t="s">
        <v>5640</v>
      </c>
    </row>
    <row r="5728" spans="1:4" s="12" customFormat="1" x14ac:dyDescent="0.25">
      <c r="A5728" s="17"/>
      <c r="B5728" s="24"/>
      <c r="C5728" s="22" t="s">
        <v>110</v>
      </c>
      <c r="D5728" s="285" t="s">
        <v>5641</v>
      </c>
    </row>
    <row r="5729" spans="1:4" s="12" customFormat="1" x14ac:dyDescent="0.25">
      <c r="A5729" s="17"/>
      <c r="B5729" s="24"/>
      <c r="C5729" s="22" t="s">
        <v>110</v>
      </c>
      <c r="D5729" s="285" t="s">
        <v>5642</v>
      </c>
    </row>
    <row r="5730" spans="1:4" s="12" customFormat="1" x14ac:dyDescent="0.25">
      <c r="A5730" s="17"/>
      <c r="B5730" s="24"/>
      <c r="C5730" s="22" t="s">
        <v>110</v>
      </c>
      <c r="D5730" s="285" t="s">
        <v>5643</v>
      </c>
    </row>
    <row r="5731" spans="1:4" s="12" customFormat="1" x14ac:dyDescent="0.25">
      <c r="A5731" s="17"/>
      <c r="B5731" s="24" t="s">
        <v>21005</v>
      </c>
      <c r="C5731" s="15" t="s">
        <v>5644</v>
      </c>
      <c r="D5731" s="285"/>
    </row>
    <row r="5732" spans="1:4" s="12" customFormat="1" x14ac:dyDescent="0.25">
      <c r="A5732" s="17"/>
      <c r="B5732" s="24"/>
      <c r="C5732" s="22" t="s">
        <v>5645</v>
      </c>
      <c r="D5732" s="285"/>
    </row>
    <row r="5733" spans="1:4" s="12" customFormat="1" x14ac:dyDescent="0.25">
      <c r="A5733" s="17"/>
      <c r="B5733" s="24"/>
      <c r="C5733" s="22" t="s">
        <v>5646</v>
      </c>
      <c r="D5733" s="285"/>
    </row>
    <row r="5734" spans="1:4" s="12" customFormat="1" x14ac:dyDescent="0.25">
      <c r="A5734" s="17"/>
      <c r="B5734" s="24"/>
      <c r="C5734" s="22" t="s">
        <v>110</v>
      </c>
      <c r="D5734" s="285" t="s">
        <v>5647</v>
      </c>
    </row>
    <row r="5735" spans="1:4" s="12" customFormat="1" x14ac:dyDescent="0.25">
      <c r="A5735" s="17"/>
      <c r="B5735" s="24"/>
      <c r="C5735" s="22" t="s">
        <v>110</v>
      </c>
      <c r="D5735" s="285" t="s">
        <v>5648</v>
      </c>
    </row>
    <row r="5736" spans="1:4" s="12" customFormat="1" x14ac:dyDescent="0.25">
      <c r="A5736" s="17"/>
      <c r="B5736" s="24"/>
      <c r="C5736" s="22" t="s">
        <v>110</v>
      </c>
      <c r="D5736" s="285" t="s">
        <v>5649</v>
      </c>
    </row>
    <row r="5737" spans="1:4" s="12" customFormat="1" x14ac:dyDescent="0.25">
      <c r="A5737" s="17"/>
      <c r="B5737" s="24" t="s">
        <v>21006</v>
      </c>
      <c r="C5737" s="15" t="s">
        <v>5650</v>
      </c>
      <c r="D5737" s="285"/>
    </row>
    <row r="5738" spans="1:4" s="12" customFormat="1" x14ac:dyDescent="0.25">
      <c r="A5738" s="17"/>
      <c r="B5738" s="24"/>
      <c r="C5738" s="22" t="s">
        <v>5651</v>
      </c>
      <c r="D5738" s="285"/>
    </row>
    <row r="5739" spans="1:4" s="12" customFormat="1" x14ac:dyDescent="0.25">
      <c r="A5739" s="17"/>
      <c r="B5739" s="24"/>
      <c r="C5739" s="22" t="s">
        <v>5652</v>
      </c>
      <c r="D5739" s="285"/>
    </row>
    <row r="5740" spans="1:4" s="12" customFormat="1" x14ac:dyDescent="0.25">
      <c r="A5740" s="17"/>
      <c r="B5740" s="24"/>
      <c r="C5740" s="22" t="s">
        <v>110</v>
      </c>
      <c r="D5740" s="285" t="s">
        <v>5653</v>
      </c>
    </row>
    <row r="5741" spans="1:4" s="12" customFormat="1" x14ac:dyDescent="0.25">
      <c r="A5741" s="17"/>
      <c r="B5741" s="24"/>
      <c r="C5741" s="22" t="s">
        <v>110</v>
      </c>
      <c r="D5741" s="285" t="s">
        <v>5654</v>
      </c>
    </row>
    <row r="5742" spans="1:4" s="12" customFormat="1" x14ac:dyDescent="0.25">
      <c r="A5742" s="17"/>
      <c r="B5742" s="24"/>
      <c r="C5742" s="22" t="s">
        <v>110</v>
      </c>
      <c r="D5742" s="285" t="s">
        <v>5655</v>
      </c>
    </row>
    <row r="5743" spans="1:4" s="12" customFormat="1" x14ac:dyDescent="0.25">
      <c r="A5743" s="17"/>
      <c r="B5743" s="24"/>
      <c r="C5743" s="22" t="s">
        <v>110</v>
      </c>
      <c r="D5743" s="285" t="s">
        <v>5656</v>
      </c>
    </row>
    <row r="5744" spans="1:4" s="12" customFormat="1" x14ac:dyDescent="0.25">
      <c r="A5744" s="17"/>
      <c r="B5744" s="24"/>
      <c r="C5744" s="22" t="s">
        <v>110</v>
      </c>
      <c r="D5744" s="285" t="s">
        <v>5657</v>
      </c>
    </row>
    <row r="5745" spans="1:4" s="12" customFormat="1" x14ac:dyDescent="0.25">
      <c r="A5745" s="17"/>
      <c r="B5745" s="24"/>
      <c r="C5745" s="22" t="s">
        <v>110</v>
      </c>
      <c r="D5745" s="285" t="s">
        <v>5658</v>
      </c>
    </row>
    <row r="5746" spans="1:4" s="12" customFormat="1" x14ac:dyDescent="0.25">
      <c r="A5746" s="15" t="s">
        <v>5659</v>
      </c>
      <c r="B5746" s="16"/>
      <c r="C5746" s="15" t="s">
        <v>5660</v>
      </c>
      <c r="D5746" s="281"/>
    </row>
    <row r="5747" spans="1:4" s="12" customFormat="1" x14ac:dyDescent="0.25">
      <c r="A5747" s="15"/>
      <c r="B5747" s="24" t="s">
        <v>21007</v>
      </c>
      <c r="C5747" s="15" t="s">
        <v>5661</v>
      </c>
      <c r="D5747" s="282"/>
    </row>
    <row r="5748" spans="1:4" s="12" customFormat="1" x14ac:dyDescent="0.25">
      <c r="A5748" s="15"/>
      <c r="B5748" s="16"/>
      <c r="C5748" s="17" t="s">
        <v>5662</v>
      </c>
      <c r="D5748" s="281"/>
    </row>
    <row r="5749" spans="1:4" s="12" customFormat="1" x14ac:dyDescent="0.25">
      <c r="A5749" s="15"/>
      <c r="B5749" s="16"/>
      <c r="C5749" s="17" t="s">
        <v>5663</v>
      </c>
      <c r="D5749" s="281"/>
    </row>
    <row r="5750" spans="1:4" s="12" customFormat="1" x14ac:dyDescent="0.25">
      <c r="A5750" s="15"/>
      <c r="B5750" s="16"/>
      <c r="C5750" s="17" t="s">
        <v>110</v>
      </c>
      <c r="D5750" s="281" t="s">
        <v>5664</v>
      </c>
    </row>
    <row r="5751" spans="1:4" s="12" customFormat="1" x14ac:dyDescent="0.25">
      <c r="A5751" s="15"/>
      <c r="B5751" s="16"/>
      <c r="C5751" s="17" t="s">
        <v>110</v>
      </c>
      <c r="D5751" s="281" t="s">
        <v>5665</v>
      </c>
    </row>
    <row r="5752" spans="1:4" s="12" customFormat="1" x14ac:dyDescent="0.25">
      <c r="A5752" s="15"/>
      <c r="B5752" s="16"/>
      <c r="C5752" s="17" t="s">
        <v>110</v>
      </c>
      <c r="D5752" s="281" t="s">
        <v>5666</v>
      </c>
    </row>
    <row r="5753" spans="1:4" s="12" customFormat="1" x14ac:dyDescent="0.25">
      <c r="A5753" s="15"/>
      <c r="B5753" s="16"/>
      <c r="C5753" s="17" t="s">
        <v>110</v>
      </c>
      <c r="D5753" s="281" t="s">
        <v>5667</v>
      </c>
    </row>
    <row r="5754" spans="1:4" s="12" customFormat="1" x14ac:dyDescent="0.25">
      <c r="A5754" s="15"/>
      <c r="B5754" s="16"/>
      <c r="C5754" s="17" t="s">
        <v>110</v>
      </c>
      <c r="D5754" s="281" t="s">
        <v>5668</v>
      </c>
    </row>
    <row r="5755" spans="1:4" s="12" customFormat="1" x14ac:dyDescent="0.25">
      <c r="A5755" s="15"/>
      <c r="B5755" s="16"/>
      <c r="C5755" s="17" t="s">
        <v>110</v>
      </c>
      <c r="D5755" s="281" t="s">
        <v>5669</v>
      </c>
    </row>
    <row r="5756" spans="1:4" s="12" customFormat="1" x14ac:dyDescent="0.25">
      <c r="A5756" s="15"/>
      <c r="B5756" s="16"/>
      <c r="C5756" s="17" t="s">
        <v>110</v>
      </c>
      <c r="D5756" s="281" t="s">
        <v>5670</v>
      </c>
    </row>
    <row r="5757" spans="1:4" s="12" customFormat="1" x14ac:dyDescent="0.25">
      <c r="A5757" s="15"/>
      <c r="B5757" s="16"/>
      <c r="C5757" s="17" t="s">
        <v>110</v>
      </c>
      <c r="D5757" s="281" t="s">
        <v>5671</v>
      </c>
    </row>
    <row r="5758" spans="1:4" s="12" customFormat="1" x14ac:dyDescent="0.25">
      <c r="A5758" s="15"/>
      <c r="B5758" s="16"/>
      <c r="C5758" s="17" t="s">
        <v>110</v>
      </c>
      <c r="D5758" s="281" t="s">
        <v>5672</v>
      </c>
    </row>
    <row r="5759" spans="1:4" s="12" customFormat="1" x14ac:dyDescent="0.25">
      <c r="A5759" s="15"/>
      <c r="B5759" s="16"/>
      <c r="C5759" s="17" t="s">
        <v>110</v>
      </c>
      <c r="D5759" s="281" t="s">
        <v>5673</v>
      </c>
    </row>
    <row r="5760" spans="1:4" s="12" customFormat="1" x14ac:dyDescent="0.25">
      <c r="A5760" s="15"/>
      <c r="B5760" s="16"/>
      <c r="C5760" s="17" t="s">
        <v>226</v>
      </c>
      <c r="D5760" s="281"/>
    </row>
    <row r="5761" spans="1:4" s="12" customFormat="1" x14ac:dyDescent="0.25">
      <c r="A5761" s="15"/>
      <c r="B5761" s="16"/>
      <c r="C5761" s="17" t="s">
        <v>110</v>
      </c>
      <c r="D5761" s="281" t="s">
        <v>5674</v>
      </c>
    </row>
    <row r="5762" spans="1:4" s="12" customFormat="1" x14ac:dyDescent="0.25">
      <c r="A5762" s="15"/>
      <c r="B5762" s="24" t="s">
        <v>21008</v>
      </c>
      <c r="C5762" s="15" t="s">
        <v>5675</v>
      </c>
      <c r="D5762" s="282"/>
    </row>
    <row r="5763" spans="1:4" s="12" customFormat="1" x14ac:dyDescent="0.25">
      <c r="A5763" s="15"/>
      <c r="B5763" s="16"/>
      <c r="C5763" s="17" t="s">
        <v>5676</v>
      </c>
      <c r="D5763" s="281"/>
    </row>
    <row r="5764" spans="1:4" s="12" customFormat="1" x14ac:dyDescent="0.25">
      <c r="A5764" s="15"/>
      <c r="B5764" s="16"/>
      <c r="C5764" s="17" t="s">
        <v>110</v>
      </c>
      <c r="D5764" s="281" t="s">
        <v>5677</v>
      </c>
    </row>
    <row r="5765" spans="1:4" s="12" customFormat="1" x14ac:dyDescent="0.25">
      <c r="A5765" s="15"/>
      <c r="B5765" s="16"/>
      <c r="C5765" s="17" t="s">
        <v>110</v>
      </c>
      <c r="D5765" s="281" t="s">
        <v>5678</v>
      </c>
    </row>
    <row r="5766" spans="1:4" s="12" customFormat="1" x14ac:dyDescent="0.25">
      <c r="A5766" s="15"/>
      <c r="B5766" s="16"/>
      <c r="C5766" s="17" t="s">
        <v>110</v>
      </c>
      <c r="D5766" s="281" t="s">
        <v>5679</v>
      </c>
    </row>
    <row r="5767" spans="1:4" s="12" customFormat="1" x14ac:dyDescent="0.25">
      <c r="A5767" s="15"/>
      <c r="B5767" s="16"/>
      <c r="C5767" s="17" t="s">
        <v>110</v>
      </c>
      <c r="D5767" s="281" t="s">
        <v>5680</v>
      </c>
    </row>
    <row r="5768" spans="1:4" s="12" customFormat="1" x14ac:dyDescent="0.25">
      <c r="A5768" s="15"/>
      <c r="B5768" s="16"/>
      <c r="C5768" s="17" t="s">
        <v>110</v>
      </c>
      <c r="D5768" s="281" t="s">
        <v>5681</v>
      </c>
    </row>
    <row r="5769" spans="1:4" s="12" customFormat="1" x14ac:dyDescent="0.25">
      <c r="A5769" s="15"/>
      <c r="B5769" s="16"/>
      <c r="C5769" s="17"/>
      <c r="D5769" s="291" t="s">
        <v>1704</v>
      </c>
    </row>
    <row r="5770" spans="1:4" s="12" customFormat="1" x14ac:dyDescent="0.25">
      <c r="A5770" s="15"/>
      <c r="B5770" s="16"/>
      <c r="C5770" s="17" t="s">
        <v>110</v>
      </c>
      <c r="D5770" s="296" t="s">
        <v>5682</v>
      </c>
    </row>
    <row r="5771" spans="1:4" s="12" customFormat="1" x14ac:dyDescent="0.25">
      <c r="A5771" s="15" t="s">
        <v>97</v>
      </c>
      <c r="B5771" s="16"/>
      <c r="C5771" s="17" t="s">
        <v>110</v>
      </c>
      <c r="D5771" s="286" t="s">
        <v>5683</v>
      </c>
    </row>
    <row r="5772" spans="1:4" s="12" customFormat="1" x14ac:dyDescent="0.25">
      <c r="A5772" s="15"/>
      <c r="B5772" s="24" t="s">
        <v>21009</v>
      </c>
      <c r="C5772" s="15" t="s">
        <v>5684</v>
      </c>
      <c r="D5772" s="282"/>
    </row>
    <row r="5773" spans="1:4" s="12" customFormat="1" x14ac:dyDescent="0.25">
      <c r="A5773" s="15"/>
      <c r="B5773" s="16"/>
      <c r="C5773" s="17" t="s">
        <v>5685</v>
      </c>
      <c r="D5773" s="281"/>
    </row>
    <row r="5774" spans="1:4" s="12" customFormat="1" x14ac:dyDescent="0.25">
      <c r="A5774" s="15"/>
      <c r="B5774" s="16"/>
      <c r="C5774" s="17" t="s">
        <v>5686</v>
      </c>
      <c r="D5774" s="281"/>
    </row>
    <row r="5775" spans="1:4" s="12" customFormat="1" x14ac:dyDescent="0.25">
      <c r="A5775" s="15"/>
      <c r="B5775" s="16"/>
      <c r="C5775" s="17"/>
      <c r="D5775" s="291" t="s">
        <v>5687</v>
      </c>
    </row>
    <row r="5776" spans="1:4" s="12" customFormat="1" x14ac:dyDescent="0.25">
      <c r="A5776" s="15"/>
      <c r="B5776" s="16"/>
      <c r="C5776" s="17" t="s">
        <v>110</v>
      </c>
      <c r="D5776" s="281" t="s">
        <v>5688</v>
      </c>
    </row>
    <row r="5777" spans="1:4" s="12" customFormat="1" x14ac:dyDescent="0.25">
      <c r="A5777" s="15"/>
      <c r="B5777" s="16"/>
      <c r="C5777" s="17" t="s">
        <v>110</v>
      </c>
      <c r="D5777" s="281" t="s">
        <v>5689</v>
      </c>
    </row>
    <row r="5778" spans="1:4" s="12" customFormat="1" x14ac:dyDescent="0.25">
      <c r="A5778" s="15"/>
      <c r="B5778" s="16"/>
      <c r="C5778" s="17" t="s">
        <v>110</v>
      </c>
      <c r="D5778" s="281" t="s">
        <v>5690</v>
      </c>
    </row>
    <row r="5779" spans="1:4" s="12" customFormat="1" x14ac:dyDescent="0.25">
      <c r="A5779" s="15"/>
      <c r="B5779" s="16"/>
      <c r="C5779" s="17" t="s">
        <v>110</v>
      </c>
      <c r="D5779" s="281" t="s">
        <v>5691</v>
      </c>
    </row>
    <row r="5780" spans="1:4" s="12" customFormat="1" x14ac:dyDescent="0.25">
      <c r="A5780" s="15"/>
      <c r="B5780" s="16"/>
      <c r="C5780" s="17" t="s">
        <v>110</v>
      </c>
      <c r="D5780" s="281" t="s">
        <v>5692</v>
      </c>
    </row>
    <row r="5781" spans="1:4" s="12" customFormat="1" x14ac:dyDescent="0.25">
      <c r="A5781" s="15"/>
      <c r="B5781" s="16"/>
      <c r="C5781" s="17" t="s">
        <v>110</v>
      </c>
      <c r="D5781" s="281" t="s">
        <v>5693</v>
      </c>
    </row>
    <row r="5782" spans="1:4" s="12" customFormat="1" x14ac:dyDescent="0.25">
      <c r="A5782" s="15"/>
      <c r="B5782" s="16"/>
      <c r="C5782" s="17" t="s">
        <v>110</v>
      </c>
      <c r="D5782" s="281" t="s">
        <v>5694</v>
      </c>
    </row>
    <row r="5783" spans="1:4" s="12" customFormat="1" x14ac:dyDescent="0.25">
      <c r="A5783" s="15"/>
      <c r="B5783" s="16"/>
      <c r="C5783" s="17" t="s">
        <v>110</v>
      </c>
      <c r="D5783" s="281" t="s">
        <v>5695</v>
      </c>
    </row>
    <row r="5784" spans="1:4" s="12" customFormat="1" x14ac:dyDescent="0.25">
      <c r="A5784" s="15"/>
      <c r="B5784" s="16"/>
      <c r="C5784" s="17" t="s">
        <v>110</v>
      </c>
      <c r="D5784" s="281" t="s">
        <v>5696</v>
      </c>
    </row>
    <row r="5785" spans="1:4" s="12" customFormat="1" x14ac:dyDescent="0.25">
      <c r="A5785" s="15"/>
      <c r="B5785" s="16"/>
      <c r="C5785" s="17" t="s">
        <v>110</v>
      </c>
      <c r="D5785" s="281" t="s">
        <v>5697</v>
      </c>
    </row>
    <row r="5786" spans="1:4" s="12" customFormat="1" x14ac:dyDescent="0.25">
      <c r="A5786" s="15"/>
      <c r="B5786" s="16"/>
      <c r="C5786" s="17"/>
      <c r="D5786" s="291" t="s">
        <v>1704</v>
      </c>
    </row>
    <row r="5787" spans="1:4" s="12" customFormat="1" x14ac:dyDescent="0.25">
      <c r="A5787" s="15"/>
      <c r="B5787" s="16"/>
      <c r="C5787" s="17" t="s">
        <v>110</v>
      </c>
      <c r="D5787" s="286" t="s">
        <v>5698</v>
      </c>
    </row>
    <row r="5788" spans="1:4" s="12" customFormat="1" x14ac:dyDescent="0.25">
      <c r="A5788" s="15"/>
      <c r="B5788" s="16"/>
      <c r="C5788" s="17" t="s">
        <v>110</v>
      </c>
      <c r="D5788" s="286" t="s">
        <v>5699</v>
      </c>
    </row>
    <row r="5789" spans="1:4" s="12" customFormat="1" x14ac:dyDescent="0.25">
      <c r="A5789" s="15"/>
      <c r="B5789" s="16"/>
      <c r="C5789" s="17" t="s">
        <v>110</v>
      </c>
      <c r="D5789" s="286" t="s">
        <v>5700</v>
      </c>
    </row>
    <row r="5790" spans="1:4" s="12" customFormat="1" x14ac:dyDescent="0.25">
      <c r="A5790" s="15"/>
      <c r="B5790" s="16"/>
      <c r="C5790" s="17" t="s">
        <v>110</v>
      </c>
      <c r="D5790" s="286" t="s">
        <v>5701</v>
      </c>
    </row>
    <row r="5791" spans="1:4" s="12" customFormat="1" x14ac:dyDescent="0.25">
      <c r="A5791" s="15"/>
      <c r="B5791" s="16"/>
      <c r="C5791" s="17" t="s">
        <v>110</v>
      </c>
      <c r="D5791" s="286" t="s">
        <v>5702</v>
      </c>
    </row>
    <row r="5792" spans="1:4" s="12" customFormat="1" x14ac:dyDescent="0.25">
      <c r="A5792" s="15"/>
      <c r="B5792" s="16"/>
      <c r="C5792" s="17" t="s">
        <v>110</v>
      </c>
      <c r="D5792" s="286" t="s">
        <v>5703</v>
      </c>
    </row>
    <row r="5793" spans="1:4" s="12" customFormat="1" x14ac:dyDescent="0.25">
      <c r="A5793" s="15"/>
      <c r="B5793" s="16"/>
      <c r="C5793" s="17" t="s">
        <v>110</v>
      </c>
      <c r="D5793" s="286" t="s">
        <v>5704</v>
      </c>
    </row>
    <row r="5794" spans="1:4" s="12" customFormat="1" x14ac:dyDescent="0.25">
      <c r="A5794" s="15" t="s">
        <v>5705</v>
      </c>
      <c r="B5794" s="16"/>
      <c r="C5794" s="15" t="s">
        <v>5706</v>
      </c>
      <c r="D5794" s="281"/>
    </row>
    <row r="5795" spans="1:4" s="12" customFormat="1" x14ac:dyDescent="0.25">
      <c r="A5795" s="15"/>
      <c r="B5795" s="24" t="s">
        <v>21010</v>
      </c>
      <c r="C5795" s="15" t="s">
        <v>5707</v>
      </c>
      <c r="D5795" s="282"/>
    </row>
    <row r="5796" spans="1:4" s="12" customFormat="1" x14ac:dyDescent="0.25">
      <c r="A5796" s="15"/>
      <c r="B5796" s="16"/>
      <c r="C5796" s="17" t="s">
        <v>5708</v>
      </c>
      <c r="D5796" s="281"/>
    </row>
    <row r="5797" spans="1:4" s="12" customFormat="1" x14ac:dyDescent="0.25">
      <c r="A5797" s="15"/>
      <c r="B5797" s="16"/>
      <c r="C5797" s="17" t="s">
        <v>5709</v>
      </c>
      <c r="D5797" s="281"/>
    </row>
    <row r="5798" spans="1:4" s="12" customFormat="1" x14ac:dyDescent="0.25">
      <c r="A5798" s="15"/>
      <c r="B5798" s="16"/>
      <c r="C5798" s="17"/>
      <c r="D5798" s="291" t="s">
        <v>5710</v>
      </c>
    </row>
    <row r="5799" spans="1:4" s="12" customFormat="1" x14ac:dyDescent="0.25">
      <c r="A5799" s="15"/>
      <c r="B5799" s="16"/>
      <c r="C5799" s="17" t="s">
        <v>110</v>
      </c>
      <c r="D5799" s="281" t="s">
        <v>5711</v>
      </c>
    </row>
    <row r="5800" spans="1:4" s="12" customFormat="1" x14ac:dyDescent="0.25">
      <c r="A5800" s="15"/>
      <c r="B5800" s="16"/>
      <c r="C5800" s="17" t="s">
        <v>110</v>
      </c>
      <c r="D5800" s="281" t="s">
        <v>5712</v>
      </c>
    </row>
    <row r="5801" spans="1:4" s="12" customFormat="1" x14ac:dyDescent="0.25">
      <c r="A5801" s="15"/>
      <c r="B5801" s="16"/>
      <c r="C5801" s="17" t="s">
        <v>110</v>
      </c>
      <c r="D5801" s="281" t="s">
        <v>5713</v>
      </c>
    </row>
    <row r="5802" spans="1:4" s="12" customFormat="1" x14ac:dyDescent="0.25">
      <c r="A5802" s="15"/>
      <c r="B5802" s="16"/>
      <c r="C5802" s="17"/>
      <c r="D5802" s="291" t="s">
        <v>5714</v>
      </c>
    </row>
    <row r="5803" spans="1:4" s="12" customFormat="1" x14ac:dyDescent="0.25">
      <c r="A5803" s="15"/>
      <c r="B5803" s="16"/>
      <c r="C5803" s="17" t="s">
        <v>110</v>
      </c>
      <c r="D5803" s="281" t="s">
        <v>5715</v>
      </c>
    </row>
    <row r="5804" spans="1:4" s="12" customFormat="1" x14ac:dyDescent="0.25">
      <c r="A5804" s="15"/>
      <c r="B5804" s="16"/>
      <c r="C5804" s="17" t="s">
        <v>110</v>
      </c>
      <c r="D5804" s="281" t="s">
        <v>5716</v>
      </c>
    </row>
    <row r="5805" spans="1:4" s="12" customFormat="1" x14ac:dyDescent="0.25">
      <c r="A5805" s="15"/>
      <c r="B5805" s="16"/>
      <c r="C5805" s="17" t="s">
        <v>110</v>
      </c>
      <c r="D5805" s="281" t="s">
        <v>5717</v>
      </c>
    </row>
    <row r="5806" spans="1:4" s="12" customFormat="1" x14ac:dyDescent="0.25">
      <c r="A5806" s="15"/>
      <c r="B5806" s="16"/>
      <c r="C5806" s="17" t="s">
        <v>110</v>
      </c>
      <c r="D5806" s="281" t="s">
        <v>5718</v>
      </c>
    </row>
    <row r="5807" spans="1:4" s="12" customFormat="1" x14ac:dyDescent="0.25">
      <c r="A5807" s="15"/>
      <c r="B5807" s="16"/>
      <c r="C5807" s="17"/>
      <c r="D5807" s="291" t="s">
        <v>5719</v>
      </c>
    </row>
    <row r="5808" spans="1:4" s="12" customFormat="1" x14ac:dyDescent="0.25">
      <c r="A5808" s="15"/>
      <c r="B5808" s="16"/>
      <c r="C5808" s="17" t="s">
        <v>110</v>
      </c>
      <c r="D5808" s="281" t="s">
        <v>5720</v>
      </c>
    </row>
    <row r="5809" spans="1:4" s="12" customFormat="1" x14ac:dyDescent="0.25">
      <c r="A5809" s="15"/>
      <c r="B5809" s="16"/>
      <c r="C5809" s="17" t="s">
        <v>110</v>
      </c>
      <c r="D5809" s="281" t="s">
        <v>5721</v>
      </c>
    </row>
    <row r="5810" spans="1:4" s="12" customFormat="1" x14ac:dyDescent="0.25">
      <c r="A5810" s="15"/>
      <c r="B5810" s="16"/>
      <c r="C5810" s="17" t="s">
        <v>110</v>
      </c>
      <c r="D5810" s="281" t="s">
        <v>5722</v>
      </c>
    </row>
    <row r="5811" spans="1:4" s="12" customFormat="1" x14ac:dyDescent="0.25">
      <c r="A5811" s="15"/>
      <c r="B5811" s="16"/>
      <c r="C5811" s="17" t="s">
        <v>110</v>
      </c>
      <c r="D5811" s="281" t="s">
        <v>5723</v>
      </c>
    </row>
    <row r="5812" spans="1:4" s="12" customFormat="1" x14ac:dyDescent="0.25">
      <c r="A5812" s="15"/>
      <c r="B5812" s="16"/>
      <c r="C5812" s="17"/>
      <c r="D5812" s="291" t="s">
        <v>5724</v>
      </c>
    </row>
    <row r="5813" spans="1:4" s="12" customFormat="1" x14ac:dyDescent="0.25">
      <c r="A5813" s="15"/>
      <c r="B5813" s="16"/>
      <c r="C5813" s="17" t="s">
        <v>110</v>
      </c>
      <c r="D5813" s="281" t="s">
        <v>5725</v>
      </c>
    </row>
    <row r="5814" spans="1:4" s="12" customFormat="1" x14ac:dyDescent="0.25">
      <c r="A5814" s="15"/>
      <c r="B5814" s="16"/>
      <c r="C5814" s="17" t="s">
        <v>110</v>
      </c>
      <c r="D5814" s="281" t="s">
        <v>5726</v>
      </c>
    </row>
    <row r="5815" spans="1:4" s="12" customFormat="1" x14ac:dyDescent="0.25">
      <c r="A5815" s="15"/>
      <c r="B5815" s="16"/>
      <c r="C5815" s="17" t="s">
        <v>110</v>
      </c>
      <c r="D5815" s="281" t="s">
        <v>5727</v>
      </c>
    </row>
    <row r="5816" spans="1:4" s="12" customFormat="1" x14ac:dyDescent="0.25">
      <c r="A5816" s="15"/>
      <c r="B5816" s="16"/>
      <c r="C5816" s="17" t="s">
        <v>110</v>
      </c>
      <c r="D5816" s="281" t="s">
        <v>5728</v>
      </c>
    </row>
    <row r="5817" spans="1:4" s="12" customFormat="1" x14ac:dyDescent="0.25">
      <c r="A5817" s="15"/>
      <c r="B5817" s="16"/>
      <c r="C5817" s="17"/>
      <c r="D5817" s="291" t="s">
        <v>5729</v>
      </c>
    </row>
    <row r="5818" spans="1:4" s="12" customFormat="1" x14ac:dyDescent="0.25">
      <c r="A5818" s="15"/>
      <c r="B5818" s="16"/>
      <c r="C5818" s="17" t="s">
        <v>110</v>
      </c>
      <c r="D5818" s="281" t="s">
        <v>5730</v>
      </c>
    </row>
    <row r="5819" spans="1:4" s="12" customFormat="1" x14ac:dyDescent="0.25">
      <c r="A5819" s="15"/>
      <c r="B5819" s="16"/>
      <c r="C5819" s="17" t="s">
        <v>110</v>
      </c>
      <c r="D5819" s="281" t="s">
        <v>5731</v>
      </c>
    </row>
    <row r="5820" spans="1:4" s="12" customFormat="1" x14ac:dyDescent="0.25">
      <c r="A5820" s="15"/>
      <c r="B5820" s="16"/>
      <c r="C5820" s="17" t="s">
        <v>110</v>
      </c>
      <c r="D5820" s="281" t="s">
        <v>5732</v>
      </c>
    </row>
    <row r="5821" spans="1:4" s="12" customFormat="1" x14ac:dyDescent="0.25">
      <c r="A5821" s="15"/>
      <c r="B5821" s="16"/>
      <c r="C5821" s="17"/>
      <c r="D5821" s="291" t="s">
        <v>1704</v>
      </c>
    </row>
    <row r="5822" spans="1:4" s="12" customFormat="1" x14ac:dyDescent="0.25">
      <c r="A5822" s="15"/>
      <c r="B5822" s="16"/>
      <c r="C5822" s="17" t="s">
        <v>110</v>
      </c>
      <c r="D5822" s="281" t="s">
        <v>5733</v>
      </c>
    </row>
    <row r="5823" spans="1:4" s="12" customFormat="1" x14ac:dyDescent="0.25">
      <c r="A5823" s="15"/>
      <c r="B5823" s="16"/>
      <c r="C5823" s="17" t="s">
        <v>110</v>
      </c>
      <c r="D5823" s="286" t="s">
        <v>5734</v>
      </c>
    </row>
    <row r="5824" spans="1:4" s="12" customFormat="1" x14ac:dyDescent="0.25">
      <c r="A5824" s="15"/>
      <c r="B5824" s="16"/>
      <c r="C5824" s="17" t="s">
        <v>110</v>
      </c>
      <c r="D5824" s="286" t="s">
        <v>5735</v>
      </c>
    </row>
    <row r="5825" spans="1:4" s="12" customFormat="1" x14ac:dyDescent="0.25">
      <c r="A5825" s="15"/>
      <c r="B5825" s="16"/>
      <c r="C5825" s="17" t="s">
        <v>110</v>
      </c>
      <c r="D5825" s="286" t="s">
        <v>5736</v>
      </c>
    </row>
    <row r="5826" spans="1:4" s="12" customFormat="1" x14ac:dyDescent="0.25">
      <c r="A5826" s="15"/>
      <c r="B5826" s="16"/>
      <c r="C5826" s="17" t="s">
        <v>110</v>
      </c>
      <c r="D5826" s="286" t="s">
        <v>5737</v>
      </c>
    </row>
    <row r="5827" spans="1:4" s="12" customFormat="1" x14ac:dyDescent="0.25">
      <c r="A5827" s="15"/>
      <c r="B5827" s="16"/>
      <c r="C5827" s="17" t="s">
        <v>110</v>
      </c>
      <c r="D5827" s="286" t="s">
        <v>5738</v>
      </c>
    </row>
    <row r="5828" spans="1:4" s="12" customFormat="1" x14ac:dyDescent="0.25">
      <c r="A5828" s="15"/>
      <c r="B5828" s="16"/>
      <c r="C5828" s="17" t="s">
        <v>110</v>
      </c>
      <c r="D5828" s="286" t="s">
        <v>5739</v>
      </c>
    </row>
    <row r="5829" spans="1:4" s="12" customFormat="1" x14ac:dyDescent="0.25">
      <c r="A5829" s="15"/>
      <c r="B5829" s="16"/>
      <c r="C5829" s="17" t="s">
        <v>110</v>
      </c>
      <c r="D5829" s="286" t="s">
        <v>5740</v>
      </c>
    </row>
    <row r="5830" spans="1:4" s="12" customFormat="1" x14ac:dyDescent="0.25">
      <c r="A5830" s="15"/>
      <c r="B5830" s="16"/>
      <c r="C5830" s="17" t="s">
        <v>110</v>
      </c>
      <c r="D5830" s="286" t="s">
        <v>5741</v>
      </c>
    </row>
    <row r="5831" spans="1:4" s="12" customFormat="1" x14ac:dyDescent="0.25">
      <c r="A5831" s="15"/>
      <c r="B5831" s="16"/>
      <c r="C5831" s="17" t="s">
        <v>110</v>
      </c>
      <c r="D5831" s="286" t="s">
        <v>5742</v>
      </c>
    </row>
    <row r="5832" spans="1:4" s="12" customFormat="1" x14ac:dyDescent="0.25">
      <c r="A5832" s="15"/>
      <c r="B5832" s="16"/>
      <c r="C5832" s="17" t="s">
        <v>110</v>
      </c>
      <c r="D5832" s="296" t="s">
        <v>5743</v>
      </c>
    </row>
    <row r="5833" spans="1:4" s="12" customFormat="1" x14ac:dyDescent="0.25">
      <c r="A5833" s="15"/>
      <c r="B5833" s="16"/>
      <c r="C5833" s="17" t="s">
        <v>110</v>
      </c>
      <c r="D5833" s="286" t="s">
        <v>5744</v>
      </c>
    </row>
    <row r="5834" spans="1:4" s="12" customFormat="1" x14ac:dyDescent="0.25">
      <c r="A5834" s="15"/>
      <c r="B5834" s="16"/>
      <c r="C5834" s="17" t="s">
        <v>110</v>
      </c>
      <c r="D5834" s="286" t="s">
        <v>5745</v>
      </c>
    </row>
    <row r="5835" spans="1:4" s="12" customFormat="1" x14ac:dyDescent="0.25">
      <c r="A5835" s="15"/>
      <c r="B5835" s="16"/>
      <c r="C5835" s="17" t="s">
        <v>110</v>
      </c>
      <c r="D5835" s="286" t="s">
        <v>5746</v>
      </c>
    </row>
    <row r="5836" spans="1:4" s="12" customFormat="1" x14ac:dyDescent="0.25">
      <c r="A5836" s="15"/>
      <c r="B5836" s="16"/>
      <c r="C5836" s="17" t="s">
        <v>110</v>
      </c>
      <c r="D5836" s="286" t="s">
        <v>5747</v>
      </c>
    </row>
    <row r="5837" spans="1:4" s="12" customFormat="1" x14ac:dyDescent="0.25">
      <c r="A5837" s="15"/>
      <c r="B5837" s="16"/>
      <c r="C5837" s="17" t="s">
        <v>110</v>
      </c>
      <c r="D5837" s="286" t="s">
        <v>5748</v>
      </c>
    </row>
    <row r="5838" spans="1:4" s="12" customFormat="1" x14ac:dyDescent="0.25">
      <c r="A5838" s="15"/>
      <c r="B5838" s="16"/>
      <c r="C5838" s="17" t="s">
        <v>110</v>
      </c>
      <c r="D5838" s="286" t="s">
        <v>5749</v>
      </c>
    </row>
    <row r="5839" spans="1:4" s="12" customFormat="1" x14ac:dyDescent="0.25">
      <c r="A5839" s="15"/>
      <c r="B5839" s="16"/>
      <c r="C5839" s="17" t="s">
        <v>110</v>
      </c>
      <c r="D5839" s="286" t="s">
        <v>5750</v>
      </c>
    </row>
    <row r="5840" spans="1:4" s="12" customFormat="1" x14ac:dyDescent="0.25">
      <c r="A5840" s="15"/>
      <c r="B5840" s="16"/>
      <c r="C5840" s="17" t="s">
        <v>110</v>
      </c>
      <c r="D5840" s="286" t="s">
        <v>5751</v>
      </c>
    </row>
    <row r="5841" spans="1:4" s="12" customFormat="1" x14ac:dyDescent="0.25">
      <c r="A5841" s="15"/>
      <c r="B5841" s="24" t="s">
        <v>21011</v>
      </c>
      <c r="C5841" s="15" t="s">
        <v>5752</v>
      </c>
      <c r="D5841" s="282"/>
    </row>
    <row r="5842" spans="1:4" s="12" customFormat="1" x14ac:dyDescent="0.25">
      <c r="A5842" s="15"/>
      <c r="B5842" s="16"/>
      <c r="C5842" s="17" t="s">
        <v>5753</v>
      </c>
      <c r="D5842" s="281"/>
    </row>
    <row r="5843" spans="1:4" s="12" customFormat="1" x14ac:dyDescent="0.25">
      <c r="A5843" s="15"/>
      <c r="B5843" s="16"/>
      <c r="C5843" s="17" t="s">
        <v>110</v>
      </c>
      <c r="D5843" s="281" t="s">
        <v>5754</v>
      </c>
    </row>
    <row r="5844" spans="1:4" s="12" customFormat="1" x14ac:dyDescent="0.25">
      <c r="A5844" s="15"/>
      <c r="B5844" s="16"/>
      <c r="C5844" s="17"/>
      <c r="D5844" s="291" t="s">
        <v>5755</v>
      </c>
    </row>
    <row r="5845" spans="1:4" s="12" customFormat="1" x14ac:dyDescent="0.25">
      <c r="A5845" s="15"/>
      <c r="B5845" s="16"/>
      <c r="C5845" s="17" t="s">
        <v>110</v>
      </c>
      <c r="D5845" s="281" t="s">
        <v>5756</v>
      </c>
    </row>
    <row r="5846" spans="1:4" s="12" customFormat="1" x14ac:dyDescent="0.25">
      <c r="A5846" s="15"/>
      <c r="B5846" s="16"/>
      <c r="C5846" s="17" t="s">
        <v>110</v>
      </c>
      <c r="D5846" s="281" t="s">
        <v>5757</v>
      </c>
    </row>
    <row r="5847" spans="1:4" s="12" customFormat="1" x14ac:dyDescent="0.25">
      <c r="A5847" s="15"/>
      <c r="B5847" s="16"/>
      <c r="C5847" s="17" t="s">
        <v>110</v>
      </c>
      <c r="D5847" s="281" t="s">
        <v>5758</v>
      </c>
    </row>
    <row r="5848" spans="1:4" s="12" customFormat="1" x14ac:dyDescent="0.25">
      <c r="A5848" s="15"/>
      <c r="B5848" s="16"/>
      <c r="C5848" s="17" t="s">
        <v>110</v>
      </c>
      <c r="D5848" s="281" t="s">
        <v>5759</v>
      </c>
    </row>
    <row r="5849" spans="1:4" s="12" customFormat="1" x14ac:dyDescent="0.25">
      <c r="A5849" s="15"/>
      <c r="B5849" s="16"/>
      <c r="C5849" s="17" t="s">
        <v>110</v>
      </c>
      <c r="D5849" s="281" t="s">
        <v>5760</v>
      </c>
    </row>
    <row r="5850" spans="1:4" s="12" customFormat="1" x14ac:dyDescent="0.25">
      <c r="A5850" s="15"/>
      <c r="B5850" s="16"/>
      <c r="C5850" s="17" t="s">
        <v>110</v>
      </c>
      <c r="D5850" s="281" t="s">
        <v>5761</v>
      </c>
    </row>
    <row r="5851" spans="1:4" s="12" customFormat="1" x14ac:dyDescent="0.25">
      <c r="A5851" s="15"/>
      <c r="B5851" s="16"/>
      <c r="C5851" s="17"/>
      <c r="D5851" s="291" t="s">
        <v>5762</v>
      </c>
    </row>
    <row r="5852" spans="1:4" s="12" customFormat="1" x14ac:dyDescent="0.25">
      <c r="A5852" s="15"/>
      <c r="B5852" s="16"/>
      <c r="C5852" s="17" t="s">
        <v>110</v>
      </c>
      <c r="D5852" s="281" t="s">
        <v>5763</v>
      </c>
    </row>
    <row r="5853" spans="1:4" s="12" customFormat="1" x14ac:dyDescent="0.25">
      <c r="A5853" s="15"/>
      <c r="B5853" s="16"/>
      <c r="C5853" s="17" t="s">
        <v>110</v>
      </c>
      <c r="D5853" s="281" t="s">
        <v>5764</v>
      </c>
    </row>
    <row r="5854" spans="1:4" s="12" customFormat="1" x14ac:dyDescent="0.25">
      <c r="A5854" s="15"/>
      <c r="B5854" s="16"/>
      <c r="C5854" s="17" t="s">
        <v>110</v>
      </c>
      <c r="D5854" s="281" t="s">
        <v>5765</v>
      </c>
    </row>
    <row r="5855" spans="1:4" s="12" customFormat="1" x14ac:dyDescent="0.25">
      <c r="A5855" s="15"/>
      <c r="B5855" s="16"/>
      <c r="C5855" s="17" t="s">
        <v>110</v>
      </c>
      <c r="D5855" s="281" t="s">
        <v>5766</v>
      </c>
    </row>
    <row r="5856" spans="1:4" s="12" customFormat="1" x14ac:dyDescent="0.25">
      <c r="A5856" s="15"/>
      <c r="B5856" s="16"/>
      <c r="C5856" s="17"/>
      <c r="D5856" s="291" t="s">
        <v>5767</v>
      </c>
    </row>
    <row r="5857" spans="1:4" s="12" customFormat="1" x14ac:dyDescent="0.25">
      <c r="A5857" s="15"/>
      <c r="B5857" s="16"/>
      <c r="C5857" s="17" t="s">
        <v>110</v>
      </c>
      <c r="D5857" s="281" t="s">
        <v>5768</v>
      </c>
    </row>
    <row r="5858" spans="1:4" s="12" customFormat="1" x14ac:dyDescent="0.25">
      <c r="A5858" s="15"/>
      <c r="B5858" s="16"/>
      <c r="C5858" s="17" t="s">
        <v>110</v>
      </c>
      <c r="D5858" s="281" t="s">
        <v>5769</v>
      </c>
    </row>
    <row r="5859" spans="1:4" s="12" customFormat="1" x14ac:dyDescent="0.25">
      <c r="A5859" s="15"/>
      <c r="B5859" s="16"/>
      <c r="C5859" s="17" t="s">
        <v>110</v>
      </c>
      <c r="D5859" s="281" t="s">
        <v>5770</v>
      </c>
    </row>
    <row r="5860" spans="1:4" s="12" customFormat="1" x14ac:dyDescent="0.25">
      <c r="A5860" s="15"/>
      <c r="B5860" s="16"/>
      <c r="C5860" s="17" t="s">
        <v>110</v>
      </c>
      <c r="D5860" s="281" t="s">
        <v>5771</v>
      </c>
    </row>
    <row r="5861" spans="1:4" s="12" customFormat="1" x14ac:dyDescent="0.25">
      <c r="A5861" s="15"/>
      <c r="B5861" s="16"/>
      <c r="C5861" s="17"/>
      <c r="D5861" s="291" t="s">
        <v>5772</v>
      </c>
    </row>
    <row r="5862" spans="1:4" s="12" customFormat="1" x14ac:dyDescent="0.25">
      <c r="A5862" s="15"/>
      <c r="B5862" s="16"/>
      <c r="C5862" s="17" t="s">
        <v>110</v>
      </c>
      <c r="D5862" s="281" t="s">
        <v>5773</v>
      </c>
    </row>
    <row r="5863" spans="1:4" s="12" customFormat="1" x14ac:dyDescent="0.25">
      <c r="A5863" s="15"/>
      <c r="B5863" s="16"/>
      <c r="C5863" s="17" t="s">
        <v>110</v>
      </c>
      <c r="D5863" s="281" t="s">
        <v>5774</v>
      </c>
    </row>
    <row r="5864" spans="1:4" s="12" customFormat="1" x14ac:dyDescent="0.25">
      <c r="A5864" s="15"/>
      <c r="B5864" s="16"/>
      <c r="C5864" s="17" t="s">
        <v>110</v>
      </c>
      <c r="D5864" s="281" t="s">
        <v>5775</v>
      </c>
    </row>
    <row r="5865" spans="1:4" s="12" customFormat="1" x14ac:dyDescent="0.25">
      <c r="A5865" s="15"/>
      <c r="B5865" s="16"/>
      <c r="C5865" s="17"/>
      <c r="D5865" s="291" t="s">
        <v>5776</v>
      </c>
    </row>
    <row r="5866" spans="1:4" s="12" customFormat="1" x14ac:dyDescent="0.25">
      <c r="A5866" s="15"/>
      <c r="B5866" s="16"/>
      <c r="C5866" s="17" t="s">
        <v>110</v>
      </c>
      <c r="D5866" s="281" t="s">
        <v>5777</v>
      </c>
    </row>
    <row r="5867" spans="1:4" s="12" customFormat="1" x14ac:dyDescent="0.25">
      <c r="A5867" s="15"/>
      <c r="B5867" s="16"/>
      <c r="C5867" s="17" t="s">
        <v>110</v>
      </c>
      <c r="D5867" s="281" t="s">
        <v>5778</v>
      </c>
    </row>
    <row r="5868" spans="1:4" s="12" customFormat="1" x14ac:dyDescent="0.25">
      <c r="A5868" s="15"/>
      <c r="B5868" s="16"/>
      <c r="C5868" s="17" t="s">
        <v>110</v>
      </c>
      <c r="D5868" s="281" t="s">
        <v>5779</v>
      </c>
    </row>
    <row r="5869" spans="1:4" s="12" customFormat="1" x14ac:dyDescent="0.25">
      <c r="A5869" s="15"/>
      <c r="B5869" s="16"/>
      <c r="C5869" s="17" t="s">
        <v>110</v>
      </c>
      <c r="D5869" s="281" t="s">
        <v>5780</v>
      </c>
    </row>
    <row r="5870" spans="1:4" s="12" customFormat="1" x14ac:dyDescent="0.25">
      <c r="A5870" s="15"/>
      <c r="B5870" s="16"/>
      <c r="C5870" s="17" t="s">
        <v>110</v>
      </c>
      <c r="D5870" s="281" t="s">
        <v>5781</v>
      </c>
    </row>
    <row r="5871" spans="1:4" s="12" customFormat="1" x14ac:dyDescent="0.25">
      <c r="A5871" s="15"/>
      <c r="B5871" s="16"/>
      <c r="C5871" s="17" t="s">
        <v>110</v>
      </c>
      <c r="D5871" s="281" t="s">
        <v>5782</v>
      </c>
    </row>
    <row r="5872" spans="1:4" s="12" customFormat="1" x14ac:dyDescent="0.25">
      <c r="A5872" s="15"/>
      <c r="B5872" s="16"/>
      <c r="C5872" s="17" t="s">
        <v>110</v>
      </c>
      <c r="D5872" s="281" t="s">
        <v>5783</v>
      </c>
    </row>
    <row r="5873" spans="1:4" s="12" customFormat="1" x14ac:dyDescent="0.15">
      <c r="A5873" s="15"/>
      <c r="B5873" s="16"/>
      <c r="C5873" s="35" t="s">
        <v>110</v>
      </c>
      <c r="D5873" s="304" t="s">
        <v>5784</v>
      </c>
    </row>
    <row r="5874" spans="1:4" s="12" customFormat="1" x14ac:dyDescent="0.15">
      <c r="A5874" s="15"/>
      <c r="B5874" s="16"/>
      <c r="C5874" s="35" t="s">
        <v>110</v>
      </c>
      <c r="D5874" s="304" t="s">
        <v>5785</v>
      </c>
    </row>
    <row r="5875" spans="1:4" s="12" customFormat="1" x14ac:dyDescent="0.15">
      <c r="A5875" s="15"/>
      <c r="B5875" s="16"/>
      <c r="C5875" s="35" t="s">
        <v>110</v>
      </c>
      <c r="D5875" s="304" t="s">
        <v>5786</v>
      </c>
    </row>
    <row r="5876" spans="1:4" s="12" customFormat="1" x14ac:dyDescent="0.25">
      <c r="A5876" s="15"/>
      <c r="B5876" s="16"/>
      <c r="C5876" s="17" t="s">
        <v>110</v>
      </c>
      <c r="D5876" s="281" t="s">
        <v>5787</v>
      </c>
    </row>
    <row r="5877" spans="1:4" s="12" customFormat="1" x14ac:dyDescent="0.25">
      <c r="A5877" s="15"/>
      <c r="B5877" s="16"/>
      <c r="C5877" s="17"/>
      <c r="D5877" s="291" t="s">
        <v>1704</v>
      </c>
    </row>
    <row r="5878" spans="1:4" s="12" customFormat="1" x14ac:dyDescent="0.25">
      <c r="A5878" s="15"/>
      <c r="B5878" s="16"/>
      <c r="C5878" s="17" t="s">
        <v>110</v>
      </c>
      <c r="D5878" s="286" t="s">
        <v>5788</v>
      </c>
    </row>
    <row r="5879" spans="1:4" s="12" customFormat="1" x14ac:dyDescent="0.25">
      <c r="A5879" s="15"/>
      <c r="B5879" s="16"/>
      <c r="C5879" s="17" t="s">
        <v>110</v>
      </c>
      <c r="D5879" s="286" t="s">
        <v>5789</v>
      </c>
    </row>
    <row r="5880" spans="1:4" s="12" customFormat="1" x14ac:dyDescent="0.25">
      <c r="A5880" s="15"/>
      <c r="B5880" s="16"/>
      <c r="C5880" s="17" t="s">
        <v>110</v>
      </c>
      <c r="D5880" s="286" t="s">
        <v>5790</v>
      </c>
    </row>
    <row r="5881" spans="1:4" s="12" customFormat="1" x14ac:dyDescent="0.25">
      <c r="A5881" s="15"/>
      <c r="B5881" s="16"/>
      <c r="C5881" s="17" t="s">
        <v>110</v>
      </c>
      <c r="D5881" s="286" t="s">
        <v>5791</v>
      </c>
    </row>
    <row r="5882" spans="1:4" s="12" customFormat="1" x14ac:dyDescent="0.25">
      <c r="A5882" s="15"/>
      <c r="B5882" s="16"/>
      <c r="C5882" s="17" t="s">
        <v>110</v>
      </c>
      <c r="D5882" s="286" t="s">
        <v>5792</v>
      </c>
    </row>
    <row r="5883" spans="1:4" s="12" customFormat="1" x14ac:dyDescent="0.25">
      <c r="A5883" s="15"/>
      <c r="B5883" s="16"/>
      <c r="C5883" s="17" t="s">
        <v>110</v>
      </c>
      <c r="D5883" s="286" t="s">
        <v>5793</v>
      </c>
    </row>
    <row r="5884" spans="1:4" s="12" customFormat="1" x14ac:dyDescent="0.25">
      <c r="A5884" s="15"/>
      <c r="B5884" s="16"/>
      <c r="C5884" s="17" t="s">
        <v>110</v>
      </c>
      <c r="D5884" s="286" t="s">
        <v>5794</v>
      </c>
    </row>
    <row r="5885" spans="1:4" s="12" customFormat="1" x14ac:dyDescent="0.25">
      <c r="A5885" s="15"/>
      <c r="B5885" s="16"/>
      <c r="C5885" s="17" t="s">
        <v>110</v>
      </c>
      <c r="D5885" s="286" t="s">
        <v>5795</v>
      </c>
    </row>
    <row r="5886" spans="1:4" s="12" customFormat="1" x14ac:dyDescent="0.25">
      <c r="A5886" s="15"/>
      <c r="B5886" s="16"/>
      <c r="C5886" s="17" t="s">
        <v>110</v>
      </c>
      <c r="D5886" s="286" t="s">
        <v>5796</v>
      </c>
    </row>
    <row r="5887" spans="1:4" s="12" customFormat="1" x14ac:dyDescent="0.25">
      <c r="A5887" s="15"/>
      <c r="B5887" s="16"/>
      <c r="C5887" s="17" t="s">
        <v>110</v>
      </c>
      <c r="D5887" s="286" t="s">
        <v>5797</v>
      </c>
    </row>
    <row r="5888" spans="1:4" s="12" customFormat="1" x14ac:dyDescent="0.25">
      <c r="A5888" s="15"/>
      <c r="B5888" s="16"/>
      <c r="C5888" s="17" t="s">
        <v>110</v>
      </c>
      <c r="D5888" s="286" t="s">
        <v>5798</v>
      </c>
    </row>
    <row r="5889" spans="1:4" s="12" customFormat="1" x14ac:dyDescent="0.25">
      <c r="A5889" s="15"/>
      <c r="B5889" s="16"/>
      <c r="C5889" s="17" t="s">
        <v>110</v>
      </c>
      <c r="D5889" s="286" t="s">
        <v>5799</v>
      </c>
    </row>
    <row r="5890" spans="1:4" s="12" customFormat="1" x14ac:dyDescent="0.25">
      <c r="A5890" s="15"/>
      <c r="B5890" s="16"/>
      <c r="C5890" s="17" t="s">
        <v>110</v>
      </c>
      <c r="D5890" s="286" t="s">
        <v>5800</v>
      </c>
    </row>
    <row r="5891" spans="1:4" s="12" customFormat="1" x14ac:dyDescent="0.25">
      <c r="A5891" s="15"/>
      <c r="B5891" s="16"/>
      <c r="C5891" s="17" t="s">
        <v>110</v>
      </c>
      <c r="D5891" s="286" t="s">
        <v>5801</v>
      </c>
    </row>
    <row r="5892" spans="1:4" s="12" customFormat="1" x14ac:dyDescent="0.25">
      <c r="A5892" s="15"/>
      <c r="B5892" s="16"/>
      <c r="C5892" s="17" t="s">
        <v>110</v>
      </c>
      <c r="D5892" s="286" t="s">
        <v>5802</v>
      </c>
    </row>
    <row r="5893" spans="1:4" s="12" customFormat="1" x14ac:dyDescent="0.25">
      <c r="A5893" s="15"/>
      <c r="B5893" s="16"/>
      <c r="C5893" s="17" t="s">
        <v>110</v>
      </c>
      <c r="D5893" s="286" t="s">
        <v>5803</v>
      </c>
    </row>
    <row r="5894" spans="1:4" s="12" customFormat="1" x14ac:dyDescent="0.25">
      <c r="A5894" s="15"/>
      <c r="B5894" s="16"/>
      <c r="C5894" s="17" t="s">
        <v>110</v>
      </c>
      <c r="D5894" s="286" t="s">
        <v>5804</v>
      </c>
    </row>
    <row r="5895" spans="1:4" s="12" customFormat="1" x14ac:dyDescent="0.25">
      <c r="A5895" s="15"/>
      <c r="B5895" s="16"/>
      <c r="C5895" s="17" t="s">
        <v>110</v>
      </c>
      <c r="D5895" s="286" t="s">
        <v>5805</v>
      </c>
    </row>
    <row r="5896" spans="1:4" s="12" customFormat="1" x14ac:dyDescent="0.25">
      <c r="A5896" s="15"/>
      <c r="B5896" s="16"/>
      <c r="C5896" s="17" t="s">
        <v>110</v>
      </c>
      <c r="D5896" s="286" t="s">
        <v>5806</v>
      </c>
    </row>
    <row r="5897" spans="1:4" s="12" customFormat="1" x14ac:dyDescent="0.25">
      <c r="A5897" s="15"/>
      <c r="B5897" s="16"/>
      <c r="C5897" s="17" t="s">
        <v>110</v>
      </c>
      <c r="D5897" s="286" t="s">
        <v>5807</v>
      </c>
    </row>
    <row r="5898" spans="1:4" s="12" customFormat="1" x14ac:dyDescent="0.25">
      <c r="A5898" s="15"/>
      <c r="B5898" s="16"/>
      <c r="C5898" s="17" t="s">
        <v>110</v>
      </c>
      <c r="D5898" s="286" t="s">
        <v>5808</v>
      </c>
    </row>
    <row r="5899" spans="1:4" s="12" customFormat="1" x14ac:dyDescent="0.25">
      <c r="A5899" s="15"/>
      <c r="B5899" s="16"/>
      <c r="C5899" s="17" t="s">
        <v>110</v>
      </c>
      <c r="D5899" s="286" t="s">
        <v>5809</v>
      </c>
    </row>
    <row r="5900" spans="1:4" s="12" customFormat="1" x14ac:dyDescent="0.25">
      <c r="A5900" s="15"/>
      <c r="B5900" s="16"/>
      <c r="C5900" s="17" t="s">
        <v>110</v>
      </c>
      <c r="D5900" s="286" t="s">
        <v>5810</v>
      </c>
    </row>
    <row r="5901" spans="1:4" s="12" customFormat="1" x14ac:dyDescent="0.25">
      <c r="A5901" s="15"/>
      <c r="B5901" s="16"/>
      <c r="C5901" s="17" t="s">
        <v>110</v>
      </c>
      <c r="D5901" s="286" t="s">
        <v>5811</v>
      </c>
    </row>
    <row r="5902" spans="1:4" s="12" customFormat="1" x14ac:dyDescent="0.25">
      <c r="A5902" s="15"/>
      <c r="B5902" s="16"/>
      <c r="C5902" s="17" t="s">
        <v>110</v>
      </c>
      <c r="D5902" s="286" t="s">
        <v>5812</v>
      </c>
    </row>
    <row r="5903" spans="1:4" s="12" customFormat="1" x14ac:dyDescent="0.25">
      <c r="A5903" s="15"/>
      <c r="B5903" s="16"/>
      <c r="C5903" s="17" t="s">
        <v>110</v>
      </c>
      <c r="D5903" s="286" t="s">
        <v>5813</v>
      </c>
    </row>
    <row r="5904" spans="1:4" s="12" customFormat="1" x14ac:dyDescent="0.25">
      <c r="A5904" s="15"/>
      <c r="B5904" s="16"/>
      <c r="C5904" s="17" t="s">
        <v>110</v>
      </c>
      <c r="D5904" s="286" t="s">
        <v>5814</v>
      </c>
    </row>
    <row r="5905" spans="1:4" s="12" customFormat="1" x14ac:dyDescent="0.25">
      <c r="A5905" s="15"/>
      <c r="B5905" s="16"/>
      <c r="C5905" s="17" t="s">
        <v>110</v>
      </c>
      <c r="D5905" s="286" t="s">
        <v>5815</v>
      </c>
    </row>
    <row r="5906" spans="1:4" s="12" customFormat="1" x14ac:dyDescent="0.25">
      <c r="A5906" s="15"/>
      <c r="B5906" s="16"/>
      <c r="C5906" s="17" t="s">
        <v>110</v>
      </c>
      <c r="D5906" s="286" t="s">
        <v>5816</v>
      </c>
    </row>
    <row r="5907" spans="1:4" s="12" customFormat="1" x14ac:dyDescent="0.25">
      <c r="A5907" s="15"/>
      <c r="B5907" s="16"/>
      <c r="C5907" s="17" t="s">
        <v>110</v>
      </c>
      <c r="D5907" s="286" t="s">
        <v>5817</v>
      </c>
    </row>
    <row r="5908" spans="1:4" s="12" customFormat="1" ht="15.6" x14ac:dyDescent="0.25">
      <c r="A5908" s="20" t="s">
        <v>5818</v>
      </c>
      <c r="B5908" s="19"/>
      <c r="C5908" s="20" t="s">
        <v>5819</v>
      </c>
      <c r="D5908" s="281"/>
    </row>
    <row r="5909" spans="1:4" s="12" customFormat="1" ht="15.6" x14ac:dyDescent="0.25">
      <c r="A5909" s="20"/>
      <c r="B5909" s="19"/>
      <c r="C5909" s="20"/>
      <c r="D5909" s="310" t="s">
        <v>735</v>
      </c>
    </row>
    <row r="5910" spans="1:4" s="12" customFormat="1" ht="15.6" x14ac:dyDescent="0.25">
      <c r="A5910" s="20"/>
      <c r="B5910" s="19"/>
      <c r="C5910" s="17" t="s">
        <v>110</v>
      </c>
      <c r="D5910" s="296" t="s">
        <v>5820</v>
      </c>
    </row>
    <row r="5911" spans="1:4" s="12" customFormat="1" ht="15.6" x14ac:dyDescent="0.25">
      <c r="A5911" s="20"/>
      <c r="B5911" s="19"/>
      <c r="C5911" s="17" t="s">
        <v>110</v>
      </c>
      <c r="D5911" s="287" t="s">
        <v>5821</v>
      </c>
    </row>
    <row r="5912" spans="1:4" s="12" customFormat="1" x14ac:dyDescent="0.25">
      <c r="A5912" s="15" t="s">
        <v>5822</v>
      </c>
      <c r="B5912" s="24" t="s">
        <v>21012</v>
      </c>
      <c r="C5912" s="15" t="s">
        <v>5823</v>
      </c>
      <c r="D5912" s="282"/>
    </row>
    <row r="5913" spans="1:4" s="12" customFormat="1" x14ac:dyDescent="0.25">
      <c r="A5913" s="15"/>
      <c r="B5913" s="16"/>
      <c r="C5913" s="17" t="s">
        <v>5824</v>
      </c>
      <c r="D5913" s="281"/>
    </row>
    <row r="5914" spans="1:4" s="12" customFormat="1" x14ac:dyDescent="0.25">
      <c r="A5914" s="15"/>
      <c r="B5914" s="16"/>
      <c r="C5914" s="17" t="s">
        <v>5825</v>
      </c>
      <c r="D5914" s="281"/>
    </row>
    <row r="5915" spans="1:4" s="12" customFormat="1" x14ac:dyDescent="0.25">
      <c r="A5915" s="15"/>
      <c r="B5915" s="16"/>
      <c r="C5915" s="17"/>
      <c r="D5915" s="291" t="s">
        <v>5826</v>
      </c>
    </row>
    <row r="5916" spans="1:4" s="12" customFormat="1" x14ac:dyDescent="0.25">
      <c r="A5916" s="15"/>
      <c r="B5916" s="16"/>
      <c r="C5916" s="17" t="s">
        <v>110</v>
      </c>
      <c r="D5916" s="281" t="s">
        <v>5827</v>
      </c>
    </row>
    <row r="5917" spans="1:4" s="12" customFormat="1" x14ac:dyDescent="0.25">
      <c r="A5917" s="15"/>
      <c r="B5917" s="16"/>
      <c r="C5917" s="17" t="s">
        <v>110</v>
      </c>
      <c r="D5917" s="281" t="s">
        <v>5828</v>
      </c>
    </row>
    <row r="5918" spans="1:4" s="12" customFormat="1" x14ac:dyDescent="0.25">
      <c r="A5918" s="15"/>
      <c r="B5918" s="16"/>
      <c r="C5918" s="17" t="s">
        <v>110</v>
      </c>
      <c r="D5918" s="281" t="s">
        <v>5829</v>
      </c>
    </row>
    <row r="5919" spans="1:4" s="12" customFormat="1" x14ac:dyDescent="0.25">
      <c r="A5919" s="15"/>
      <c r="B5919" s="16"/>
      <c r="C5919" s="17" t="s">
        <v>110</v>
      </c>
      <c r="D5919" s="281" t="s">
        <v>5830</v>
      </c>
    </row>
    <row r="5920" spans="1:4" s="12" customFormat="1" x14ac:dyDescent="0.25">
      <c r="A5920" s="15"/>
      <c r="B5920" s="16"/>
      <c r="C5920" s="17"/>
      <c r="D5920" s="291" t="s">
        <v>5831</v>
      </c>
    </row>
    <row r="5921" spans="1:4" s="12" customFormat="1" x14ac:dyDescent="0.25">
      <c r="A5921" s="15"/>
      <c r="B5921" s="16"/>
      <c r="C5921" s="17" t="s">
        <v>110</v>
      </c>
      <c r="D5921" s="281" t="s">
        <v>5832</v>
      </c>
    </row>
    <row r="5922" spans="1:4" s="12" customFormat="1" x14ac:dyDescent="0.25">
      <c r="A5922" s="15"/>
      <c r="B5922" s="16"/>
      <c r="C5922" s="17" t="s">
        <v>110</v>
      </c>
      <c r="D5922" s="281" t="s">
        <v>5833</v>
      </c>
    </row>
    <row r="5923" spans="1:4" s="12" customFormat="1" x14ac:dyDescent="0.25">
      <c r="A5923" s="15" t="s">
        <v>5834</v>
      </c>
      <c r="B5923" s="24" t="s">
        <v>21013</v>
      </c>
      <c r="C5923" s="15" t="s">
        <v>5835</v>
      </c>
      <c r="D5923" s="282"/>
    </row>
    <row r="5924" spans="1:4" s="12" customFormat="1" x14ac:dyDescent="0.25">
      <c r="A5924" s="15"/>
      <c r="B5924" s="16"/>
      <c r="C5924" s="17" t="s">
        <v>5836</v>
      </c>
      <c r="D5924" s="281"/>
    </row>
    <row r="5925" spans="1:4" s="12" customFormat="1" x14ac:dyDescent="0.25">
      <c r="A5925" s="15"/>
      <c r="B5925" s="16"/>
      <c r="C5925" s="17" t="s">
        <v>5837</v>
      </c>
      <c r="D5925" s="281"/>
    </row>
    <row r="5926" spans="1:4" s="12" customFormat="1" x14ac:dyDescent="0.25">
      <c r="A5926" s="15"/>
      <c r="B5926" s="16"/>
      <c r="C5926" s="17"/>
      <c r="D5926" s="291" t="s">
        <v>5838</v>
      </c>
    </row>
    <row r="5927" spans="1:4" s="12" customFormat="1" x14ac:dyDescent="0.25">
      <c r="A5927" s="15"/>
      <c r="B5927" s="16"/>
      <c r="C5927" s="17" t="s">
        <v>110</v>
      </c>
      <c r="D5927" s="281" t="s">
        <v>5839</v>
      </c>
    </row>
    <row r="5928" spans="1:4" s="12" customFormat="1" x14ac:dyDescent="0.25">
      <c r="A5928" s="15"/>
      <c r="B5928" s="16"/>
      <c r="C5928" s="17" t="s">
        <v>110</v>
      </c>
      <c r="D5928" s="281" t="s">
        <v>5840</v>
      </c>
    </row>
    <row r="5929" spans="1:4" s="12" customFormat="1" x14ac:dyDescent="0.25">
      <c r="A5929" s="15"/>
      <c r="B5929" s="16"/>
      <c r="C5929" s="17" t="s">
        <v>110</v>
      </c>
      <c r="D5929" s="281" t="s">
        <v>5841</v>
      </c>
    </row>
    <row r="5930" spans="1:4" s="12" customFormat="1" x14ac:dyDescent="0.25">
      <c r="A5930" s="15"/>
      <c r="B5930" s="16"/>
      <c r="C5930" s="17"/>
      <c r="D5930" s="291" t="s">
        <v>5842</v>
      </c>
    </row>
    <row r="5931" spans="1:4" s="12" customFormat="1" x14ac:dyDescent="0.25">
      <c r="A5931" s="15"/>
      <c r="B5931" s="16"/>
      <c r="C5931" s="17" t="s">
        <v>110</v>
      </c>
      <c r="D5931" s="281" t="s">
        <v>5843</v>
      </c>
    </row>
    <row r="5932" spans="1:4" s="12" customFormat="1" x14ac:dyDescent="0.25">
      <c r="A5932" s="15"/>
      <c r="B5932" s="16"/>
      <c r="C5932" s="17" t="s">
        <v>110</v>
      </c>
      <c r="D5932" s="281" t="s">
        <v>5844</v>
      </c>
    </row>
    <row r="5933" spans="1:4" s="12" customFormat="1" x14ac:dyDescent="0.25">
      <c r="A5933" s="15"/>
      <c r="B5933" s="16"/>
      <c r="C5933" s="17" t="s">
        <v>110</v>
      </c>
      <c r="D5933" s="281" t="s">
        <v>5845</v>
      </c>
    </row>
    <row r="5934" spans="1:4" s="12" customFormat="1" x14ac:dyDescent="0.25">
      <c r="A5934" s="15"/>
      <c r="B5934" s="16"/>
      <c r="C5934" s="17"/>
      <c r="D5934" s="291" t="s">
        <v>5846</v>
      </c>
    </row>
    <row r="5935" spans="1:4" s="12" customFormat="1" x14ac:dyDescent="0.25">
      <c r="A5935" s="15"/>
      <c r="B5935" s="16"/>
      <c r="C5935" s="17" t="s">
        <v>110</v>
      </c>
      <c r="D5935" s="281" t="s">
        <v>5847</v>
      </c>
    </row>
    <row r="5936" spans="1:4" s="12" customFormat="1" x14ac:dyDescent="0.25">
      <c r="A5936" s="15"/>
      <c r="B5936" s="16"/>
      <c r="C5936" s="17" t="s">
        <v>110</v>
      </c>
      <c r="D5936" s="281" t="s">
        <v>5848</v>
      </c>
    </row>
    <row r="5937" spans="1:4" s="12" customFormat="1" x14ac:dyDescent="0.25">
      <c r="A5937" s="15"/>
      <c r="B5937" s="16"/>
      <c r="C5937" s="17" t="s">
        <v>110</v>
      </c>
      <c r="D5937" s="281" t="s">
        <v>5849</v>
      </c>
    </row>
    <row r="5938" spans="1:4" s="12" customFormat="1" x14ac:dyDescent="0.25">
      <c r="A5938" s="15"/>
      <c r="B5938" s="16"/>
      <c r="C5938" s="17" t="s">
        <v>110</v>
      </c>
      <c r="D5938" s="281" t="s">
        <v>5850</v>
      </c>
    </row>
    <row r="5939" spans="1:4" s="12" customFormat="1" x14ac:dyDescent="0.25">
      <c r="A5939" s="15"/>
      <c r="B5939" s="16"/>
      <c r="C5939" s="17" t="s">
        <v>110</v>
      </c>
      <c r="D5939" s="281" t="s">
        <v>5851</v>
      </c>
    </row>
    <row r="5940" spans="1:4" s="12" customFormat="1" x14ac:dyDescent="0.25">
      <c r="A5940" s="15"/>
      <c r="B5940" s="16"/>
      <c r="C5940" s="17" t="s">
        <v>110</v>
      </c>
      <c r="D5940" s="281" t="s">
        <v>5852</v>
      </c>
    </row>
    <row r="5941" spans="1:4" s="12" customFormat="1" x14ac:dyDescent="0.25">
      <c r="A5941" s="15"/>
      <c r="B5941" s="16"/>
      <c r="C5941" s="17" t="s">
        <v>110</v>
      </c>
      <c r="D5941" s="281" t="s">
        <v>5853</v>
      </c>
    </row>
    <row r="5942" spans="1:4" s="12" customFormat="1" x14ac:dyDescent="0.25">
      <c r="A5942" s="15"/>
      <c r="B5942" s="16"/>
      <c r="C5942" s="17" t="s">
        <v>110</v>
      </c>
      <c r="D5942" s="281" t="s">
        <v>5854</v>
      </c>
    </row>
    <row r="5943" spans="1:4" s="12" customFormat="1" x14ac:dyDescent="0.25">
      <c r="A5943" s="15"/>
      <c r="B5943" s="16"/>
      <c r="C5943" s="17" t="s">
        <v>110</v>
      </c>
      <c r="D5943" s="281" t="s">
        <v>5855</v>
      </c>
    </row>
    <row r="5944" spans="1:4" s="12" customFormat="1" x14ac:dyDescent="0.25">
      <c r="A5944" s="15"/>
      <c r="B5944" s="16"/>
      <c r="C5944" s="17" t="s">
        <v>110</v>
      </c>
      <c r="D5944" s="281" t="s">
        <v>5856</v>
      </c>
    </row>
    <row r="5945" spans="1:4" s="12" customFormat="1" x14ac:dyDescent="0.25">
      <c r="A5945" s="15"/>
      <c r="B5945" s="16"/>
      <c r="C5945" s="17" t="s">
        <v>110</v>
      </c>
      <c r="D5945" s="281" t="s">
        <v>5857</v>
      </c>
    </row>
    <row r="5946" spans="1:4" s="12" customFormat="1" x14ac:dyDescent="0.25">
      <c r="A5946" s="15">
        <v>313</v>
      </c>
      <c r="B5946" s="24" t="s">
        <v>21014</v>
      </c>
      <c r="C5946" s="15" t="s">
        <v>5858</v>
      </c>
      <c r="D5946" s="282"/>
    </row>
    <row r="5947" spans="1:4" s="12" customFormat="1" x14ac:dyDescent="0.25">
      <c r="A5947" s="15"/>
      <c r="B5947" s="16"/>
      <c r="C5947" s="17" t="s">
        <v>5859</v>
      </c>
      <c r="D5947" s="281"/>
    </row>
    <row r="5948" spans="1:4" s="12" customFormat="1" x14ac:dyDescent="0.25">
      <c r="A5948" s="15"/>
      <c r="B5948" s="16"/>
      <c r="C5948" s="17" t="s">
        <v>5860</v>
      </c>
      <c r="D5948" s="281"/>
    </row>
    <row r="5949" spans="1:4" s="12" customFormat="1" x14ac:dyDescent="0.25">
      <c r="A5949" s="15"/>
      <c r="B5949" s="16"/>
      <c r="C5949" s="17"/>
      <c r="D5949" s="291" t="s">
        <v>5861</v>
      </c>
    </row>
    <row r="5950" spans="1:4" s="12" customFormat="1" x14ac:dyDescent="0.25">
      <c r="A5950" s="15"/>
      <c r="B5950" s="16"/>
      <c r="C5950" s="17" t="s">
        <v>110</v>
      </c>
      <c r="D5950" s="281" t="s">
        <v>5862</v>
      </c>
    </row>
    <row r="5951" spans="1:4" s="12" customFormat="1" x14ac:dyDescent="0.25">
      <c r="A5951" s="15"/>
      <c r="B5951" s="16"/>
      <c r="C5951" s="17" t="s">
        <v>110</v>
      </c>
      <c r="D5951" s="281" t="s">
        <v>5863</v>
      </c>
    </row>
    <row r="5952" spans="1:4" s="12" customFormat="1" x14ac:dyDescent="0.25">
      <c r="A5952" s="15"/>
      <c r="B5952" s="16"/>
      <c r="C5952" s="17" t="s">
        <v>110</v>
      </c>
      <c r="D5952" s="281" t="s">
        <v>5864</v>
      </c>
    </row>
    <row r="5953" spans="1:4" s="12" customFormat="1" x14ac:dyDescent="0.25">
      <c r="A5953" s="15"/>
      <c r="B5953" s="16"/>
      <c r="C5953" s="17" t="s">
        <v>110</v>
      </c>
      <c r="D5953" s="281" t="s">
        <v>5865</v>
      </c>
    </row>
    <row r="5954" spans="1:4" s="12" customFormat="1" x14ac:dyDescent="0.25">
      <c r="A5954" s="15"/>
      <c r="B5954" s="16"/>
      <c r="C5954" s="17" t="s">
        <v>110</v>
      </c>
      <c r="D5954" s="281" t="s">
        <v>5866</v>
      </c>
    </row>
    <row r="5955" spans="1:4" s="12" customFormat="1" x14ac:dyDescent="0.25">
      <c r="A5955" s="15"/>
      <c r="B5955" s="16"/>
      <c r="C5955" s="17" t="s">
        <v>110</v>
      </c>
      <c r="D5955" s="281" t="s">
        <v>5867</v>
      </c>
    </row>
    <row r="5956" spans="1:4" s="12" customFormat="1" x14ac:dyDescent="0.25">
      <c r="A5956" s="15"/>
      <c r="B5956" s="16"/>
      <c r="C5956" s="17" t="s">
        <v>110</v>
      </c>
      <c r="D5956" s="281" t="s">
        <v>5868</v>
      </c>
    </row>
    <row r="5957" spans="1:4" s="12" customFormat="1" x14ac:dyDescent="0.25">
      <c r="A5957" s="15"/>
      <c r="B5957" s="16"/>
      <c r="C5957" s="17" t="s">
        <v>110</v>
      </c>
      <c r="D5957" s="281" t="s">
        <v>5869</v>
      </c>
    </row>
    <row r="5958" spans="1:4" s="12" customFormat="1" x14ac:dyDescent="0.25">
      <c r="A5958" s="15"/>
      <c r="B5958" s="16"/>
      <c r="C5958" s="17"/>
      <c r="D5958" s="291" t="s">
        <v>5870</v>
      </c>
    </row>
    <row r="5959" spans="1:4" s="12" customFormat="1" x14ac:dyDescent="0.25">
      <c r="A5959" s="15"/>
      <c r="B5959" s="16"/>
      <c r="C5959" s="17" t="s">
        <v>110</v>
      </c>
      <c r="D5959" s="281" t="s">
        <v>5871</v>
      </c>
    </row>
    <row r="5960" spans="1:4" s="12" customFormat="1" x14ac:dyDescent="0.25">
      <c r="A5960" s="15"/>
      <c r="B5960" s="16"/>
      <c r="C5960" s="17" t="s">
        <v>110</v>
      </c>
      <c r="D5960" s="281" t="s">
        <v>5872</v>
      </c>
    </row>
    <row r="5961" spans="1:4" s="12" customFormat="1" x14ac:dyDescent="0.25">
      <c r="A5961" s="15"/>
      <c r="B5961" s="16"/>
      <c r="C5961" s="17"/>
      <c r="D5961" s="291" t="s">
        <v>5873</v>
      </c>
    </row>
    <row r="5962" spans="1:4" s="12" customFormat="1" x14ac:dyDescent="0.25">
      <c r="A5962" s="15"/>
      <c r="B5962" s="16"/>
      <c r="C5962" s="17" t="s">
        <v>110</v>
      </c>
      <c r="D5962" s="281" t="s">
        <v>5874</v>
      </c>
    </row>
    <row r="5963" spans="1:4" s="12" customFormat="1" x14ac:dyDescent="0.25">
      <c r="A5963" s="15"/>
      <c r="B5963" s="16"/>
      <c r="C5963" s="17" t="s">
        <v>110</v>
      </c>
      <c r="D5963" s="281" t="s">
        <v>5875</v>
      </c>
    </row>
    <row r="5964" spans="1:4" s="12" customFormat="1" x14ac:dyDescent="0.25">
      <c r="A5964" s="15"/>
      <c r="B5964" s="16"/>
      <c r="C5964" s="17" t="s">
        <v>110</v>
      </c>
      <c r="D5964" s="281" t="s">
        <v>5876</v>
      </c>
    </row>
    <row r="5965" spans="1:4" s="12" customFormat="1" x14ac:dyDescent="0.25">
      <c r="A5965" s="15"/>
      <c r="B5965" s="16"/>
      <c r="C5965" s="17" t="s">
        <v>110</v>
      </c>
      <c r="D5965" s="281" t="s">
        <v>5877</v>
      </c>
    </row>
    <row r="5966" spans="1:4" s="12" customFormat="1" x14ac:dyDescent="0.25">
      <c r="A5966" s="15"/>
      <c r="B5966" s="16"/>
      <c r="C5966" s="17" t="s">
        <v>110</v>
      </c>
      <c r="D5966" s="281" t="s">
        <v>5878</v>
      </c>
    </row>
    <row r="5967" spans="1:4" s="12" customFormat="1" x14ac:dyDescent="0.25">
      <c r="A5967" s="15"/>
      <c r="B5967" s="16"/>
      <c r="C5967" s="17"/>
      <c r="D5967" s="291" t="s">
        <v>5879</v>
      </c>
    </row>
    <row r="5968" spans="1:4" s="12" customFormat="1" x14ac:dyDescent="0.25">
      <c r="A5968" s="15"/>
      <c r="B5968" s="16"/>
      <c r="C5968" s="17" t="s">
        <v>110</v>
      </c>
      <c r="D5968" s="281" t="s">
        <v>5880</v>
      </c>
    </row>
    <row r="5969" spans="1:4" s="12" customFormat="1" x14ac:dyDescent="0.25">
      <c r="A5969" s="15"/>
      <c r="B5969" s="16"/>
      <c r="C5969" s="17" t="s">
        <v>110</v>
      </c>
      <c r="D5969" s="281" t="s">
        <v>5881</v>
      </c>
    </row>
    <row r="5970" spans="1:4" s="12" customFormat="1" x14ac:dyDescent="0.25">
      <c r="A5970" s="15"/>
      <c r="B5970" s="16"/>
      <c r="C5970" s="17" t="s">
        <v>110</v>
      </c>
      <c r="D5970" s="281" t="s">
        <v>5882</v>
      </c>
    </row>
    <row r="5971" spans="1:4" s="12" customFormat="1" x14ac:dyDescent="0.25">
      <c r="A5971" s="15"/>
      <c r="B5971" s="16"/>
      <c r="C5971" s="17"/>
      <c r="D5971" s="291" t="s">
        <v>5883</v>
      </c>
    </row>
    <row r="5972" spans="1:4" s="12" customFormat="1" x14ac:dyDescent="0.25">
      <c r="A5972" s="15"/>
      <c r="B5972" s="16"/>
      <c r="C5972" s="17" t="s">
        <v>110</v>
      </c>
      <c r="D5972" s="281" t="s">
        <v>5884</v>
      </c>
    </row>
    <row r="5973" spans="1:4" s="12" customFormat="1" x14ac:dyDescent="0.25">
      <c r="A5973" s="15"/>
      <c r="B5973" s="16"/>
      <c r="C5973" s="17" t="s">
        <v>110</v>
      </c>
      <c r="D5973" s="281" t="s">
        <v>5885</v>
      </c>
    </row>
    <row r="5974" spans="1:4" s="12" customFormat="1" x14ac:dyDescent="0.25">
      <c r="A5974" s="15"/>
      <c r="B5974" s="16"/>
      <c r="C5974" s="17" t="s">
        <v>110</v>
      </c>
      <c r="D5974" s="281" t="s">
        <v>5886</v>
      </c>
    </row>
    <row r="5975" spans="1:4" s="12" customFormat="1" x14ac:dyDescent="0.25">
      <c r="A5975" s="15"/>
      <c r="B5975" s="16"/>
      <c r="C5975" s="17"/>
      <c r="D5975" s="291" t="s">
        <v>5887</v>
      </c>
    </row>
    <row r="5976" spans="1:4" s="12" customFormat="1" x14ac:dyDescent="0.25">
      <c r="A5976" s="15"/>
      <c r="B5976" s="16"/>
      <c r="C5976" s="17" t="s">
        <v>110</v>
      </c>
      <c r="D5976" s="281" t="s">
        <v>5888</v>
      </c>
    </row>
    <row r="5977" spans="1:4" s="12" customFormat="1" x14ac:dyDescent="0.25">
      <c r="A5977" s="15"/>
      <c r="B5977" s="16"/>
      <c r="C5977" s="17" t="s">
        <v>110</v>
      </c>
      <c r="D5977" s="281" t="s">
        <v>5889</v>
      </c>
    </row>
    <row r="5978" spans="1:4" s="12" customFormat="1" x14ac:dyDescent="0.25">
      <c r="A5978" s="15"/>
      <c r="B5978" s="16"/>
      <c r="C5978" s="17"/>
      <c r="D5978" s="291" t="s">
        <v>5890</v>
      </c>
    </row>
    <row r="5979" spans="1:4" s="12" customFormat="1" x14ac:dyDescent="0.25">
      <c r="A5979" s="15"/>
      <c r="B5979" s="16"/>
      <c r="C5979" s="17" t="s">
        <v>110</v>
      </c>
      <c r="D5979" s="281" t="s">
        <v>5891</v>
      </c>
    </row>
    <row r="5980" spans="1:4" s="12" customFormat="1" x14ac:dyDescent="0.25">
      <c r="A5980" s="15"/>
      <c r="B5980" s="16"/>
      <c r="C5980" s="17" t="s">
        <v>110</v>
      </c>
      <c r="D5980" s="281" t="s">
        <v>5892</v>
      </c>
    </row>
    <row r="5981" spans="1:4" s="12" customFormat="1" x14ac:dyDescent="0.25">
      <c r="A5981" s="15"/>
      <c r="B5981" s="16"/>
      <c r="C5981" s="17"/>
      <c r="D5981" s="291" t="s">
        <v>5893</v>
      </c>
    </row>
    <row r="5982" spans="1:4" s="12" customFormat="1" x14ac:dyDescent="0.25">
      <c r="A5982" s="15"/>
      <c r="B5982" s="16"/>
      <c r="C5982" s="17" t="s">
        <v>110</v>
      </c>
      <c r="D5982" s="281" t="s">
        <v>5894</v>
      </c>
    </row>
    <row r="5983" spans="1:4" s="12" customFormat="1" x14ac:dyDescent="0.25">
      <c r="A5983" s="15"/>
      <c r="B5983" s="16"/>
      <c r="C5983" s="17" t="s">
        <v>110</v>
      </c>
      <c r="D5983" s="281" t="s">
        <v>5895</v>
      </c>
    </row>
    <row r="5984" spans="1:4" s="12" customFormat="1" x14ac:dyDescent="0.25">
      <c r="A5984" s="15"/>
      <c r="B5984" s="16"/>
      <c r="C5984" s="17" t="s">
        <v>110</v>
      </c>
      <c r="D5984" s="281" t="s">
        <v>5896</v>
      </c>
    </row>
    <row r="5985" spans="1:4" s="12" customFormat="1" x14ac:dyDescent="0.25">
      <c r="A5985" s="15"/>
      <c r="B5985" s="16"/>
      <c r="C5985" s="17"/>
      <c r="D5985" s="291" t="s">
        <v>5897</v>
      </c>
    </row>
    <row r="5986" spans="1:4" s="12" customFormat="1" x14ac:dyDescent="0.25">
      <c r="A5986" s="15"/>
      <c r="B5986" s="16"/>
      <c r="C5986" s="17" t="s">
        <v>110</v>
      </c>
      <c r="D5986" s="281" t="s">
        <v>5898</v>
      </c>
    </row>
    <row r="5987" spans="1:4" s="12" customFormat="1" x14ac:dyDescent="0.25">
      <c r="A5987" s="15"/>
      <c r="B5987" s="16"/>
      <c r="C5987" s="17" t="s">
        <v>110</v>
      </c>
      <c r="D5987" s="281" t="s">
        <v>5899</v>
      </c>
    </row>
    <row r="5988" spans="1:4" s="12" customFormat="1" x14ac:dyDescent="0.25">
      <c r="A5988" s="15"/>
      <c r="B5988" s="16"/>
      <c r="C5988" s="17" t="s">
        <v>110</v>
      </c>
      <c r="D5988" s="281" t="s">
        <v>5900</v>
      </c>
    </row>
    <row r="5989" spans="1:4" s="12" customFormat="1" x14ac:dyDescent="0.25">
      <c r="A5989" s="15"/>
      <c r="B5989" s="16"/>
      <c r="C5989" s="17"/>
      <c r="D5989" s="291" t="s">
        <v>5901</v>
      </c>
    </row>
    <row r="5990" spans="1:4" s="12" customFormat="1" x14ac:dyDescent="0.25">
      <c r="A5990" s="15"/>
      <c r="B5990" s="16"/>
      <c r="C5990" s="17" t="s">
        <v>110</v>
      </c>
      <c r="D5990" s="281" t="s">
        <v>5902</v>
      </c>
    </row>
    <row r="5991" spans="1:4" s="12" customFormat="1" x14ac:dyDescent="0.25">
      <c r="A5991" s="15"/>
      <c r="B5991" s="16"/>
      <c r="C5991" s="17" t="s">
        <v>110</v>
      </c>
      <c r="D5991" s="281" t="s">
        <v>5903</v>
      </c>
    </row>
    <row r="5992" spans="1:4" s="12" customFormat="1" x14ac:dyDescent="0.25">
      <c r="A5992" s="15"/>
      <c r="B5992" s="16"/>
      <c r="C5992" s="17"/>
      <c r="D5992" s="291" t="s">
        <v>5904</v>
      </c>
    </row>
    <row r="5993" spans="1:4" s="12" customFormat="1" x14ac:dyDescent="0.25">
      <c r="A5993" s="15"/>
      <c r="B5993" s="16"/>
      <c r="C5993" s="17" t="s">
        <v>110</v>
      </c>
      <c r="D5993" s="281" t="s">
        <v>5905</v>
      </c>
    </row>
    <row r="5994" spans="1:4" s="12" customFormat="1" x14ac:dyDescent="0.25">
      <c r="A5994" s="15"/>
      <c r="B5994" s="16"/>
      <c r="C5994" s="17" t="s">
        <v>110</v>
      </c>
      <c r="D5994" s="281" t="s">
        <v>5906</v>
      </c>
    </row>
    <row r="5995" spans="1:4" s="12" customFormat="1" x14ac:dyDescent="0.25">
      <c r="A5995" s="15"/>
      <c r="B5995" s="16"/>
      <c r="C5995" s="17" t="s">
        <v>110</v>
      </c>
      <c r="D5995" s="281" t="s">
        <v>5907</v>
      </c>
    </row>
    <row r="5996" spans="1:4" s="12" customFormat="1" x14ac:dyDescent="0.25">
      <c r="A5996" s="15"/>
      <c r="B5996" s="16"/>
      <c r="C5996" s="17"/>
      <c r="D5996" s="291" t="s">
        <v>5908</v>
      </c>
    </row>
    <row r="5997" spans="1:4" s="12" customFormat="1" x14ac:dyDescent="0.25">
      <c r="A5997" s="15"/>
      <c r="B5997" s="16"/>
      <c r="C5997" s="17" t="s">
        <v>110</v>
      </c>
      <c r="D5997" s="281" t="s">
        <v>5909</v>
      </c>
    </row>
    <row r="5998" spans="1:4" s="12" customFormat="1" x14ac:dyDescent="0.25">
      <c r="A5998" s="15"/>
      <c r="B5998" s="16"/>
      <c r="C5998" s="17" t="s">
        <v>110</v>
      </c>
      <c r="D5998" s="281" t="s">
        <v>5910</v>
      </c>
    </row>
    <row r="5999" spans="1:4" s="12" customFormat="1" x14ac:dyDescent="0.25">
      <c r="A5999" s="15"/>
      <c r="B5999" s="16"/>
      <c r="C5999" s="17" t="s">
        <v>110</v>
      </c>
      <c r="D5999" s="281" t="s">
        <v>5911</v>
      </c>
    </row>
    <row r="6000" spans="1:4" s="12" customFormat="1" x14ac:dyDescent="0.25">
      <c r="A6000" s="15"/>
      <c r="B6000" s="16"/>
      <c r="C6000" s="17"/>
      <c r="D6000" s="291" t="s">
        <v>5912</v>
      </c>
    </row>
    <row r="6001" spans="1:4" s="12" customFormat="1" x14ac:dyDescent="0.25">
      <c r="A6001" s="15"/>
      <c r="B6001" s="16"/>
      <c r="C6001" s="17" t="s">
        <v>110</v>
      </c>
      <c r="D6001" s="281" t="s">
        <v>5913</v>
      </c>
    </row>
    <row r="6002" spans="1:4" s="12" customFormat="1" x14ac:dyDescent="0.25">
      <c r="A6002" s="15"/>
      <c r="B6002" s="16"/>
      <c r="C6002" s="17"/>
      <c r="D6002" s="291" t="s">
        <v>5914</v>
      </c>
    </row>
    <row r="6003" spans="1:4" s="12" customFormat="1" x14ac:dyDescent="0.25">
      <c r="A6003" s="15"/>
      <c r="B6003" s="16"/>
      <c r="C6003" s="17" t="s">
        <v>110</v>
      </c>
      <c r="D6003" s="281" t="s">
        <v>5915</v>
      </c>
    </row>
    <row r="6004" spans="1:4" s="12" customFormat="1" x14ac:dyDescent="0.25">
      <c r="A6004" s="15"/>
      <c r="B6004" s="16"/>
      <c r="C6004" s="17"/>
      <c r="D6004" s="291" t="s">
        <v>5916</v>
      </c>
    </row>
    <row r="6005" spans="1:4" s="12" customFormat="1" x14ac:dyDescent="0.25">
      <c r="A6005" s="15"/>
      <c r="B6005" s="16"/>
      <c r="C6005" s="17" t="s">
        <v>110</v>
      </c>
      <c r="D6005" s="281" t="s">
        <v>5917</v>
      </c>
    </row>
    <row r="6006" spans="1:4" s="12" customFormat="1" x14ac:dyDescent="0.25">
      <c r="A6006" s="15"/>
      <c r="B6006" s="16"/>
      <c r="C6006" s="17" t="s">
        <v>110</v>
      </c>
      <c r="D6006" s="281" t="s">
        <v>5918</v>
      </c>
    </row>
    <row r="6007" spans="1:4" s="12" customFormat="1" x14ac:dyDescent="0.25">
      <c r="A6007" s="15"/>
      <c r="B6007" s="16"/>
      <c r="C6007" s="17"/>
      <c r="D6007" s="291" t="s">
        <v>5919</v>
      </c>
    </row>
    <row r="6008" spans="1:4" s="12" customFormat="1" x14ac:dyDescent="0.25">
      <c r="A6008" s="15"/>
      <c r="B6008" s="16"/>
      <c r="C6008" s="17" t="s">
        <v>110</v>
      </c>
      <c r="D6008" s="281" t="s">
        <v>5920</v>
      </c>
    </row>
    <row r="6009" spans="1:4" s="12" customFormat="1" x14ac:dyDescent="0.25">
      <c r="A6009" s="15"/>
      <c r="B6009" s="16"/>
      <c r="C6009" s="17" t="s">
        <v>110</v>
      </c>
      <c r="D6009" s="281" t="s">
        <v>5921</v>
      </c>
    </row>
    <row r="6010" spans="1:4" s="12" customFormat="1" x14ac:dyDescent="0.25">
      <c r="A6010" s="15"/>
      <c r="B6010" s="16"/>
      <c r="C6010" s="17" t="s">
        <v>110</v>
      </c>
      <c r="D6010" s="281" t="s">
        <v>5922</v>
      </c>
    </row>
    <row r="6011" spans="1:4" s="12" customFormat="1" x14ac:dyDescent="0.25">
      <c r="A6011" s="15"/>
      <c r="B6011" s="16"/>
      <c r="C6011" s="17"/>
      <c r="D6011" s="291" t="s">
        <v>5923</v>
      </c>
    </row>
    <row r="6012" spans="1:4" s="12" customFormat="1" x14ac:dyDescent="0.25">
      <c r="A6012" s="15"/>
      <c r="B6012" s="16"/>
      <c r="C6012" s="17" t="s">
        <v>110</v>
      </c>
      <c r="D6012" s="281" t="s">
        <v>5924</v>
      </c>
    </row>
    <row r="6013" spans="1:4" s="12" customFormat="1" x14ac:dyDescent="0.25">
      <c r="A6013" s="15"/>
      <c r="B6013" s="16"/>
      <c r="C6013" s="17" t="s">
        <v>110</v>
      </c>
      <c r="D6013" s="281" t="s">
        <v>5925</v>
      </c>
    </row>
    <row r="6014" spans="1:4" s="12" customFormat="1" x14ac:dyDescent="0.25">
      <c r="A6014" s="15"/>
      <c r="B6014" s="16"/>
      <c r="C6014" s="17" t="s">
        <v>110</v>
      </c>
      <c r="D6014" s="281" t="s">
        <v>5926</v>
      </c>
    </row>
    <row r="6015" spans="1:4" s="12" customFormat="1" x14ac:dyDescent="0.25">
      <c r="A6015" s="15"/>
      <c r="B6015" s="16"/>
      <c r="C6015" s="17"/>
      <c r="D6015" s="291" t="s">
        <v>5927</v>
      </c>
    </row>
    <row r="6016" spans="1:4" s="12" customFormat="1" x14ac:dyDescent="0.25">
      <c r="A6016" s="15"/>
      <c r="B6016" s="16"/>
      <c r="C6016" s="17" t="s">
        <v>110</v>
      </c>
      <c r="D6016" s="281" t="s">
        <v>5928</v>
      </c>
    </row>
    <row r="6017" spans="1:4" s="12" customFormat="1" x14ac:dyDescent="0.25">
      <c r="A6017" s="15"/>
      <c r="B6017" s="16"/>
      <c r="C6017" s="17" t="s">
        <v>110</v>
      </c>
      <c r="D6017" s="281" t="s">
        <v>5929</v>
      </c>
    </row>
    <row r="6018" spans="1:4" s="12" customFormat="1" x14ac:dyDescent="0.25">
      <c r="A6018" s="15"/>
      <c r="B6018" s="16"/>
      <c r="C6018" s="17" t="s">
        <v>110</v>
      </c>
      <c r="D6018" s="281" t="s">
        <v>5930</v>
      </c>
    </row>
    <row r="6019" spans="1:4" s="12" customFormat="1" x14ac:dyDescent="0.25">
      <c r="A6019" s="15"/>
      <c r="B6019" s="16"/>
      <c r="C6019" s="17"/>
      <c r="D6019" s="291" t="s">
        <v>5931</v>
      </c>
    </row>
    <row r="6020" spans="1:4" s="12" customFormat="1" x14ac:dyDescent="0.25">
      <c r="A6020" s="15"/>
      <c r="B6020" s="16"/>
      <c r="C6020" s="17" t="s">
        <v>110</v>
      </c>
      <c r="D6020" s="281" t="s">
        <v>5932</v>
      </c>
    </row>
    <row r="6021" spans="1:4" s="12" customFormat="1" x14ac:dyDescent="0.25">
      <c r="A6021" s="15"/>
      <c r="B6021" s="16"/>
      <c r="C6021" s="17" t="s">
        <v>110</v>
      </c>
      <c r="D6021" s="281" t="s">
        <v>5933</v>
      </c>
    </row>
    <row r="6022" spans="1:4" s="12" customFormat="1" x14ac:dyDescent="0.25">
      <c r="A6022" s="15"/>
      <c r="B6022" s="16"/>
      <c r="C6022" s="17" t="s">
        <v>110</v>
      </c>
      <c r="D6022" s="281" t="s">
        <v>5934</v>
      </c>
    </row>
    <row r="6023" spans="1:4" s="12" customFormat="1" x14ac:dyDescent="0.25">
      <c r="A6023" s="15"/>
      <c r="B6023" s="16"/>
      <c r="C6023" s="17"/>
      <c r="D6023" s="291" t="s">
        <v>5935</v>
      </c>
    </row>
    <row r="6024" spans="1:4" s="12" customFormat="1" x14ac:dyDescent="0.25">
      <c r="A6024" s="15"/>
      <c r="B6024" s="16"/>
      <c r="C6024" s="17" t="s">
        <v>110</v>
      </c>
      <c r="D6024" s="281" t="s">
        <v>5936</v>
      </c>
    </row>
    <row r="6025" spans="1:4" s="12" customFormat="1" x14ac:dyDescent="0.25">
      <c r="A6025" s="15"/>
      <c r="B6025" s="16"/>
      <c r="C6025" s="17" t="s">
        <v>110</v>
      </c>
      <c r="D6025" s="281" t="s">
        <v>5937</v>
      </c>
    </row>
    <row r="6026" spans="1:4" s="12" customFormat="1" x14ac:dyDescent="0.25">
      <c r="A6026" s="15"/>
      <c r="B6026" s="16"/>
      <c r="C6026" s="17" t="s">
        <v>110</v>
      </c>
      <c r="D6026" s="281" t="s">
        <v>5938</v>
      </c>
    </row>
    <row r="6027" spans="1:4" s="12" customFormat="1" x14ac:dyDescent="0.25">
      <c r="A6027" s="15"/>
      <c r="B6027" s="16"/>
      <c r="C6027" s="17"/>
      <c r="D6027" s="291" t="s">
        <v>5939</v>
      </c>
    </row>
    <row r="6028" spans="1:4" s="12" customFormat="1" x14ac:dyDescent="0.25">
      <c r="A6028" s="15"/>
      <c r="B6028" s="16"/>
      <c r="C6028" s="17" t="s">
        <v>110</v>
      </c>
      <c r="D6028" s="281" t="s">
        <v>5940</v>
      </c>
    </row>
    <row r="6029" spans="1:4" s="12" customFormat="1" x14ac:dyDescent="0.25">
      <c r="A6029" s="15"/>
      <c r="B6029" s="16"/>
      <c r="C6029" s="17" t="s">
        <v>110</v>
      </c>
      <c r="D6029" s="281" t="s">
        <v>5941</v>
      </c>
    </row>
    <row r="6030" spans="1:4" s="12" customFormat="1" x14ac:dyDescent="0.25">
      <c r="A6030" s="15"/>
      <c r="B6030" s="16"/>
      <c r="C6030" s="17" t="s">
        <v>110</v>
      </c>
      <c r="D6030" s="281" t="s">
        <v>5942</v>
      </c>
    </row>
    <row r="6031" spans="1:4" s="12" customFormat="1" x14ac:dyDescent="0.25">
      <c r="A6031" s="15"/>
      <c r="B6031" s="16"/>
      <c r="C6031" s="17"/>
      <c r="D6031" s="291" t="s">
        <v>1704</v>
      </c>
    </row>
    <row r="6032" spans="1:4" s="12" customFormat="1" x14ac:dyDescent="0.25">
      <c r="A6032" s="15"/>
      <c r="B6032" s="16"/>
      <c r="C6032" s="17" t="s">
        <v>110</v>
      </c>
      <c r="D6032" s="286" t="s">
        <v>5943</v>
      </c>
    </row>
    <row r="6033" spans="1:4" s="12" customFormat="1" x14ac:dyDescent="0.25">
      <c r="A6033" s="15"/>
      <c r="B6033" s="16"/>
      <c r="C6033" s="17" t="s">
        <v>110</v>
      </c>
      <c r="D6033" s="286" t="s">
        <v>5944</v>
      </c>
    </row>
    <row r="6034" spans="1:4" s="12" customFormat="1" x14ac:dyDescent="0.25">
      <c r="A6034" s="15"/>
      <c r="B6034" s="16"/>
      <c r="C6034" s="17" t="s">
        <v>110</v>
      </c>
      <c r="D6034" s="286" t="s">
        <v>5945</v>
      </c>
    </row>
    <row r="6035" spans="1:4" s="12" customFormat="1" x14ac:dyDescent="0.25">
      <c r="A6035" s="15"/>
      <c r="B6035" s="16"/>
      <c r="C6035" s="17" t="s">
        <v>110</v>
      </c>
      <c r="D6035" s="286" t="s">
        <v>5946</v>
      </c>
    </row>
    <row r="6036" spans="1:4" s="12" customFormat="1" x14ac:dyDescent="0.25">
      <c r="A6036" s="15"/>
      <c r="B6036" s="16"/>
      <c r="C6036" s="17" t="s">
        <v>110</v>
      </c>
      <c r="D6036" s="286" t="s">
        <v>5947</v>
      </c>
    </row>
    <row r="6037" spans="1:4" s="12" customFormat="1" x14ac:dyDescent="0.25">
      <c r="A6037" s="15"/>
      <c r="B6037" s="16"/>
      <c r="C6037" s="17" t="s">
        <v>110</v>
      </c>
      <c r="D6037" s="286" t="s">
        <v>5948</v>
      </c>
    </row>
    <row r="6038" spans="1:4" s="12" customFormat="1" x14ac:dyDescent="0.25">
      <c r="A6038" s="15"/>
      <c r="B6038" s="16"/>
      <c r="C6038" s="17" t="s">
        <v>110</v>
      </c>
      <c r="D6038" s="286" t="s">
        <v>5949</v>
      </c>
    </row>
    <row r="6039" spans="1:4" s="12" customFormat="1" x14ac:dyDescent="0.25">
      <c r="A6039" s="15"/>
      <c r="B6039" s="16"/>
      <c r="C6039" s="17" t="s">
        <v>110</v>
      </c>
      <c r="D6039" s="286" t="s">
        <v>5950</v>
      </c>
    </row>
    <row r="6040" spans="1:4" s="12" customFormat="1" x14ac:dyDescent="0.25">
      <c r="A6040" s="15"/>
      <c r="B6040" s="16"/>
      <c r="C6040" s="17" t="s">
        <v>110</v>
      </c>
      <c r="D6040" s="286" t="s">
        <v>5951</v>
      </c>
    </row>
    <row r="6041" spans="1:4" s="12" customFormat="1" x14ac:dyDescent="0.25">
      <c r="A6041" s="15"/>
      <c r="B6041" s="16"/>
      <c r="C6041" s="17" t="s">
        <v>110</v>
      </c>
      <c r="D6041" s="286" t="s">
        <v>5952</v>
      </c>
    </row>
    <row r="6042" spans="1:4" s="12" customFormat="1" x14ac:dyDescent="0.25">
      <c r="A6042" s="15"/>
      <c r="B6042" s="16"/>
      <c r="C6042" s="17" t="s">
        <v>110</v>
      </c>
      <c r="D6042" s="286" t="s">
        <v>5953</v>
      </c>
    </row>
    <row r="6043" spans="1:4" s="12" customFormat="1" x14ac:dyDescent="0.25">
      <c r="A6043" s="15"/>
      <c r="B6043" s="16"/>
      <c r="C6043" s="17" t="s">
        <v>110</v>
      </c>
      <c r="D6043" s="286" t="s">
        <v>5954</v>
      </c>
    </row>
    <row r="6044" spans="1:4" s="12" customFormat="1" x14ac:dyDescent="0.25">
      <c r="A6044" s="15"/>
      <c r="B6044" s="16"/>
      <c r="C6044" s="17" t="s">
        <v>110</v>
      </c>
      <c r="D6044" s="286" t="s">
        <v>5955</v>
      </c>
    </row>
    <row r="6045" spans="1:4" s="12" customFormat="1" x14ac:dyDescent="0.25">
      <c r="A6045" s="15"/>
      <c r="B6045" s="16"/>
      <c r="C6045" s="17" t="s">
        <v>110</v>
      </c>
      <c r="D6045" s="286" t="s">
        <v>5956</v>
      </c>
    </row>
    <row r="6046" spans="1:4" s="12" customFormat="1" x14ac:dyDescent="0.25">
      <c r="A6046" s="15"/>
      <c r="B6046" s="16"/>
      <c r="C6046" s="17" t="s">
        <v>110</v>
      </c>
      <c r="D6046" s="286" t="s">
        <v>5957</v>
      </c>
    </row>
    <row r="6047" spans="1:4" s="12" customFormat="1" x14ac:dyDescent="0.25">
      <c r="A6047" s="15"/>
      <c r="B6047" s="16"/>
      <c r="C6047" s="17" t="s">
        <v>110</v>
      </c>
      <c r="D6047" s="286" t="s">
        <v>5958</v>
      </c>
    </row>
    <row r="6048" spans="1:4" s="12" customFormat="1" x14ac:dyDescent="0.25">
      <c r="A6048" s="15"/>
      <c r="B6048" s="16"/>
      <c r="C6048" s="17" t="s">
        <v>110</v>
      </c>
      <c r="D6048" s="286" t="s">
        <v>5959</v>
      </c>
    </row>
    <row r="6049" spans="1:4" s="12" customFormat="1" x14ac:dyDescent="0.25">
      <c r="A6049" s="15"/>
      <c r="B6049" s="16"/>
      <c r="C6049" s="17" t="s">
        <v>110</v>
      </c>
      <c r="D6049" s="286" t="s">
        <v>5960</v>
      </c>
    </row>
    <row r="6050" spans="1:4" s="12" customFormat="1" x14ac:dyDescent="0.25">
      <c r="A6050" s="15"/>
      <c r="B6050" s="16"/>
      <c r="C6050" s="17" t="s">
        <v>110</v>
      </c>
      <c r="D6050" s="286" t="s">
        <v>5961</v>
      </c>
    </row>
    <row r="6051" spans="1:4" s="12" customFormat="1" x14ac:dyDescent="0.25">
      <c r="A6051" s="15"/>
      <c r="B6051" s="16"/>
      <c r="C6051" s="17" t="s">
        <v>110</v>
      </c>
      <c r="D6051" s="286" t="s">
        <v>5962</v>
      </c>
    </row>
    <row r="6052" spans="1:4" s="12" customFormat="1" x14ac:dyDescent="0.25">
      <c r="A6052" s="15"/>
      <c r="B6052" s="16"/>
      <c r="C6052" s="17" t="s">
        <v>110</v>
      </c>
      <c r="D6052" s="286" t="s">
        <v>5963</v>
      </c>
    </row>
    <row r="6053" spans="1:4" s="12" customFormat="1" x14ac:dyDescent="0.25">
      <c r="A6053" s="15"/>
      <c r="B6053" s="16"/>
      <c r="C6053" s="17" t="s">
        <v>110</v>
      </c>
      <c r="D6053" s="286" t="s">
        <v>5964</v>
      </c>
    </row>
    <row r="6054" spans="1:4" s="12" customFormat="1" x14ac:dyDescent="0.25">
      <c r="A6054" s="15"/>
      <c r="B6054" s="16"/>
      <c r="C6054" s="17" t="s">
        <v>110</v>
      </c>
      <c r="D6054" s="286" t="s">
        <v>5965</v>
      </c>
    </row>
    <row r="6055" spans="1:4" s="12" customFormat="1" x14ac:dyDescent="0.25">
      <c r="A6055" s="15"/>
      <c r="B6055" s="16"/>
      <c r="C6055" s="17" t="s">
        <v>110</v>
      </c>
      <c r="D6055" s="286" t="s">
        <v>5966</v>
      </c>
    </row>
    <row r="6056" spans="1:4" s="12" customFormat="1" x14ac:dyDescent="0.25">
      <c r="A6056" s="15"/>
      <c r="B6056" s="16"/>
      <c r="C6056" s="17" t="s">
        <v>110</v>
      </c>
      <c r="D6056" s="299" t="s">
        <v>5967</v>
      </c>
    </row>
    <row r="6057" spans="1:4" s="12" customFormat="1" x14ac:dyDescent="0.25">
      <c r="A6057" s="15"/>
      <c r="B6057" s="16"/>
      <c r="C6057" s="17" t="s">
        <v>110</v>
      </c>
      <c r="D6057" s="299" t="s">
        <v>5968</v>
      </c>
    </row>
    <row r="6058" spans="1:4" s="12" customFormat="1" x14ac:dyDescent="0.25">
      <c r="A6058" s="15"/>
      <c r="B6058" s="16"/>
      <c r="C6058" s="17" t="s">
        <v>110</v>
      </c>
      <c r="D6058" s="299" t="s">
        <v>5969</v>
      </c>
    </row>
    <row r="6059" spans="1:4" s="12" customFormat="1" x14ac:dyDescent="0.25">
      <c r="A6059" s="15"/>
      <c r="B6059" s="16"/>
      <c r="C6059" s="17" t="s">
        <v>110</v>
      </c>
      <c r="D6059" s="299" t="s">
        <v>5970</v>
      </c>
    </row>
    <row r="6060" spans="1:4" s="12" customFormat="1" x14ac:dyDescent="0.25">
      <c r="A6060" s="15"/>
      <c r="B6060" s="16"/>
      <c r="C6060" s="17" t="s">
        <v>110</v>
      </c>
      <c r="D6060" s="299" t="s">
        <v>5971</v>
      </c>
    </row>
    <row r="6061" spans="1:4" s="12" customFormat="1" x14ac:dyDescent="0.25">
      <c r="A6061" s="15"/>
      <c r="B6061" s="16"/>
      <c r="C6061" s="17" t="s">
        <v>110</v>
      </c>
      <c r="D6061" s="299" t="s">
        <v>5972</v>
      </c>
    </row>
    <row r="6062" spans="1:4" s="12" customFormat="1" x14ac:dyDescent="0.25">
      <c r="A6062" s="15"/>
      <c r="B6062" s="16"/>
      <c r="C6062" s="17" t="s">
        <v>110</v>
      </c>
      <c r="D6062" s="299" t="s">
        <v>5973</v>
      </c>
    </row>
    <row r="6063" spans="1:4" s="12" customFormat="1" x14ac:dyDescent="0.25">
      <c r="A6063" s="15"/>
      <c r="B6063" s="16"/>
      <c r="C6063" s="17" t="s">
        <v>110</v>
      </c>
      <c r="D6063" s="286" t="s">
        <v>5974</v>
      </c>
    </row>
    <row r="6064" spans="1:4" s="12" customFormat="1" x14ac:dyDescent="0.25">
      <c r="A6064" s="15"/>
      <c r="B6064" s="16"/>
      <c r="C6064" s="17" t="s">
        <v>110</v>
      </c>
      <c r="D6064" s="286" t="s">
        <v>5975</v>
      </c>
    </row>
    <row r="6065" spans="1:4" s="12" customFormat="1" x14ac:dyDescent="0.25">
      <c r="A6065" s="15"/>
      <c r="B6065" s="16"/>
      <c r="C6065" s="17" t="s">
        <v>110</v>
      </c>
      <c r="D6065" s="286" t="s">
        <v>5976</v>
      </c>
    </row>
    <row r="6066" spans="1:4" s="12" customFormat="1" x14ac:dyDescent="0.25">
      <c r="A6066" s="15"/>
      <c r="B6066" s="16"/>
      <c r="C6066" s="17" t="s">
        <v>110</v>
      </c>
      <c r="D6066" s="286" t="s">
        <v>5977</v>
      </c>
    </row>
    <row r="6067" spans="1:4" s="12" customFormat="1" x14ac:dyDescent="0.25">
      <c r="A6067" s="15"/>
      <c r="B6067" s="16"/>
      <c r="C6067" s="17" t="s">
        <v>110</v>
      </c>
      <c r="D6067" s="286" t="s">
        <v>5978</v>
      </c>
    </row>
    <row r="6068" spans="1:4" s="12" customFormat="1" x14ac:dyDescent="0.25">
      <c r="A6068" s="15"/>
      <c r="B6068" s="16"/>
      <c r="C6068" s="17" t="s">
        <v>110</v>
      </c>
      <c r="D6068" s="286" t="s">
        <v>5979</v>
      </c>
    </row>
    <row r="6069" spans="1:4" s="12" customFormat="1" x14ac:dyDescent="0.25">
      <c r="A6069" s="15"/>
      <c r="B6069" s="16"/>
      <c r="C6069" s="17" t="s">
        <v>110</v>
      </c>
      <c r="D6069" s="286" t="s">
        <v>5980</v>
      </c>
    </row>
    <row r="6070" spans="1:4" s="12" customFormat="1" x14ac:dyDescent="0.25">
      <c r="A6070" s="15"/>
      <c r="B6070" s="16"/>
      <c r="C6070" s="17" t="s">
        <v>110</v>
      </c>
      <c r="D6070" s="286" t="s">
        <v>5981</v>
      </c>
    </row>
    <row r="6071" spans="1:4" s="12" customFormat="1" x14ac:dyDescent="0.25">
      <c r="A6071" s="15"/>
      <c r="B6071" s="16"/>
      <c r="C6071" s="17" t="s">
        <v>110</v>
      </c>
      <c r="D6071" s="286" t="s">
        <v>5982</v>
      </c>
    </row>
    <row r="6072" spans="1:4" s="12" customFormat="1" x14ac:dyDescent="0.25">
      <c r="A6072" s="15"/>
      <c r="B6072" s="16"/>
      <c r="C6072" s="17" t="s">
        <v>110</v>
      </c>
      <c r="D6072" s="286" t="s">
        <v>5983</v>
      </c>
    </row>
    <row r="6073" spans="1:4" s="12" customFormat="1" x14ac:dyDescent="0.25">
      <c r="A6073" s="15"/>
      <c r="B6073" s="16"/>
      <c r="C6073" s="17" t="s">
        <v>110</v>
      </c>
      <c r="D6073" s="286" t="s">
        <v>5984</v>
      </c>
    </row>
    <row r="6074" spans="1:4" s="12" customFormat="1" x14ac:dyDescent="0.25">
      <c r="A6074" s="15"/>
      <c r="B6074" s="16"/>
      <c r="C6074" s="17" t="s">
        <v>110</v>
      </c>
      <c r="D6074" s="286" t="s">
        <v>5985</v>
      </c>
    </row>
    <row r="6075" spans="1:4" s="12" customFormat="1" x14ac:dyDescent="0.25">
      <c r="A6075" s="15"/>
      <c r="B6075" s="16"/>
      <c r="C6075" s="17" t="s">
        <v>110</v>
      </c>
      <c r="D6075" s="286" t="s">
        <v>5986</v>
      </c>
    </row>
    <row r="6076" spans="1:4" s="12" customFormat="1" x14ac:dyDescent="0.25">
      <c r="A6076" s="15"/>
      <c r="B6076" s="16"/>
      <c r="C6076" s="17" t="s">
        <v>110</v>
      </c>
      <c r="D6076" s="299" t="s">
        <v>5987</v>
      </c>
    </row>
    <row r="6077" spans="1:4" s="12" customFormat="1" x14ac:dyDescent="0.25">
      <c r="A6077" s="15"/>
      <c r="B6077" s="16"/>
      <c r="C6077" s="17" t="s">
        <v>110</v>
      </c>
      <c r="D6077" s="299" t="s">
        <v>5988</v>
      </c>
    </row>
    <row r="6078" spans="1:4" s="12" customFormat="1" x14ac:dyDescent="0.25">
      <c r="A6078" s="15"/>
      <c r="B6078" s="16"/>
      <c r="C6078" s="17" t="s">
        <v>110</v>
      </c>
      <c r="D6078" s="296" t="s">
        <v>5989</v>
      </c>
    </row>
    <row r="6079" spans="1:4" s="12" customFormat="1" x14ac:dyDescent="0.25">
      <c r="A6079" s="15"/>
      <c r="B6079" s="16"/>
      <c r="C6079" s="17" t="s">
        <v>110</v>
      </c>
      <c r="D6079" s="299" t="s">
        <v>5990</v>
      </c>
    </row>
    <row r="6080" spans="1:4" s="12" customFormat="1" x14ac:dyDescent="0.25">
      <c r="A6080" s="15"/>
      <c r="B6080" s="16"/>
      <c r="C6080" s="17" t="s">
        <v>110</v>
      </c>
      <c r="D6080" s="299" t="s">
        <v>5991</v>
      </c>
    </row>
    <row r="6081" spans="1:4" s="12" customFormat="1" x14ac:dyDescent="0.25">
      <c r="A6081" s="15"/>
      <c r="B6081" s="16"/>
      <c r="C6081" s="17" t="s">
        <v>110</v>
      </c>
      <c r="D6081" s="299" t="s">
        <v>5992</v>
      </c>
    </row>
    <row r="6082" spans="1:4" s="12" customFormat="1" x14ac:dyDescent="0.25">
      <c r="A6082" s="15"/>
      <c r="B6082" s="16"/>
      <c r="C6082" s="17" t="s">
        <v>110</v>
      </c>
      <c r="D6082" s="296" t="s">
        <v>5993</v>
      </c>
    </row>
    <row r="6083" spans="1:4" s="12" customFormat="1" x14ac:dyDescent="0.25">
      <c r="A6083" s="15"/>
      <c r="B6083" s="16"/>
      <c r="C6083" s="17" t="s">
        <v>110</v>
      </c>
      <c r="D6083" s="296" t="s">
        <v>5994</v>
      </c>
    </row>
    <row r="6084" spans="1:4" s="12" customFormat="1" x14ac:dyDescent="0.25">
      <c r="A6084" s="15"/>
      <c r="B6084" s="16"/>
      <c r="C6084" s="17" t="s">
        <v>110</v>
      </c>
      <c r="D6084" s="299" t="s">
        <v>5995</v>
      </c>
    </row>
    <row r="6085" spans="1:4" s="12" customFormat="1" x14ac:dyDescent="0.25">
      <c r="A6085" s="15"/>
      <c r="B6085" s="16"/>
      <c r="C6085" s="17" t="s">
        <v>110</v>
      </c>
      <c r="D6085" s="299" t="s">
        <v>5996</v>
      </c>
    </row>
    <row r="6086" spans="1:4" s="12" customFormat="1" x14ac:dyDescent="0.25">
      <c r="A6086" s="15"/>
      <c r="B6086" s="16"/>
      <c r="C6086" s="17" t="s">
        <v>110</v>
      </c>
      <c r="D6086" s="299" t="s">
        <v>5997</v>
      </c>
    </row>
    <row r="6087" spans="1:4" s="12" customFormat="1" x14ac:dyDescent="0.25">
      <c r="A6087" s="15"/>
      <c r="B6087" s="16"/>
      <c r="C6087" s="17" t="s">
        <v>110</v>
      </c>
      <c r="D6087" s="299" t="s">
        <v>5998</v>
      </c>
    </row>
    <row r="6088" spans="1:4" s="12" customFormat="1" x14ac:dyDescent="0.25">
      <c r="A6088" s="15"/>
      <c r="B6088" s="16"/>
      <c r="C6088" s="17" t="s">
        <v>110</v>
      </c>
      <c r="D6088" s="299" t="s">
        <v>5999</v>
      </c>
    </row>
    <row r="6089" spans="1:4" s="12" customFormat="1" x14ac:dyDescent="0.25">
      <c r="A6089" s="15"/>
      <c r="B6089" s="16"/>
      <c r="C6089" s="17" t="s">
        <v>110</v>
      </c>
      <c r="D6089" s="299" t="s">
        <v>6000</v>
      </c>
    </row>
    <row r="6090" spans="1:4" s="12" customFormat="1" x14ac:dyDescent="0.25">
      <c r="A6090" s="15"/>
      <c r="B6090" s="16"/>
      <c r="C6090" s="17" t="s">
        <v>110</v>
      </c>
      <c r="D6090" s="299" t="s">
        <v>6001</v>
      </c>
    </row>
    <row r="6091" spans="1:4" s="12" customFormat="1" x14ac:dyDescent="0.25">
      <c r="A6091" s="15"/>
      <c r="B6091" s="16"/>
      <c r="C6091" s="17" t="s">
        <v>110</v>
      </c>
      <c r="D6091" s="299" t="s">
        <v>6002</v>
      </c>
    </row>
    <row r="6092" spans="1:4" s="12" customFormat="1" x14ac:dyDescent="0.25">
      <c r="A6092" s="15"/>
      <c r="B6092" s="16"/>
      <c r="C6092" s="17" t="s">
        <v>110</v>
      </c>
      <c r="D6092" s="299" t="s">
        <v>6003</v>
      </c>
    </row>
    <row r="6093" spans="1:4" s="12" customFormat="1" x14ac:dyDescent="0.25">
      <c r="A6093" s="15"/>
      <c r="B6093" s="16"/>
      <c r="C6093" s="17" t="s">
        <v>110</v>
      </c>
      <c r="D6093" s="299" t="s">
        <v>6004</v>
      </c>
    </row>
    <row r="6094" spans="1:4" s="12" customFormat="1" x14ac:dyDescent="0.25">
      <c r="A6094" s="15"/>
      <c r="B6094" s="16"/>
      <c r="C6094" s="17" t="s">
        <v>110</v>
      </c>
      <c r="D6094" s="299" t="s">
        <v>6005</v>
      </c>
    </row>
    <row r="6095" spans="1:4" s="12" customFormat="1" x14ac:dyDescent="0.25">
      <c r="A6095" s="15"/>
      <c r="B6095" s="16"/>
      <c r="C6095" s="17" t="s">
        <v>110</v>
      </c>
      <c r="D6095" s="299" t="s">
        <v>6006</v>
      </c>
    </row>
    <row r="6096" spans="1:4" s="12" customFormat="1" x14ac:dyDescent="0.25">
      <c r="A6096" s="15"/>
      <c r="B6096" s="16"/>
      <c r="C6096" s="17" t="s">
        <v>110</v>
      </c>
      <c r="D6096" s="299" t="s">
        <v>6007</v>
      </c>
    </row>
    <row r="6097" spans="1:4" s="12" customFormat="1" x14ac:dyDescent="0.25">
      <c r="A6097" s="15"/>
      <c r="B6097" s="16"/>
      <c r="C6097" s="17" t="s">
        <v>110</v>
      </c>
      <c r="D6097" s="296" t="s">
        <v>6008</v>
      </c>
    </row>
    <row r="6098" spans="1:4" s="12" customFormat="1" x14ac:dyDescent="0.25">
      <c r="A6098" s="15"/>
      <c r="B6098" s="16"/>
      <c r="C6098" s="17" t="s">
        <v>110</v>
      </c>
      <c r="D6098" s="296" t="s">
        <v>6009</v>
      </c>
    </row>
    <row r="6099" spans="1:4" s="12" customFormat="1" x14ac:dyDescent="0.25">
      <c r="A6099" s="15"/>
      <c r="B6099" s="16"/>
      <c r="C6099" s="17" t="s">
        <v>110</v>
      </c>
      <c r="D6099" s="296" t="s">
        <v>6010</v>
      </c>
    </row>
    <row r="6100" spans="1:4" s="12" customFormat="1" x14ac:dyDescent="0.25">
      <c r="A6100" s="15"/>
      <c r="B6100" s="16"/>
      <c r="C6100" s="17" t="s">
        <v>110</v>
      </c>
      <c r="D6100" s="299" t="s">
        <v>6011</v>
      </c>
    </row>
    <row r="6101" spans="1:4" s="12" customFormat="1" x14ac:dyDescent="0.25">
      <c r="A6101" s="15"/>
      <c r="B6101" s="16"/>
      <c r="C6101" s="17" t="s">
        <v>110</v>
      </c>
      <c r="D6101" s="296" t="s">
        <v>6012</v>
      </c>
    </row>
    <row r="6102" spans="1:4" s="12" customFormat="1" x14ac:dyDescent="0.25">
      <c r="A6102" s="15"/>
      <c r="B6102" s="16"/>
      <c r="C6102" s="17" t="s">
        <v>110</v>
      </c>
      <c r="D6102" s="296" t="s">
        <v>6013</v>
      </c>
    </row>
    <row r="6103" spans="1:4" s="12" customFormat="1" x14ac:dyDescent="0.25">
      <c r="A6103" s="15"/>
      <c r="B6103" s="16"/>
      <c r="C6103" s="17" t="s">
        <v>110</v>
      </c>
      <c r="D6103" s="296" t="s">
        <v>6014</v>
      </c>
    </row>
    <row r="6104" spans="1:4" s="12" customFormat="1" x14ac:dyDescent="0.25">
      <c r="A6104" s="15"/>
      <c r="B6104" s="16"/>
      <c r="C6104" s="17" t="s">
        <v>110</v>
      </c>
      <c r="D6104" s="296" t="s">
        <v>6015</v>
      </c>
    </row>
    <row r="6105" spans="1:4" s="12" customFormat="1" x14ac:dyDescent="0.25">
      <c r="A6105" s="15"/>
      <c r="B6105" s="16"/>
      <c r="C6105" s="17" t="s">
        <v>110</v>
      </c>
      <c r="D6105" s="299" t="s">
        <v>6016</v>
      </c>
    </row>
    <row r="6106" spans="1:4" s="12" customFormat="1" x14ac:dyDescent="0.25">
      <c r="A6106" s="15"/>
      <c r="B6106" s="16"/>
      <c r="C6106" s="17" t="s">
        <v>110</v>
      </c>
      <c r="D6106" s="286" t="s">
        <v>6017</v>
      </c>
    </row>
    <row r="6107" spans="1:4" s="12" customFormat="1" x14ac:dyDescent="0.25">
      <c r="A6107" s="15"/>
      <c r="B6107" s="16"/>
      <c r="C6107" s="17" t="s">
        <v>110</v>
      </c>
      <c r="D6107" s="286" t="s">
        <v>6018</v>
      </c>
    </row>
    <row r="6108" spans="1:4" s="12" customFormat="1" x14ac:dyDescent="0.25">
      <c r="A6108" s="15"/>
      <c r="B6108" s="16"/>
      <c r="C6108" s="17" t="s">
        <v>110</v>
      </c>
      <c r="D6108" s="286" t="s">
        <v>6019</v>
      </c>
    </row>
    <row r="6109" spans="1:4" s="12" customFormat="1" x14ac:dyDescent="0.25">
      <c r="A6109" s="15"/>
      <c r="B6109" s="16"/>
      <c r="C6109" s="17" t="s">
        <v>110</v>
      </c>
      <c r="D6109" s="286" t="s">
        <v>6020</v>
      </c>
    </row>
    <row r="6110" spans="1:4" s="12" customFormat="1" x14ac:dyDescent="0.25">
      <c r="A6110" s="15"/>
      <c r="B6110" s="16"/>
      <c r="C6110" s="17" t="s">
        <v>110</v>
      </c>
      <c r="D6110" s="286" t="s">
        <v>6021</v>
      </c>
    </row>
    <row r="6111" spans="1:4" s="12" customFormat="1" x14ac:dyDescent="0.25">
      <c r="A6111" s="15"/>
      <c r="B6111" s="16"/>
      <c r="C6111" s="17" t="s">
        <v>110</v>
      </c>
      <c r="D6111" s="286" t="s">
        <v>6022</v>
      </c>
    </row>
    <row r="6112" spans="1:4" s="12" customFormat="1" x14ac:dyDescent="0.25">
      <c r="A6112" s="15"/>
      <c r="B6112" s="16"/>
      <c r="C6112" s="17" t="s">
        <v>110</v>
      </c>
      <c r="D6112" s="286" t="s">
        <v>6023</v>
      </c>
    </row>
    <row r="6113" spans="1:4" s="12" customFormat="1" x14ac:dyDescent="0.25">
      <c r="A6113" s="15"/>
      <c r="B6113" s="16"/>
      <c r="C6113" s="17" t="s">
        <v>110</v>
      </c>
      <c r="D6113" s="286" t="s">
        <v>6024</v>
      </c>
    </row>
    <row r="6114" spans="1:4" s="12" customFormat="1" x14ac:dyDescent="0.25">
      <c r="A6114" s="15"/>
      <c r="B6114" s="16"/>
      <c r="C6114" s="17" t="s">
        <v>110</v>
      </c>
      <c r="D6114" s="286" t="s">
        <v>6025</v>
      </c>
    </row>
    <row r="6115" spans="1:4" s="12" customFormat="1" x14ac:dyDescent="0.25">
      <c r="A6115" s="15"/>
      <c r="B6115" s="16"/>
      <c r="C6115" s="17" t="s">
        <v>110</v>
      </c>
      <c r="D6115" s="286" t="s">
        <v>6026</v>
      </c>
    </row>
    <row r="6116" spans="1:4" s="12" customFormat="1" x14ac:dyDescent="0.25">
      <c r="A6116" s="15"/>
      <c r="B6116" s="16"/>
      <c r="C6116" s="17" t="s">
        <v>110</v>
      </c>
      <c r="D6116" s="286" t="s">
        <v>6027</v>
      </c>
    </row>
    <row r="6117" spans="1:4" s="12" customFormat="1" x14ac:dyDescent="0.25">
      <c r="A6117" s="15"/>
      <c r="B6117" s="16"/>
      <c r="C6117" s="17" t="s">
        <v>110</v>
      </c>
      <c r="D6117" s="286" t="s">
        <v>6028</v>
      </c>
    </row>
    <row r="6118" spans="1:4" s="12" customFormat="1" x14ac:dyDescent="0.25">
      <c r="A6118" s="15"/>
      <c r="B6118" s="16"/>
      <c r="C6118" s="17" t="s">
        <v>110</v>
      </c>
      <c r="D6118" s="286" t="s">
        <v>6029</v>
      </c>
    </row>
    <row r="6119" spans="1:4" s="12" customFormat="1" x14ac:dyDescent="0.25">
      <c r="A6119" s="15"/>
      <c r="B6119" s="16"/>
      <c r="C6119" s="17" t="s">
        <v>110</v>
      </c>
      <c r="D6119" s="286" t="s">
        <v>6030</v>
      </c>
    </row>
    <row r="6120" spans="1:4" s="12" customFormat="1" x14ac:dyDescent="0.25">
      <c r="A6120" s="15"/>
      <c r="B6120" s="16"/>
      <c r="C6120" s="17" t="s">
        <v>110</v>
      </c>
      <c r="D6120" s="286" t="s">
        <v>6031</v>
      </c>
    </row>
    <row r="6121" spans="1:4" s="12" customFormat="1" x14ac:dyDescent="0.25">
      <c r="A6121" s="15"/>
      <c r="B6121" s="16"/>
      <c r="C6121" s="17" t="s">
        <v>110</v>
      </c>
      <c r="D6121" s="286" t="s">
        <v>6032</v>
      </c>
    </row>
    <row r="6122" spans="1:4" s="12" customFormat="1" x14ac:dyDescent="0.25">
      <c r="A6122" s="15"/>
      <c r="B6122" s="16"/>
      <c r="C6122" s="17" t="s">
        <v>110</v>
      </c>
      <c r="D6122" s="286" t="s">
        <v>6033</v>
      </c>
    </row>
    <row r="6123" spans="1:4" s="12" customFormat="1" x14ac:dyDescent="0.25">
      <c r="A6123" s="15"/>
      <c r="B6123" s="16"/>
      <c r="C6123" s="17" t="s">
        <v>110</v>
      </c>
      <c r="D6123" s="286" t="s">
        <v>6034</v>
      </c>
    </row>
    <row r="6124" spans="1:4" s="12" customFormat="1" x14ac:dyDescent="0.25">
      <c r="A6124" s="15"/>
      <c r="B6124" s="16"/>
      <c r="C6124" s="17" t="s">
        <v>110</v>
      </c>
      <c r="D6124" s="286" t="s">
        <v>6035</v>
      </c>
    </row>
    <row r="6125" spans="1:4" s="12" customFormat="1" x14ac:dyDescent="0.25">
      <c r="A6125" s="15"/>
      <c r="B6125" s="16"/>
      <c r="C6125" s="17" t="s">
        <v>110</v>
      </c>
      <c r="D6125" s="286" t="s">
        <v>6036</v>
      </c>
    </row>
    <row r="6126" spans="1:4" s="12" customFormat="1" x14ac:dyDescent="0.25">
      <c r="A6126" s="15"/>
      <c r="B6126" s="16"/>
      <c r="C6126" s="17" t="s">
        <v>110</v>
      </c>
      <c r="D6126" s="286" t="s">
        <v>6037</v>
      </c>
    </row>
    <row r="6127" spans="1:4" s="12" customFormat="1" x14ac:dyDescent="0.25">
      <c r="A6127" s="15"/>
      <c r="B6127" s="16"/>
      <c r="C6127" s="17" t="s">
        <v>110</v>
      </c>
      <c r="D6127" s="286" t="s">
        <v>6038</v>
      </c>
    </row>
    <row r="6128" spans="1:4" s="12" customFormat="1" x14ac:dyDescent="0.25">
      <c r="A6128" s="15"/>
      <c r="B6128" s="16"/>
      <c r="C6128" s="17" t="s">
        <v>110</v>
      </c>
      <c r="D6128" s="286" t="s">
        <v>6039</v>
      </c>
    </row>
    <row r="6129" spans="1:4" s="12" customFormat="1" x14ac:dyDescent="0.25">
      <c r="A6129" s="15"/>
      <c r="B6129" s="16"/>
      <c r="C6129" s="17" t="s">
        <v>110</v>
      </c>
      <c r="D6129" s="286" t="s">
        <v>6040</v>
      </c>
    </row>
    <row r="6130" spans="1:4" s="12" customFormat="1" x14ac:dyDescent="0.25">
      <c r="A6130" s="15"/>
      <c r="B6130" s="16"/>
      <c r="C6130" s="17" t="s">
        <v>110</v>
      </c>
      <c r="D6130" s="286" t="s">
        <v>6041</v>
      </c>
    </row>
    <row r="6131" spans="1:4" s="12" customFormat="1" x14ac:dyDescent="0.25">
      <c r="A6131" s="15"/>
      <c r="B6131" s="16"/>
      <c r="C6131" s="17" t="s">
        <v>110</v>
      </c>
      <c r="D6131" s="286" t="s">
        <v>6042</v>
      </c>
    </row>
    <row r="6132" spans="1:4" s="12" customFormat="1" x14ac:dyDescent="0.25">
      <c r="A6132" s="15"/>
      <c r="B6132" s="16"/>
      <c r="C6132" s="17" t="s">
        <v>110</v>
      </c>
      <c r="D6132" s="286" t="s">
        <v>6043</v>
      </c>
    </row>
    <row r="6133" spans="1:4" s="12" customFormat="1" x14ac:dyDescent="0.25">
      <c r="A6133" s="15"/>
      <c r="B6133" s="16"/>
      <c r="C6133" s="17" t="s">
        <v>110</v>
      </c>
      <c r="D6133" s="286" t="s">
        <v>6044</v>
      </c>
    </row>
    <row r="6134" spans="1:4" s="12" customFormat="1" x14ac:dyDescent="0.25">
      <c r="A6134" s="15"/>
      <c r="B6134" s="16"/>
      <c r="C6134" s="17" t="s">
        <v>110</v>
      </c>
      <c r="D6134" s="286" t="s">
        <v>6045</v>
      </c>
    </row>
    <row r="6135" spans="1:4" s="12" customFormat="1" x14ac:dyDescent="0.25">
      <c r="A6135" s="15"/>
      <c r="B6135" s="16"/>
      <c r="C6135" s="17" t="s">
        <v>110</v>
      </c>
      <c r="D6135" s="286" t="s">
        <v>6046</v>
      </c>
    </row>
    <row r="6136" spans="1:4" s="12" customFormat="1" x14ac:dyDescent="0.25">
      <c r="A6136" s="15"/>
      <c r="B6136" s="16"/>
      <c r="C6136" s="17" t="s">
        <v>110</v>
      </c>
      <c r="D6136" s="286" t="s">
        <v>6047</v>
      </c>
    </row>
    <row r="6137" spans="1:4" s="12" customFormat="1" x14ac:dyDescent="0.25">
      <c r="A6137" s="15"/>
      <c r="B6137" s="16"/>
      <c r="C6137" s="17" t="s">
        <v>110</v>
      </c>
      <c r="D6137" s="296" t="s">
        <v>6048</v>
      </c>
    </row>
    <row r="6138" spans="1:4" s="12" customFormat="1" x14ac:dyDescent="0.25">
      <c r="A6138" s="15"/>
      <c r="B6138" s="16"/>
      <c r="C6138" s="17" t="s">
        <v>110</v>
      </c>
      <c r="D6138" s="286" t="s">
        <v>6049</v>
      </c>
    </row>
    <row r="6139" spans="1:4" s="12" customFormat="1" x14ac:dyDescent="0.25">
      <c r="A6139" s="15"/>
      <c r="B6139" s="16"/>
      <c r="C6139" s="17" t="s">
        <v>110</v>
      </c>
      <c r="D6139" s="286" t="s">
        <v>6050</v>
      </c>
    </row>
    <row r="6140" spans="1:4" s="12" customFormat="1" x14ac:dyDescent="0.25">
      <c r="A6140" s="15"/>
      <c r="B6140" s="16"/>
      <c r="C6140" s="17" t="s">
        <v>110</v>
      </c>
      <c r="D6140" s="286" t="s">
        <v>6051</v>
      </c>
    </row>
    <row r="6141" spans="1:4" s="12" customFormat="1" x14ac:dyDescent="0.25">
      <c r="A6141" s="15"/>
      <c r="B6141" s="16"/>
      <c r="C6141" s="17" t="s">
        <v>110</v>
      </c>
      <c r="D6141" s="286" t="s">
        <v>6052</v>
      </c>
    </row>
    <row r="6142" spans="1:4" s="12" customFormat="1" x14ac:dyDescent="0.25">
      <c r="A6142" s="15"/>
      <c r="B6142" s="16"/>
      <c r="C6142" s="17" t="s">
        <v>110</v>
      </c>
      <c r="D6142" s="286" t="s">
        <v>6053</v>
      </c>
    </row>
    <row r="6143" spans="1:4" s="12" customFormat="1" x14ac:dyDescent="0.25">
      <c r="A6143" s="15"/>
      <c r="B6143" s="16"/>
      <c r="C6143" s="17" t="s">
        <v>110</v>
      </c>
      <c r="D6143" s="286" t="s">
        <v>6054</v>
      </c>
    </row>
    <row r="6144" spans="1:4" s="12" customFormat="1" x14ac:dyDescent="0.25">
      <c r="A6144" s="15"/>
      <c r="B6144" s="16"/>
      <c r="C6144" s="17" t="s">
        <v>110</v>
      </c>
      <c r="D6144" s="286" t="s">
        <v>6055</v>
      </c>
    </row>
    <row r="6145" spans="1:4" s="12" customFormat="1" x14ac:dyDescent="0.25">
      <c r="A6145" s="15"/>
      <c r="B6145" s="16"/>
      <c r="C6145" s="17" t="s">
        <v>110</v>
      </c>
      <c r="D6145" s="286" t="s">
        <v>6056</v>
      </c>
    </row>
    <row r="6146" spans="1:4" s="12" customFormat="1" x14ac:dyDescent="0.25">
      <c r="A6146" s="15"/>
      <c r="B6146" s="16"/>
      <c r="C6146" s="17" t="s">
        <v>110</v>
      </c>
      <c r="D6146" s="286" t="s">
        <v>6057</v>
      </c>
    </row>
    <row r="6147" spans="1:4" s="12" customFormat="1" x14ac:dyDescent="0.25">
      <c r="A6147" s="15"/>
      <c r="B6147" s="16"/>
      <c r="C6147" s="17" t="s">
        <v>110</v>
      </c>
      <c r="D6147" s="286" t="s">
        <v>6058</v>
      </c>
    </row>
    <row r="6148" spans="1:4" s="12" customFormat="1" x14ac:dyDescent="0.25">
      <c r="A6148" s="15"/>
      <c r="B6148" s="16"/>
      <c r="C6148" s="17" t="s">
        <v>110</v>
      </c>
      <c r="D6148" s="286" t="s">
        <v>6059</v>
      </c>
    </row>
    <row r="6149" spans="1:4" s="12" customFormat="1" x14ac:dyDescent="0.25">
      <c r="A6149" s="15"/>
      <c r="B6149" s="16"/>
      <c r="C6149" s="17" t="s">
        <v>110</v>
      </c>
      <c r="D6149" s="299" t="s">
        <v>6060</v>
      </c>
    </row>
    <row r="6150" spans="1:4" s="12" customFormat="1" x14ac:dyDescent="0.25">
      <c r="A6150" s="15"/>
      <c r="B6150" s="16"/>
      <c r="C6150" s="17" t="s">
        <v>110</v>
      </c>
      <c r="D6150" s="299" t="s">
        <v>6061</v>
      </c>
    </row>
    <row r="6151" spans="1:4" s="12" customFormat="1" x14ac:dyDescent="0.25">
      <c r="A6151" s="15"/>
      <c r="B6151" s="16"/>
      <c r="C6151" s="17" t="s">
        <v>110</v>
      </c>
      <c r="D6151" s="299" t="s">
        <v>6062</v>
      </c>
    </row>
    <row r="6152" spans="1:4" s="12" customFormat="1" x14ac:dyDescent="0.25">
      <c r="A6152" s="15"/>
      <c r="B6152" s="16"/>
      <c r="C6152" s="17" t="s">
        <v>110</v>
      </c>
      <c r="D6152" s="299" t="s">
        <v>6063</v>
      </c>
    </row>
    <row r="6153" spans="1:4" s="12" customFormat="1" x14ac:dyDescent="0.25">
      <c r="A6153" s="15"/>
      <c r="B6153" s="16"/>
      <c r="C6153" s="17" t="s">
        <v>110</v>
      </c>
      <c r="D6153" s="286" t="s">
        <v>6064</v>
      </c>
    </row>
    <row r="6154" spans="1:4" s="12" customFormat="1" x14ac:dyDescent="0.25">
      <c r="A6154" s="15"/>
      <c r="B6154" s="16"/>
      <c r="C6154" s="17" t="s">
        <v>110</v>
      </c>
      <c r="D6154" s="286" t="s">
        <v>6065</v>
      </c>
    </row>
    <row r="6155" spans="1:4" s="12" customFormat="1" x14ac:dyDescent="0.25">
      <c r="A6155" s="15"/>
      <c r="B6155" s="16"/>
      <c r="C6155" s="17" t="s">
        <v>110</v>
      </c>
      <c r="D6155" s="296" t="s">
        <v>6066</v>
      </c>
    </row>
    <row r="6156" spans="1:4" s="12" customFormat="1" x14ac:dyDescent="0.25">
      <c r="A6156" s="15"/>
      <c r="B6156" s="16"/>
      <c r="C6156" s="17" t="s">
        <v>110</v>
      </c>
      <c r="D6156" s="296" t="s">
        <v>6067</v>
      </c>
    </row>
    <row r="6157" spans="1:4" s="12" customFormat="1" x14ac:dyDescent="0.25">
      <c r="A6157" s="15"/>
      <c r="B6157" s="16"/>
      <c r="C6157" s="17" t="s">
        <v>110</v>
      </c>
      <c r="D6157" s="296" t="s">
        <v>6068</v>
      </c>
    </row>
    <row r="6158" spans="1:4" s="12" customFormat="1" x14ac:dyDescent="0.25">
      <c r="A6158" s="15"/>
      <c r="B6158" s="16"/>
      <c r="C6158" s="17" t="s">
        <v>110</v>
      </c>
      <c r="D6158" s="296" t="s">
        <v>6069</v>
      </c>
    </row>
    <row r="6159" spans="1:4" s="12" customFormat="1" x14ac:dyDescent="0.25">
      <c r="A6159" s="15"/>
      <c r="B6159" s="16"/>
      <c r="C6159" s="17" t="s">
        <v>110</v>
      </c>
      <c r="D6159" s="296" t="s">
        <v>6070</v>
      </c>
    </row>
    <row r="6160" spans="1:4" s="12" customFormat="1" x14ac:dyDescent="0.25">
      <c r="A6160" s="15"/>
      <c r="B6160" s="16"/>
      <c r="C6160" s="17" t="s">
        <v>110</v>
      </c>
      <c r="D6160" s="296" t="s">
        <v>6071</v>
      </c>
    </row>
    <row r="6161" spans="1:4" s="12" customFormat="1" x14ac:dyDescent="0.25">
      <c r="A6161" s="15"/>
      <c r="B6161" s="16"/>
      <c r="C6161" s="17" t="s">
        <v>110</v>
      </c>
      <c r="D6161" s="286" t="s">
        <v>6072</v>
      </c>
    </row>
    <row r="6162" spans="1:4" s="12" customFormat="1" x14ac:dyDescent="0.25">
      <c r="A6162" s="15"/>
      <c r="B6162" s="16"/>
      <c r="C6162" s="17" t="s">
        <v>110</v>
      </c>
      <c r="D6162" s="299" t="s">
        <v>6073</v>
      </c>
    </row>
    <row r="6163" spans="1:4" s="12" customFormat="1" x14ac:dyDescent="0.25">
      <c r="A6163" s="15"/>
      <c r="B6163" s="16"/>
      <c r="C6163" s="17" t="s">
        <v>110</v>
      </c>
      <c r="D6163" s="299" t="s">
        <v>6074</v>
      </c>
    </row>
    <row r="6164" spans="1:4" s="12" customFormat="1" x14ac:dyDescent="0.25">
      <c r="A6164" s="15"/>
      <c r="B6164" s="16"/>
      <c r="C6164" s="17" t="s">
        <v>110</v>
      </c>
      <c r="D6164" s="286" t="s">
        <v>6075</v>
      </c>
    </row>
    <row r="6165" spans="1:4" s="12" customFormat="1" x14ac:dyDescent="0.25">
      <c r="A6165" s="15"/>
      <c r="B6165" s="16"/>
      <c r="C6165" s="17" t="s">
        <v>110</v>
      </c>
      <c r="D6165" s="286" t="s">
        <v>6076</v>
      </c>
    </row>
    <row r="6166" spans="1:4" s="12" customFormat="1" x14ac:dyDescent="0.25">
      <c r="A6166" s="15">
        <v>314</v>
      </c>
      <c r="B6166" s="24" t="s">
        <v>21015</v>
      </c>
      <c r="C6166" s="15" t="s">
        <v>6077</v>
      </c>
      <c r="D6166" s="282"/>
    </row>
    <row r="6167" spans="1:4" s="12" customFormat="1" x14ac:dyDescent="0.25">
      <c r="A6167" s="15"/>
      <c r="B6167" s="16"/>
      <c r="C6167" s="17" t="s">
        <v>6078</v>
      </c>
      <c r="D6167" s="281"/>
    </row>
    <row r="6168" spans="1:4" s="12" customFormat="1" x14ac:dyDescent="0.25">
      <c r="A6168" s="15"/>
      <c r="B6168" s="16"/>
      <c r="C6168" s="17" t="s">
        <v>6079</v>
      </c>
      <c r="D6168" s="281"/>
    </row>
    <row r="6169" spans="1:4" s="12" customFormat="1" x14ac:dyDescent="0.25">
      <c r="A6169" s="15"/>
      <c r="B6169" s="16"/>
      <c r="C6169" s="17" t="s">
        <v>110</v>
      </c>
      <c r="D6169" s="281" t="s">
        <v>6080</v>
      </c>
    </row>
    <row r="6170" spans="1:4" s="12" customFormat="1" x14ac:dyDescent="0.25">
      <c r="A6170" s="15"/>
      <c r="B6170" s="16"/>
      <c r="C6170" s="17" t="s">
        <v>110</v>
      </c>
      <c r="D6170" s="281" t="s">
        <v>6081</v>
      </c>
    </row>
    <row r="6171" spans="1:4" s="12" customFormat="1" x14ac:dyDescent="0.25">
      <c r="A6171" s="15"/>
      <c r="B6171" s="16"/>
      <c r="C6171" s="17" t="s">
        <v>110</v>
      </c>
      <c r="D6171" s="281" t="s">
        <v>6082</v>
      </c>
    </row>
    <row r="6172" spans="1:4" s="12" customFormat="1" x14ac:dyDescent="0.25">
      <c r="A6172" s="15"/>
      <c r="B6172" s="16"/>
      <c r="C6172" s="17"/>
      <c r="D6172" s="291" t="s">
        <v>1704</v>
      </c>
    </row>
    <row r="6173" spans="1:4" s="12" customFormat="1" x14ac:dyDescent="0.25">
      <c r="A6173" s="15"/>
      <c r="B6173" s="16"/>
      <c r="C6173" s="17" t="s">
        <v>110</v>
      </c>
      <c r="D6173" s="286" t="s">
        <v>6083</v>
      </c>
    </row>
    <row r="6174" spans="1:4" s="12" customFormat="1" ht="15.6" x14ac:dyDescent="0.25">
      <c r="A6174" s="20" t="s">
        <v>6084</v>
      </c>
      <c r="B6174" s="19"/>
      <c r="C6174" s="20" t="s">
        <v>6085</v>
      </c>
      <c r="D6174" s="281"/>
    </row>
    <row r="6175" spans="1:4" s="12" customFormat="1" ht="15.6" x14ac:dyDescent="0.25">
      <c r="A6175" s="20"/>
      <c r="B6175" s="19"/>
      <c r="C6175" s="20"/>
      <c r="D6175" s="291" t="s">
        <v>735</v>
      </c>
    </row>
    <row r="6176" spans="1:4" s="12" customFormat="1" ht="15.6" x14ac:dyDescent="0.25">
      <c r="A6176" s="20"/>
      <c r="B6176" s="19"/>
      <c r="C6176" s="17" t="s">
        <v>110</v>
      </c>
      <c r="D6176" s="281" t="s">
        <v>6086</v>
      </c>
    </row>
    <row r="6177" spans="1:4" s="12" customFormat="1" ht="15.6" x14ac:dyDescent="0.25">
      <c r="A6177" s="20"/>
      <c r="B6177" s="19"/>
      <c r="C6177" s="17" t="s">
        <v>110</v>
      </c>
      <c r="D6177" s="281" t="s">
        <v>6087</v>
      </c>
    </row>
    <row r="6178" spans="1:4" s="12" customFormat="1" ht="15.6" x14ac:dyDescent="0.25">
      <c r="A6178" s="20"/>
      <c r="B6178" s="19"/>
      <c r="C6178" s="17" t="s">
        <v>110</v>
      </c>
      <c r="D6178" s="281" t="s">
        <v>6088</v>
      </c>
    </row>
    <row r="6179" spans="1:4" s="12" customFormat="1" x14ac:dyDescent="0.25">
      <c r="A6179" s="15" t="s">
        <v>6089</v>
      </c>
      <c r="B6179" s="16"/>
      <c r="C6179" s="15" t="s">
        <v>6090</v>
      </c>
      <c r="D6179" s="281"/>
    </row>
    <row r="6180" spans="1:4" s="12" customFormat="1" x14ac:dyDescent="0.25">
      <c r="A6180" s="15"/>
      <c r="B6180" s="16"/>
      <c r="C6180" s="17" t="s">
        <v>6091</v>
      </c>
      <c r="D6180" s="281"/>
    </row>
    <row r="6181" spans="1:4" s="12" customFormat="1" x14ac:dyDescent="0.25">
      <c r="A6181" s="15"/>
      <c r="B6181" s="16"/>
      <c r="C6181" s="17"/>
      <c r="D6181" s="291" t="s">
        <v>735</v>
      </c>
    </row>
    <row r="6182" spans="1:4" s="12" customFormat="1" x14ac:dyDescent="0.25">
      <c r="A6182" s="15"/>
      <c r="B6182" s="16"/>
      <c r="C6182" s="17" t="s">
        <v>110</v>
      </c>
      <c r="D6182" s="281" t="s">
        <v>6092</v>
      </c>
    </row>
    <row r="6183" spans="1:4" s="12" customFormat="1" x14ac:dyDescent="0.25">
      <c r="A6183" s="15"/>
      <c r="B6183" s="24" t="s">
        <v>21016</v>
      </c>
      <c r="C6183" s="15" t="s">
        <v>6093</v>
      </c>
      <c r="D6183" s="282"/>
    </row>
    <row r="6184" spans="1:4" s="12" customFormat="1" x14ac:dyDescent="0.25">
      <c r="A6184" s="15"/>
      <c r="B6184" s="16"/>
      <c r="C6184" s="17" t="s">
        <v>6094</v>
      </c>
      <c r="D6184" s="281"/>
    </row>
    <row r="6185" spans="1:4" s="12" customFormat="1" x14ac:dyDescent="0.25">
      <c r="A6185" s="15"/>
      <c r="B6185" s="16"/>
      <c r="C6185" s="17" t="s">
        <v>6095</v>
      </c>
      <c r="D6185" s="281"/>
    </row>
    <row r="6186" spans="1:4" s="12" customFormat="1" x14ac:dyDescent="0.25">
      <c r="A6186" s="15"/>
      <c r="B6186" s="16"/>
      <c r="C6186" s="17" t="s">
        <v>110</v>
      </c>
      <c r="D6186" s="281" t="s">
        <v>6096</v>
      </c>
    </row>
    <row r="6187" spans="1:4" s="12" customFormat="1" x14ac:dyDescent="0.25">
      <c r="A6187" s="15"/>
      <c r="B6187" s="16"/>
      <c r="C6187" s="17" t="s">
        <v>110</v>
      </c>
      <c r="D6187" s="281" t="s">
        <v>6097</v>
      </c>
    </row>
    <row r="6188" spans="1:4" s="12" customFormat="1" x14ac:dyDescent="0.25">
      <c r="A6188" s="15"/>
      <c r="B6188" s="16"/>
      <c r="C6188" s="17" t="s">
        <v>110</v>
      </c>
      <c r="D6188" s="281" t="s">
        <v>6098</v>
      </c>
    </row>
    <row r="6189" spans="1:4" s="12" customFormat="1" x14ac:dyDescent="0.25">
      <c r="A6189" s="15"/>
      <c r="B6189" s="16"/>
      <c r="C6189" s="17" t="s">
        <v>110</v>
      </c>
      <c r="D6189" s="281" t="s">
        <v>6099</v>
      </c>
    </row>
    <row r="6190" spans="1:4" s="12" customFormat="1" x14ac:dyDescent="0.25">
      <c r="A6190" s="15"/>
      <c r="B6190" s="24" t="s">
        <v>21017</v>
      </c>
      <c r="C6190" s="15" t="s">
        <v>6100</v>
      </c>
      <c r="D6190" s="282"/>
    </row>
    <row r="6191" spans="1:4" s="12" customFormat="1" x14ac:dyDescent="0.25">
      <c r="A6191" s="15"/>
      <c r="B6191" s="16"/>
      <c r="C6191" s="17" t="s">
        <v>6101</v>
      </c>
      <c r="D6191" s="281"/>
    </row>
    <row r="6192" spans="1:4" s="12" customFormat="1" x14ac:dyDescent="0.25">
      <c r="A6192" s="15"/>
      <c r="B6192" s="16"/>
      <c r="C6192" s="17" t="s">
        <v>110</v>
      </c>
      <c r="D6192" s="281" t="s">
        <v>6102</v>
      </c>
    </row>
    <row r="6193" spans="1:4" s="12" customFormat="1" x14ac:dyDescent="0.25">
      <c r="A6193" s="15"/>
      <c r="B6193" s="16"/>
      <c r="C6193" s="17" t="s">
        <v>110</v>
      </c>
      <c r="D6193" s="281" t="s">
        <v>6103</v>
      </c>
    </row>
    <row r="6194" spans="1:4" s="12" customFormat="1" x14ac:dyDescent="0.25">
      <c r="A6194" s="15"/>
      <c r="B6194" s="16"/>
      <c r="C6194" s="17" t="s">
        <v>110</v>
      </c>
      <c r="D6194" s="281" t="s">
        <v>6104</v>
      </c>
    </row>
    <row r="6195" spans="1:4" s="12" customFormat="1" x14ac:dyDescent="0.25">
      <c r="A6195" s="15"/>
      <c r="B6195" s="16"/>
      <c r="C6195" s="17" t="s">
        <v>110</v>
      </c>
      <c r="D6195" s="281" t="s">
        <v>6105</v>
      </c>
    </row>
    <row r="6196" spans="1:4" s="12" customFormat="1" x14ac:dyDescent="0.25">
      <c r="A6196" s="15"/>
      <c r="B6196" s="16"/>
      <c r="C6196" s="17"/>
      <c r="D6196" s="291" t="s">
        <v>6106</v>
      </c>
    </row>
    <row r="6197" spans="1:4" s="12" customFormat="1" x14ac:dyDescent="0.25">
      <c r="A6197" s="15"/>
      <c r="B6197" s="16"/>
      <c r="C6197" s="17" t="s">
        <v>110</v>
      </c>
      <c r="D6197" s="286" t="s">
        <v>6107</v>
      </c>
    </row>
    <row r="6198" spans="1:4" s="12" customFormat="1" x14ac:dyDescent="0.25">
      <c r="A6198" s="15"/>
      <c r="B6198" s="16"/>
      <c r="C6198" s="17" t="s">
        <v>110</v>
      </c>
      <c r="D6198" s="286" t="s">
        <v>6108</v>
      </c>
    </row>
    <row r="6199" spans="1:4" s="12" customFormat="1" x14ac:dyDescent="0.25">
      <c r="A6199" s="15"/>
      <c r="B6199" s="16"/>
      <c r="C6199" s="17" t="s">
        <v>110</v>
      </c>
      <c r="D6199" s="286" t="s">
        <v>6109</v>
      </c>
    </row>
    <row r="6200" spans="1:4" s="12" customFormat="1" x14ac:dyDescent="0.25">
      <c r="A6200" s="15"/>
      <c r="B6200" s="24" t="s">
        <v>21018</v>
      </c>
      <c r="C6200" s="15" t="s">
        <v>6110</v>
      </c>
      <c r="D6200" s="282"/>
    </row>
    <row r="6201" spans="1:4" s="12" customFormat="1" x14ac:dyDescent="0.25">
      <c r="A6201" s="15"/>
      <c r="B6201" s="16"/>
      <c r="C6201" s="17" t="s">
        <v>6111</v>
      </c>
      <c r="D6201" s="281"/>
    </row>
    <row r="6202" spans="1:4" s="12" customFormat="1" x14ac:dyDescent="0.25">
      <c r="A6202" s="15"/>
      <c r="B6202" s="16"/>
      <c r="C6202" s="17"/>
      <c r="D6202" s="291" t="s">
        <v>6112</v>
      </c>
    </row>
    <row r="6203" spans="1:4" s="12" customFormat="1" x14ac:dyDescent="0.25">
      <c r="A6203" s="15"/>
      <c r="B6203" s="16"/>
      <c r="C6203" s="17" t="s">
        <v>110</v>
      </c>
      <c r="D6203" s="281" t="s">
        <v>6113</v>
      </c>
    </row>
    <row r="6204" spans="1:4" s="12" customFormat="1" x14ac:dyDescent="0.25">
      <c r="A6204" s="15"/>
      <c r="B6204" s="16"/>
      <c r="C6204" s="17" t="s">
        <v>110</v>
      </c>
      <c r="D6204" s="281" t="s">
        <v>6114</v>
      </c>
    </row>
    <row r="6205" spans="1:4" s="12" customFormat="1" x14ac:dyDescent="0.25">
      <c r="A6205" s="15"/>
      <c r="B6205" s="16"/>
      <c r="C6205" s="17" t="s">
        <v>110</v>
      </c>
      <c r="D6205" s="281" t="s">
        <v>6115</v>
      </c>
    </row>
    <row r="6206" spans="1:4" s="12" customFormat="1" x14ac:dyDescent="0.25">
      <c r="A6206" s="15"/>
      <c r="B6206" s="16"/>
      <c r="C6206" s="17" t="s">
        <v>110</v>
      </c>
      <c r="D6206" s="281" t="s">
        <v>6116</v>
      </c>
    </row>
    <row r="6207" spans="1:4" s="12" customFormat="1" x14ac:dyDescent="0.25">
      <c r="A6207" s="15"/>
      <c r="B6207" s="16"/>
      <c r="C6207" s="17" t="s">
        <v>110</v>
      </c>
      <c r="D6207" s="281" t="s">
        <v>6117</v>
      </c>
    </row>
    <row r="6208" spans="1:4" s="12" customFormat="1" x14ac:dyDescent="0.25">
      <c r="A6208" s="15"/>
      <c r="B6208" s="24" t="s">
        <v>21019</v>
      </c>
      <c r="C6208" s="15" t="s">
        <v>6118</v>
      </c>
      <c r="D6208" s="282"/>
    </row>
    <row r="6209" spans="1:4" s="12" customFormat="1" x14ac:dyDescent="0.25">
      <c r="A6209" s="15"/>
      <c r="B6209" s="16"/>
      <c r="C6209" s="17" t="s">
        <v>6119</v>
      </c>
      <c r="D6209" s="281"/>
    </row>
    <row r="6210" spans="1:4" s="12" customFormat="1" x14ac:dyDescent="0.25">
      <c r="A6210" s="15"/>
      <c r="B6210" s="16"/>
      <c r="C6210" s="17" t="s">
        <v>110</v>
      </c>
      <c r="D6210" s="281" t="s">
        <v>6120</v>
      </c>
    </row>
    <row r="6211" spans="1:4" s="12" customFormat="1" x14ac:dyDescent="0.25">
      <c r="A6211" s="15"/>
      <c r="B6211" s="16"/>
      <c r="C6211" s="17" t="s">
        <v>110</v>
      </c>
      <c r="D6211" s="281" t="s">
        <v>6121</v>
      </c>
    </row>
    <row r="6212" spans="1:4" s="12" customFormat="1" x14ac:dyDescent="0.25">
      <c r="A6212" s="15"/>
      <c r="B6212" s="16"/>
      <c r="C6212" s="17" t="s">
        <v>110</v>
      </c>
      <c r="D6212" s="281" t="s">
        <v>6122</v>
      </c>
    </row>
    <row r="6213" spans="1:4" s="12" customFormat="1" x14ac:dyDescent="0.25">
      <c r="A6213" s="15"/>
      <c r="B6213" s="16"/>
      <c r="C6213" s="17"/>
      <c r="D6213" s="291" t="s">
        <v>6106</v>
      </c>
    </row>
    <row r="6214" spans="1:4" s="12" customFormat="1" x14ac:dyDescent="0.25">
      <c r="A6214" s="15"/>
      <c r="B6214" s="16"/>
      <c r="C6214" s="17" t="s">
        <v>110</v>
      </c>
      <c r="D6214" s="286" t="s">
        <v>6123</v>
      </c>
    </row>
    <row r="6215" spans="1:4" s="12" customFormat="1" x14ac:dyDescent="0.25">
      <c r="A6215" s="15"/>
      <c r="B6215" s="24" t="s">
        <v>21020</v>
      </c>
      <c r="C6215" s="15" t="s">
        <v>6124</v>
      </c>
      <c r="D6215" s="282"/>
    </row>
    <row r="6216" spans="1:4" s="12" customFormat="1" x14ac:dyDescent="0.25">
      <c r="A6216" s="15"/>
      <c r="B6216" s="16"/>
      <c r="C6216" s="17" t="s">
        <v>6125</v>
      </c>
      <c r="D6216" s="281"/>
    </row>
    <row r="6217" spans="1:4" s="12" customFormat="1" x14ac:dyDescent="0.25">
      <c r="A6217" s="15"/>
      <c r="B6217" s="16"/>
      <c r="C6217" s="17" t="s">
        <v>110</v>
      </c>
      <c r="D6217" s="281" t="s">
        <v>6126</v>
      </c>
    </row>
    <row r="6218" spans="1:4" s="12" customFormat="1" x14ac:dyDescent="0.25">
      <c r="A6218" s="15"/>
      <c r="B6218" s="16"/>
      <c r="C6218" s="17" t="s">
        <v>110</v>
      </c>
      <c r="D6218" s="281" t="s">
        <v>6127</v>
      </c>
    </row>
    <row r="6219" spans="1:4" s="12" customFormat="1" x14ac:dyDescent="0.25">
      <c r="A6219" s="15"/>
      <c r="B6219" s="16"/>
      <c r="C6219" s="17"/>
      <c r="D6219" s="291" t="s">
        <v>6106</v>
      </c>
    </row>
    <row r="6220" spans="1:4" s="12" customFormat="1" x14ac:dyDescent="0.25">
      <c r="A6220" s="15"/>
      <c r="B6220" s="16"/>
      <c r="C6220" s="17" t="s">
        <v>110</v>
      </c>
      <c r="D6220" s="286" t="s">
        <v>6128</v>
      </c>
    </row>
    <row r="6221" spans="1:4" s="12" customFormat="1" x14ac:dyDescent="0.25">
      <c r="A6221" s="15"/>
      <c r="B6221" s="24" t="s">
        <v>21021</v>
      </c>
      <c r="C6221" s="15" t="s">
        <v>6129</v>
      </c>
      <c r="D6221" s="282"/>
    </row>
    <row r="6222" spans="1:4" s="12" customFormat="1" x14ac:dyDescent="0.25">
      <c r="A6222" s="15"/>
      <c r="B6222" s="16"/>
      <c r="C6222" s="17" t="s">
        <v>6130</v>
      </c>
      <c r="D6222" s="281"/>
    </row>
    <row r="6223" spans="1:4" s="12" customFormat="1" x14ac:dyDescent="0.25">
      <c r="A6223" s="15"/>
      <c r="B6223" s="16"/>
      <c r="C6223" s="17" t="s">
        <v>6131</v>
      </c>
      <c r="D6223" s="281"/>
    </row>
    <row r="6224" spans="1:4" s="12" customFormat="1" x14ac:dyDescent="0.25">
      <c r="A6224" s="15"/>
      <c r="B6224" s="16"/>
      <c r="C6224" s="17" t="s">
        <v>110</v>
      </c>
      <c r="D6224" s="281" t="s">
        <v>6132</v>
      </c>
    </row>
    <row r="6225" spans="1:4" s="12" customFormat="1" x14ac:dyDescent="0.25">
      <c r="A6225" s="15"/>
      <c r="B6225" s="16"/>
      <c r="C6225" s="17" t="s">
        <v>110</v>
      </c>
      <c r="D6225" s="281" t="s">
        <v>6133</v>
      </c>
    </row>
    <row r="6226" spans="1:4" s="12" customFormat="1" x14ac:dyDescent="0.25">
      <c r="A6226" s="15"/>
      <c r="B6226" s="16"/>
      <c r="C6226" s="17" t="s">
        <v>110</v>
      </c>
      <c r="D6226" s="281" t="s">
        <v>6134</v>
      </c>
    </row>
    <row r="6227" spans="1:4" s="12" customFormat="1" x14ac:dyDescent="0.25">
      <c r="A6227" s="15"/>
      <c r="B6227" s="16"/>
      <c r="C6227" s="54"/>
      <c r="D6227" s="291" t="s">
        <v>6106</v>
      </c>
    </row>
    <row r="6228" spans="1:4" s="12" customFormat="1" x14ac:dyDescent="0.25">
      <c r="A6228" s="15"/>
      <c r="B6228" s="16"/>
      <c r="C6228" s="17" t="s">
        <v>110</v>
      </c>
      <c r="D6228" s="286" t="s">
        <v>6135</v>
      </c>
    </row>
    <row r="6229" spans="1:4" s="12" customFormat="1" x14ac:dyDescent="0.25">
      <c r="A6229" s="15"/>
      <c r="B6229" s="24" t="s">
        <v>21022</v>
      </c>
      <c r="C6229" s="15" t="s">
        <v>6136</v>
      </c>
      <c r="D6229" s="282"/>
    </row>
    <row r="6230" spans="1:4" s="12" customFormat="1" x14ac:dyDescent="0.25">
      <c r="A6230" s="15"/>
      <c r="B6230" s="16"/>
      <c r="C6230" s="17" t="s">
        <v>6137</v>
      </c>
      <c r="D6230" s="281"/>
    </row>
    <row r="6231" spans="1:4" s="12" customFormat="1" x14ac:dyDescent="0.25">
      <c r="A6231" s="15"/>
      <c r="B6231" s="16"/>
      <c r="C6231" s="17" t="s">
        <v>110</v>
      </c>
      <c r="D6231" s="281" t="s">
        <v>6138</v>
      </c>
    </row>
    <row r="6232" spans="1:4" s="12" customFormat="1" x14ac:dyDescent="0.25">
      <c r="A6232" s="15"/>
      <c r="B6232" s="16"/>
      <c r="C6232" s="17" t="s">
        <v>110</v>
      </c>
      <c r="D6232" s="281" t="s">
        <v>6139</v>
      </c>
    </row>
    <row r="6233" spans="1:4" s="12" customFormat="1" x14ac:dyDescent="0.25">
      <c r="A6233" s="15"/>
      <c r="B6233" s="16"/>
      <c r="C6233" s="17" t="s">
        <v>110</v>
      </c>
      <c r="D6233" s="281" t="s">
        <v>6140</v>
      </c>
    </row>
    <row r="6234" spans="1:4" s="12" customFormat="1" x14ac:dyDescent="0.25">
      <c r="A6234" s="15"/>
      <c r="B6234" s="16"/>
      <c r="C6234" s="17" t="s">
        <v>110</v>
      </c>
      <c r="D6234" s="281" t="s">
        <v>6141</v>
      </c>
    </row>
    <row r="6235" spans="1:4" s="12" customFormat="1" ht="15.6" x14ac:dyDescent="0.15">
      <c r="A6235" s="33"/>
      <c r="B6235" s="24" t="s">
        <v>21023</v>
      </c>
      <c r="C6235" s="34" t="s">
        <v>6142</v>
      </c>
      <c r="D6235" s="294"/>
    </row>
    <row r="6236" spans="1:4" s="12" customFormat="1" ht="15.6" x14ac:dyDescent="0.15">
      <c r="A6236" s="33"/>
      <c r="B6236" s="16"/>
      <c r="C6236" s="35" t="s">
        <v>6143</v>
      </c>
      <c r="D6236" s="295"/>
    </row>
    <row r="6237" spans="1:4" s="12" customFormat="1" ht="15.6" x14ac:dyDescent="0.15">
      <c r="A6237" s="33"/>
      <c r="B6237" s="16"/>
      <c r="C6237" s="35" t="s">
        <v>110</v>
      </c>
      <c r="D6237" s="295" t="s">
        <v>6144</v>
      </c>
    </row>
    <row r="6238" spans="1:4" s="12" customFormat="1" ht="15.6" x14ac:dyDescent="0.25">
      <c r="A6238" s="33"/>
      <c r="B6238" s="16"/>
      <c r="C6238" s="17" t="s">
        <v>226</v>
      </c>
      <c r="D6238" s="281"/>
    </row>
    <row r="6239" spans="1:4" s="12" customFormat="1" ht="15.6" x14ac:dyDescent="0.15">
      <c r="A6239" s="33"/>
      <c r="B6239" s="16"/>
      <c r="C6239" s="35" t="s">
        <v>110</v>
      </c>
      <c r="D6239" s="295" t="s">
        <v>6145</v>
      </c>
    </row>
    <row r="6240" spans="1:4" s="12" customFormat="1" ht="15.6" x14ac:dyDescent="0.15">
      <c r="A6240" s="33"/>
      <c r="B6240" s="16"/>
      <c r="C6240" s="35" t="s">
        <v>110</v>
      </c>
      <c r="D6240" s="295" t="s">
        <v>6146</v>
      </c>
    </row>
    <row r="6241" spans="1:4" s="12" customFormat="1" ht="15.6" x14ac:dyDescent="0.15">
      <c r="A6241" s="33"/>
      <c r="B6241" s="24" t="s">
        <v>21024</v>
      </c>
      <c r="C6241" s="34" t="s">
        <v>6147</v>
      </c>
      <c r="D6241" s="294"/>
    </row>
    <row r="6242" spans="1:4" s="12" customFormat="1" ht="15.6" x14ac:dyDescent="0.15">
      <c r="A6242" s="33"/>
      <c r="B6242" s="16"/>
      <c r="C6242" s="35" t="s">
        <v>6148</v>
      </c>
      <c r="D6242" s="295"/>
    </row>
    <row r="6243" spans="1:4" s="12" customFormat="1" ht="15.6" x14ac:dyDescent="0.15">
      <c r="A6243" s="33"/>
      <c r="B6243" s="16"/>
      <c r="C6243" s="35" t="s">
        <v>110</v>
      </c>
      <c r="D6243" s="281" t="s">
        <v>6149</v>
      </c>
    </row>
    <row r="6244" spans="1:4" s="12" customFormat="1" ht="15.6" x14ac:dyDescent="0.15">
      <c r="A6244" s="33"/>
      <c r="B6244" s="16"/>
      <c r="C6244" s="35" t="s">
        <v>110</v>
      </c>
      <c r="D6244" s="281" t="s">
        <v>6150</v>
      </c>
    </row>
    <row r="6245" spans="1:4" s="12" customFormat="1" ht="15.6" x14ac:dyDescent="0.15">
      <c r="A6245" s="33"/>
      <c r="B6245" s="16"/>
      <c r="C6245" s="35" t="s">
        <v>110</v>
      </c>
      <c r="D6245" s="295" t="s">
        <v>6151</v>
      </c>
    </row>
    <row r="6246" spans="1:4" s="12" customFormat="1" ht="15.6" x14ac:dyDescent="0.15">
      <c r="A6246" s="33"/>
      <c r="B6246" s="16"/>
      <c r="C6246" s="35" t="s">
        <v>110</v>
      </c>
      <c r="D6246" s="295" t="s">
        <v>6152</v>
      </c>
    </row>
    <row r="6247" spans="1:4" s="12" customFormat="1" ht="15.6" x14ac:dyDescent="0.15">
      <c r="A6247" s="33"/>
      <c r="B6247" s="16"/>
      <c r="C6247" s="35"/>
      <c r="D6247" s="291" t="s">
        <v>6153</v>
      </c>
    </row>
    <row r="6248" spans="1:4" s="12" customFormat="1" ht="15.6" x14ac:dyDescent="0.15">
      <c r="A6248" s="33"/>
      <c r="B6248" s="16"/>
      <c r="C6248" s="35" t="s">
        <v>110</v>
      </c>
      <c r="D6248" s="295" t="s">
        <v>6154</v>
      </c>
    </row>
    <row r="6249" spans="1:4" s="12" customFormat="1" ht="15.6" x14ac:dyDescent="0.15">
      <c r="A6249" s="33"/>
      <c r="B6249" s="16"/>
      <c r="C6249" s="35" t="s">
        <v>110</v>
      </c>
      <c r="D6249" s="295" t="s">
        <v>6155</v>
      </c>
    </row>
    <row r="6250" spans="1:4" s="12" customFormat="1" ht="15.6" x14ac:dyDescent="0.15">
      <c r="A6250" s="33"/>
      <c r="B6250" s="16"/>
      <c r="C6250" s="35" t="s">
        <v>110</v>
      </c>
      <c r="D6250" s="295" t="s">
        <v>6156</v>
      </c>
    </row>
    <row r="6251" spans="1:4" s="12" customFormat="1" x14ac:dyDescent="0.25">
      <c r="A6251" s="15" t="s">
        <v>6157</v>
      </c>
      <c r="B6251" s="16"/>
      <c r="C6251" s="15" t="s">
        <v>6158</v>
      </c>
      <c r="D6251" s="281"/>
    </row>
    <row r="6252" spans="1:4" s="12" customFormat="1" x14ac:dyDescent="0.25">
      <c r="A6252" s="15"/>
      <c r="B6252" s="16"/>
      <c r="C6252" s="17" t="s">
        <v>6159</v>
      </c>
      <c r="D6252" s="281"/>
    </row>
    <row r="6253" spans="1:4" s="12" customFormat="1" x14ac:dyDescent="0.25">
      <c r="A6253" s="15"/>
      <c r="B6253" s="16"/>
      <c r="C6253" s="17"/>
      <c r="D6253" s="291" t="s">
        <v>735</v>
      </c>
    </row>
    <row r="6254" spans="1:4" s="12" customFormat="1" x14ac:dyDescent="0.15">
      <c r="A6254" s="15"/>
      <c r="B6254" s="16"/>
      <c r="C6254" s="35" t="s">
        <v>110</v>
      </c>
      <c r="D6254" s="281" t="s">
        <v>6160</v>
      </c>
    </row>
    <row r="6255" spans="1:4" s="12" customFormat="1" x14ac:dyDescent="0.25">
      <c r="A6255" s="15"/>
      <c r="B6255" s="24" t="s">
        <v>21025</v>
      </c>
      <c r="C6255" s="15" t="s">
        <v>6161</v>
      </c>
      <c r="D6255" s="282"/>
    </row>
    <row r="6256" spans="1:4" s="12" customFormat="1" x14ac:dyDescent="0.25">
      <c r="A6256" s="15"/>
      <c r="B6256" s="16"/>
      <c r="C6256" s="17" t="s">
        <v>6162</v>
      </c>
      <c r="D6256" s="281"/>
    </row>
    <row r="6257" spans="1:4" s="12" customFormat="1" x14ac:dyDescent="0.25">
      <c r="A6257" s="15"/>
      <c r="B6257" s="16"/>
      <c r="C6257" s="17" t="s">
        <v>6163</v>
      </c>
      <c r="D6257" s="281"/>
    </row>
    <row r="6258" spans="1:4" s="12" customFormat="1" x14ac:dyDescent="0.25">
      <c r="A6258" s="15"/>
      <c r="B6258" s="16"/>
      <c r="C6258" s="17" t="s">
        <v>110</v>
      </c>
      <c r="D6258" s="281" t="s">
        <v>6164</v>
      </c>
    </row>
    <row r="6259" spans="1:4" s="12" customFormat="1" x14ac:dyDescent="0.25">
      <c r="A6259" s="15"/>
      <c r="B6259" s="16"/>
      <c r="C6259" s="17" t="s">
        <v>110</v>
      </c>
      <c r="D6259" s="281" t="s">
        <v>6165</v>
      </c>
    </row>
    <row r="6260" spans="1:4" s="12" customFormat="1" x14ac:dyDescent="0.25">
      <c r="A6260" s="15"/>
      <c r="B6260" s="16"/>
      <c r="C6260" s="17" t="s">
        <v>110</v>
      </c>
      <c r="D6260" s="286" t="s">
        <v>6166</v>
      </c>
    </row>
    <row r="6261" spans="1:4" s="12" customFormat="1" x14ac:dyDescent="0.25">
      <c r="A6261" s="15"/>
      <c r="B6261" s="24" t="s">
        <v>21026</v>
      </c>
      <c r="C6261" s="15" t="s">
        <v>6167</v>
      </c>
      <c r="D6261" s="282"/>
    </row>
    <row r="6262" spans="1:4" s="12" customFormat="1" x14ac:dyDescent="0.25">
      <c r="A6262" s="15"/>
      <c r="B6262" s="16"/>
      <c r="C6262" s="17" t="s">
        <v>6168</v>
      </c>
      <c r="D6262" s="281"/>
    </row>
    <row r="6263" spans="1:4" s="12" customFormat="1" x14ac:dyDescent="0.25">
      <c r="A6263" s="15"/>
      <c r="B6263" s="16"/>
      <c r="C6263" s="17" t="s">
        <v>6169</v>
      </c>
      <c r="D6263" s="281"/>
    </row>
    <row r="6264" spans="1:4" s="12" customFormat="1" x14ac:dyDescent="0.25">
      <c r="A6264" s="15"/>
      <c r="B6264" s="16"/>
      <c r="C6264" s="17" t="s">
        <v>110</v>
      </c>
      <c r="D6264" s="281" t="s">
        <v>6170</v>
      </c>
    </row>
    <row r="6265" spans="1:4" s="12" customFormat="1" x14ac:dyDescent="0.25">
      <c r="A6265" s="15"/>
      <c r="B6265" s="16"/>
      <c r="C6265" s="17" t="s">
        <v>110</v>
      </c>
      <c r="D6265" s="281" t="s">
        <v>6171</v>
      </c>
    </row>
    <row r="6266" spans="1:4" s="12" customFormat="1" x14ac:dyDescent="0.25">
      <c r="A6266" s="15"/>
      <c r="B6266" s="16"/>
      <c r="C6266" s="17" t="s">
        <v>110</v>
      </c>
      <c r="D6266" s="281" t="s">
        <v>6172</v>
      </c>
    </row>
    <row r="6267" spans="1:4" s="12" customFormat="1" x14ac:dyDescent="0.25">
      <c r="A6267" s="15"/>
      <c r="B6267" s="16"/>
      <c r="C6267" s="17" t="s">
        <v>110</v>
      </c>
      <c r="D6267" s="281" t="s">
        <v>6173</v>
      </c>
    </row>
    <row r="6268" spans="1:4" s="12" customFormat="1" x14ac:dyDescent="0.25">
      <c r="A6268" s="15"/>
      <c r="B6268" s="16"/>
      <c r="C6268" s="17" t="s">
        <v>110</v>
      </c>
      <c r="D6268" s="286" t="s">
        <v>6174</v>
      </c>
    </row>
    <row r="6269" spans="1:4" s="12" customFormat="1" x14ac:dyDescent="0.25">
      <c r="A6269" s="15"/>
      <c r="B6269" s="24" t="s">
        <v>21027</v>
      </c>
      <c r="C6269" s="15" t="s">
        <v>6175</v>
      </c>
      <c r="D6269" s="282"/>
    </row>
    <row r="6270" spans="1:4" s="12" customFormat="1" x14ac:dyDescent="0.25">
      <c r="A6270" s="15"/>
      <c r="B6270" s="16"/>
      <c r="C6270" s="17" t="s">
        <v>6176</v>
      </c>
      <c r="D6270" s="281"/>
    </row>
    <row r="6271" spans="1:4" s="12" customFormat="1" x14ac:dyDescent="0.25">
      <c r="A6271" s="15"/>
      <c r="B6271" s="16"/>
      <c r="C6271" s="17" t="s">
        <v>110</v>
      </c>
      <c r="D6271" s="281" t="s">
        <v>6177</v>
      </c>
    </row>
    <row r="6272" spans="1:4" s="12" customFormat="1" x14ac:dyDescent="0.25">
      <c r="A6272" s="15"/>
      <c r="B6272" s="16"/>
      <c r="C6272" s="17" t="s">
        <v>110</v>
      </c>
      <c r="D6272" s="281" t="s">
        <v>6178</v>
      </c>
    </row>
    <row r="6273" spans="1:4" s="12" customFormat="1" x14ac:dyDescent="0.25">
      <c r="A6273" s="15"/>
      <c r="B6273" s="16"/>
      <c r="C6273" s="17" t="s">
        <v>110</v>
      </c>
      <c r="D6273" s="281" t="s">
        <v>6179</v>
      </c>
    </row>
    <row r="6274" spans="1:4" s="12" customFormat="1" x14ac:dyDescent="0.25">
      <c r="A6274" s="15"/>
      <c r="B6274" s="16"/>
      <c r="C6274" s="17" t="s">
        <v>110</v>
      </c>
      <c r="D6274" s="281" t="s">
        <v>6180</v>
      </c>
    </row>
    <row r="6275" spans="1:4" s="12" customFormat="1" x14ac:dyDescent="0.25">
      <c r="A6275" s="15"/>
      <c r="B6275" s="16"/>
      <c r="C6275" s="17" t="s">
        <v>110</v>
      </c>
      <c r="D6275" s="281" t="s">
        <v>6181</v>
      </c>
    </row>
    <row r="6276" spans="1:4" s="12" customFormat="1" x14ac:dyDescent="0.25">
      <c r="A6276" s="15"/>
      <c r="B6276" s="16"/>
      <c r="C6276" s="17" t="s">
        <v>110</v>
      </c>
      <c r="D6276" s="281" t="s">
        <v>6182</v>
      </c>
    </row>
    <row r="6277" spans="1:4" s="12" customFormat="1" x14ac:dyDescent="0.25">
      <c r="A6277" s="15"/>
      <c r="B6277" s="16"/>
      <c r="C6277" s="17" t="s">
        <v>110</v>
      </c>
      <c r="D6277" s="281" t="s">
        <v>6183</v>
      </c>
    </row>
    <row r="6278" spans="1:4" s="12" customFormat="1" x14ac:dyDescent="0.25">
      <c r="A6278" s="15" t="s">
        <v>6184</v>
      </c>
      <c r="B6278" s="16"/>
      <c r="C6278" s="15" t="s">
        <v>6185</v>
      </c>
      <c r="D6278" s="281"/>
    </row>
    <row r="6279" spans="1:4" s="12" customFormat="1" x14ac:dyDescent="0.25">
      <c r="A6279" s="15"/>
      <c r="B6279" s="16"/>
      <c r="C6279" s="17" t="s">
        <v>6186</v>
      </c>
      <c r="D6279" s="281"/>
    </row>
    <row r="6280" spans="1:4" s="12" customFormat="1" x14ac:dyDescent="0.25">
      <c r="A6280" s="15"/>
      <c r="B6280" s="16"/>
      <c r="C6280" s="54"/>
      <c r="D6280" s="291" t="s">
        <v>735</v>
      </c>
    </row>
    <row r="6281" spans="1:4" s="12" customFormat="1" x14ac:dyDescent="0.25">
      <c r="A6281" s="15"/>
      <c r="B6281" s="16"/>
      <c r="C6281" s="17" t="s">
        <v>110</v>
      </c>
      <c r="D6281" s="281" t="s">
        <v>6187</v>
      </c>
    </row>
    <row r="6282" spans="1:4" s="12" customFormat="1" x14ac:dyDescent="0.25">
      <c r="A6282" s="15"/>
      <c r="B6282" s="24" t="s">
        <v>21028</v>
      </c>
      <c r="C6282" s="15" t="s">
        <v>6188</v>
      </c>
      <c r="D6282" s="282"/>
    </row>
    <row r="6283" spans="1:4" s="12" customFormat="1" x14ac:dyDescent="0.25">
      <c r="A6283" s="15"/>
      <c r="B6283" s="16"/>
      <c r="C6283" s="17" t="s">
        <v>6189</v>
      </c>
      <c r="D6283" s="281"/>
    </row>
    <row r="6284" spans="1:4" s="12" customFormat="1" x14ac:dyDescent="0.25">
      <c r="A6284" s="15"/>
      <c r="B6284" s="16"/>
      <c r="C6284" s="17" t="s">
        <v>110</v>
      </c>
      <c r="D6284" s="281" t="s">
        <v>6190</v>
      </c>
    </row>
    <row r="6285" spans="1:4" s="12" customFormat="1" x14ac:dyDescent="0.25">
      <c r="A6285" s="15"/>
      <c r="B6285" s="16"/>
      <c r="C6285" s="17" t="s">
        <v>110</v>
      </c>
      <c r="D6285" s="281" t="s">
        <v>6191</v>
      </c>
    </row>
    <row r="6286" spans="1:4" s="12" customFormat="1" x14ac:dyDescent="0.25">
      <c r="A6286" s="15"/>
      <c r="B6286" s="24" t="s">
        <v>21029</v>
      </c>
      <c r="C6286" s="15" t="s">
        <v>6192</v>
      </c>
      <c r="D6286" s="282"/>
    </row>
    <row r="6287" spans="1:4" s="12" customFormat="1" x14ac:dyDescent="0.25">
      <c r="A6287" s="15"/>
      <c r="B6287" s="16"/>
      <c r="C6287" s="17" t="s">
        <v>6193</v>
      </c>
      <c r="D6287" s="281"/>
    </row>
    <row r="6288" spans="1:4" s="12" customFormat="1" x14ac:dyDescent="0.25">
      <c r="A6288" s="15"/>
      <c r="B6288" s="16"/>
      <c r="C6288" s="17" t="s">
        <v>110</v>
      </c>
      <c r="D6288" s="281" t="s">
        <v>6194</v>
      </c>
    </row>
    <row r="6289" spans="1:4" s="12" customFormat="1" x14ac:dyDescent="0.25">
      <c r="A6289" s="15"/>
      <c r="B6289" s="16"/>
      <c r="C6289" s="17" t="s">
        <v>110</v>
      </c>
      <c r="D6289" s="281" t="s">
        <v>6195</v>
      </c>
    </row>
    <row r="6290" spans="1:4" s="12" customFormat="1" x14ac:dyDescent="0.25">
      <c r="A6290" s="15"/>
      <c r="B6290" s="16"/>
      <c r="C6290" s="17" t="s">
        <v>110</v>
      </c>
      <c r="D6290" s="281" t="s">
        <v>6196</v>
      </c>
    </row>
    <row r="6291" spans="1:4" s="12" customFormat="1" x14ac:dyDescent="0.25">
      <c r="A6291" s="15"/>
      <c r="B6291" s="16"/>
      <c r="C6291" s="17"/>
      <c r="D6291" s="291" t="s">
        <v>6106</v>
      </c>
    </row>
    <row r="6292" spans="1:4" s="12" customFormat="1" x14ac:dyDescent="0.25">
      <c r="A6292" s="15"/>
      <c r="B6292" s="16"/>
      <c r="C6292" s="17" t="s">
        <v>110</v>
      </c>
      <c r="D6292" s="286" t="s">
        <v>6197</v>
      </c>
    </row>
    <row r="6293" spans="1:4" s="12" customFormat="1" x14ac:dyDescent="0.25">
      <c r="A6293" s="15"/>
      <c r="B6293" s="16"/>
      <c r="C6293" s="17" t="s">
        <v>110</v>
      </c>
      <c r="D6293" s="286" t="s">
        <v>6198</v>
      </c>
    </row>
    <row r="6294" spans="1:4" s="12" customFormat="1" x14ac:dyDescent="0.25">
      <c r="A6294" s="15"/>
      <c r="B6294" s="24" t="s">
        <v>21030</v>
      </c>
      <c r="C6294" s="15" t="s">
        <v>6199</v>
      </c>
      <c r="D6294" s="282"/>
    </row>
    <row r="6295" spans="1:4" s="12" customFormat="1" x14ac:dyDescent="0.25">
      <c r="A6295" s="15"/>
      <c r="B6295" s="16"/>
      <c r="C6295" s="17" t="s">
        <v>6200</v>
      </c>
      <c r="D6295" s="281"/>
    </row>
    <row r="6296" spans="1:4" s="12" customFormat="1" x14ac:dyDescent="0.25">
      <c r="A6296" s="15"/>
      <c r="B6296" s="16"/>
      <c r="C6296" s="17" t="s">
        <v>110</v>
      </c>
      <c r="D6296" s="281" t="s">
        <v>6201</v>
      </c>
    </row>
    <row r="6297" spans="1:4" s="12" customFormat="1" x14ac:dyDescent="0.25">
      <c r="A6297" s="15"/>
      <c r="B6297" s="16"/>
      <c r="C6297" s="17" t="s">
        <v>110</v>
      </c>
      <c r="D6297" s="281" t="s">
        <v>6202</v>
      </c>
    </row>
    <row r="6298" spans="1:4" s="12" customFormat="1" x14ac:dyDescent="0.25">
      <c r="A6298" s="15"/>
      <c r="B6298" s="16"/>
      <c r="C6298" s="17" t="s">
        <v>110</v>
      </c>
      <c r="D6298" s="281" t="s">
        <v>6203</v>
      </c>
    </row>
    <row r="6299" spans="1:4" s="12" customFormat="1" x14ac:dyDescent="0.25">
      <c r="A6299" s="15"/>
      <c r="B6299" s="16"/>
      <c r="C6299" s="17" t="s">
        <v>110</v>
      </c>
      <c r="D6299" s="281" t="s">
        <v>6204</v>
      </c>
    </row>
    <row r="6300" spans="1:4" s="12" customFormat="1" x14ac:dyDescent="0.25">
      <c r="A6300" s="15"/>
      <c r="B6300" s="16"/>
      <c r="C6300" s="17" t="s">
        <v>110</v>
      </c>
      <c r="D6300" s="281" t="s">
        <v>6205</v>
      </c>
    </row>
    <row r="6301" spans="1:4" s="12" customFormat="1" x14ac:dyDescent="0.25">
      <c r="A6301" s="15"/>
      <c r="B6301" s="16"/>
      <c r="C6301" s="17" t="s">
        <v>110</v>
      </c>
      <c r="D6301" s="281" t="s">
        <v>6206</v>
      </c>
    </row>
    <row r="6302" spans="1:4" s="12" customFormat="1" x14ac:dyDescent="0.25">
      <c r="A6302" s="15"/>
      <c r="B6302" s="16"/>
      <c r="C6302" s="17" t="s">
        <v>110</v>
      </c>
      <c r="D6302" s="281" t="s">
        <v>6207</v>
      </c>
    </row>
    <row r="6303" spans="1:4" s="12" customFormat="1" x14ac:dyDescent="0.25">
      <c r="A6303" s="15"/>
      <c r="B6303" s="16"/>
      <c r="C6303" s="17" t="s">
        <v>110</v>
      </c>
      <c r="D6303" s="281" t="s">
        <v>6208</v>
      </c>
    </row>
    <row r="6304" spans="1:4" s="12" customFormat="1" x14ac:dyDescent="0.25">
      <c r="A6304" s="15"/>
      <c r="B6304" s="16"/>
      <c r="C6304" s="17" t="s">
        <v>110</v>
      </c>
      <c r="D6304" s="281" t="s">
        <v>6209</v>
      </c>
    </row>
    <row r="6305" spans="1:4" s="12" customFormat="1" x14ac:dyDescent="0.25">
      <c r="A6305" s="15"/>
      <c r="B6305" s="16"/>
      <c r="C6305" s="17" t="s">
        <v>110</v>
      </c>
      <c r="D6305" s="281" t="s">
        <v>6210</v>
      </c>
    </row>
    <row r="6306" spans="1:4" s="12" customFormat="1" x14ac:dyDescent="0.25">
      <c r="A6306" s="15"/>
      <c r="B6306" s="16"/>
      <c r="C6306" s="17"/>
      <c r="D6306" s="291" t="s">
        <v>6106</v>
      </c>
    </row>
    <row r="6307" spans="1:4" s="12" customFormat="1" x14ac:dyDescent="0.25">
      <c r="A6307" s="15"/>
      <c r="B6307" s="16"/>
      <c r="C6307" s="17" t="s">
        <v>110</v>
      </c>
      <c r="D6307" s="286" t="s">
        <v>6211</v>
      </c>
    </row>
    <row r="6308" spans="1:4" s="12" customFormat="1" x14ac:dyDescent="0.25">
      <c r="A6308" s="15"/>
      <c r="B6308" s="16"/>
      <c r="C6308" s="17" t="s">
        <v>110</v>
      </c>
      <c r="D6308" s="286" t="s">
        <v>6212</v>
      </c>
    </row>
    <row r="6309" spans="1:4" s="12" customFormat="1" x14ac:dyDescent="0.25">
      <c r="A6309" s="15"/>
      <c r="B6309" s="16"/>
      <c r="C6309" s="17" t="s">
        <v>110</v>
      </c>
      <c r="D6309" s="286" t="s">
        <v>6213</v>
      </c>
    </row>
    <row r="6310" spans="1:4" s="12" customFormat="1" x14ac:dyDescent="0.25">
      <c r="A6310" s="15"/>
      <c r="B6310" s="16"/>
      <c r="C6310" s="17" t="s">
        <v>110</v>
      </c>
      <c r="D6310" s="286" t="s">
        <v>6214</v>
      </c>
    </row>
    <row r="6311" spans="1:4" s="12" customFormat="1" x14ac:dyDescent="0.25">
      <c r="A6311" s="15"/>
      <c r="B6311" s="16"/>
      <c r="C6311" s="17" t="s">
        <v>110</v>
      </c>
      <c r="D6311" s="286" t="s">
        <v>6215</v>
      </c>
    </row>
    <row r="6312" spans="1:4" s="12" customFormat="1" x14ac:dyDescent="0.25">
      <c r="A6312" s="15"/>
      <c r="B6312" s="16"/>
      <c r="C6312" s="17" t="s">
        <v>110</v>
      </c>
      <c r="D6312" s="286" t="s">
        <v>6216</v>
      </c>
    </row>
    <row r="6313" spans="1:4" s="12" customFormat="1" x14ac:dyDescent="0.25">
      <c r="A6313" s="15"/>
      <c r="B6313" s="16"/>
      <c r="C6313" s="17" t="s">
        <v>110</v>
      </c>
      <c r="D6313" s="286" t="s">
        <v>6217</v>
      </c>
    </row>
    <row r="6314" spans="1:4" s="12" customFormat="1" x14ac:dyDescent="0.25">
      <c r="A6314" s="15"/>
      <c r="B6314" s="16"/>
      <c r="C6314" s="17" t="s">
        <v>110</v>
      </c>
      <c r="D6314" s="286" t="s">
        <v>6218</v>
      </c>
    </row>
    <row r="6315" spans="1:4" s="12" customFormat="1" x14ac:dyDescent="0.25">
      <c r="A6315" s="15"/>
      <c r="B6315" s="16"/>
      <c r="C6315" s="17" t="s">
        <v>110</v>
      </c>
      <c r="D6315" s="286" t="s">
        <v>6219</v>
      </c>
    </row>
    <row r="6316" spans="1:4" s="12" customFormat="1" x14ac:dyDescent="0.25">
      <c r="A6316" s="15"/>
      <c r="B6316" s="16"/>
      <c r="C6316" s="17" t="s">
        <v>110</v>
      </c>
      <c r="D6316" s="286" t="s">
        <v>6220</v>
      </c>
    </row>
    <row r="6317" spans="1:4" s="12" customFormat="1" x14ac:dyDescent="0.25">
      <c r="A6317" s="15"/>
      <c r="B6317" s="16"/>
      <c r="C6317" s="17" t="s">
        <v>110</v>
      </c>
      <c r="D6317" s="286" t="s">
        <v>6221</v>
      </c>
    </row>
    <row r="6318" spans="1:4" s="12" customFormat="1" x14ac:dyDescent="0.25">
      <c r="A6318" s="15"/>
      <c r="B6318" s="16"/>
      <c r="C6318" s="17" t="s">
        <v>110</v>
      </c>
      <c r="D6318" s="286" t="s">
        <v>6222</v>
      </c>
    </row>
    <row r="6319" spans="1:4" s="12" customFormat="1" x14ac:dyDescent="0.25">
      <c r="A6319" s="15" t="s">
        <v>6223</v>
      </c>
      <c r="B6319" s="24" t="s">
        <v>21031</v>
      </c>
      <c r="C6319" s="15" t="s">
        <v>6224</v>
      </c>
      <c r="D6319" s="282"/>
    </row>
    <row r="6320" spans="1:4" s="12" customFormat="1" x14ac:dyDescent="0.25">
      <c r="A6320" s="15"/>
      <c r="B6320" s="16"/>
      <c r="C6320" s="17" t="s">
        <v>6225</v>
      </c>
      <c r="D6320" s="281"/>
    </row>
    <row r="6321" spans="1:4" s="12" customFormat="1" x14ac:dyDescent="0.25">
      <c r="A6321" s="15"/>
      <c r="B6321" s="16"/>
      <c r="C6321" s="17" t="s">
        <v>6226</v>
      </c>
      <c r="D6321" s="281"/>
    </row>
    <row r="6322" spans="1:4" s="12" customFormat="1" x14ac:dyDescent="0.25">
      <c r="A6322" s="15"/>
      <c r="B6322" s="16"/>
      <c r="C6322" s="17" t="s">
        <v>110</v>
      </c>
      <c r="D6322" s="281" t="s">
        <v>6227</v>
      </c>
    </row>
    <row r="6323" spans="1:4" s="12" customFormat="1" x14ac:dyDescent="0.25">
      <c r="A6323" s="15"/>
      <c r="B6323" s="16"/>
      <c r="C6323" s="17" t="s">
        <v>110</v>
      </c>
      <c r="D6323" s="281" t="s">
        <v>6228</v>
      </c>
    </row>
    <row r="6324" spans="1:4" s="12" customFormat="1" x14ac:dyDescent="0.25">
      <c r="A6324" s="15"/>
      <c r="B6324" s="16"/>
      <c r="C6324" s="17" t="s">
        <v>110</v>
      </c>
      <c r="D6324" s="281" t="s">
        <v>6229</v>
      </c>
    </row>
    <row r="6325" spans="1:4" s="12" customFormat="1" x14ac:dyDescent="0.25">
      <c r="A6325" s="15"/>
      <c r="B6325" s="16"/>
      <c r="C6325" s="17" t="s">
        <v>110</v>
      </c>
      <c r="D6325" s="281" t="s">
        <v>6230</v>
      </c>
    </row>
    <row r="6326" spans="1:4" s="12" customFormat="1" x14ac:dyDescent="0.25">
      <c r="A6326" s="15"/>
      <c r="B6326" s="16"/>
      <c r="C6326" s="17" t="s">
        <v>110</v>
      </c>
      <c r="D6326" s="281" t="s">
        <v>6231</v>
      </c>
    </row>
    <row r="6327" spans="1:4" s="12" customFormat="1" x14ac:dyDescent="0.25">
      <c r="A6327" s="15"/>
      <c r="B6327" s="16"/>
      <c r="C6327" s="17"/>
      <c r="D6327" s="291" t="s">
        <v>6232</v>
      </c>
    </row>
    <row r="6328" spans="1:4" s="12" customFormat="1" x14ac:dyDescent="0.25">
      <c r="A6328" s="15"/>
      <c r="B6328" s="16"/>
      <c r="C6328" s="17" t="s">
        <v>110</v>
      </c>
      <c r="D6328" s="286" t="s">
        <v>6233</v>
      </c>
    </row>
    <row r="6329" spans="1:4" s="12" customFormat="1" x14ac:dyDescent="0.25">
      <c r="A6329" s="15"/>
      <c r="B6329" s="16"/>
      <c r="C6329" s="17" t="s">
        <v>110</v>
      </c>
      <c r="D6329" s="286" t="s">
        <v>6234</v>
      </c>
    </row>
    <row r="6330" spans="1:4" s="12" customFormat="1" x14ac:dyDescent="0.25">
      <c r="A6330" s="15"/>
      <c r="B6330" s="16"/>
      <c r="C6330" s="17" t="s">
        <v>110</v>
      </c>
      <c r="D6330" s="286" t="s">
        <v>6235</v>
      </c>
    </row>
    <row r="6331" spans="1:4" s="12" customFormat="1" x14ac:dyDescent="0.25">
      <c r="A6331" s="15"/>
      <c r="B6331" s="16"/>
      <c r="C6331" s="17" t="s">
        <v>110</v>
      </c>
      <c r="D6331" s="286" t="s">
        <v>6236</v>
      </c>
    </row>
    <row r="6332" spans="1:4" s="12" customFormat="1" x14ac:dyDescent="0.25">
      <c r="A6332" s="15"/>
      <c r="B6332" s="16"/>
      <c r="C6332" s="17" t="s">
        <v>110</v>
      </c>
      <c r="D6332" s="286" t="s">
        <v>6237</v>
      </c>
    </row>
    <row r="6333" spans="1:4" s="12" customFormat="1" x14ac:dyDescent="0.25">
      <c r="A6333" s="15"/>
      <c r="B6333" s="16"/>
      <c r="C6333" s="17"/>
      <c r="D6333" s="291" t="s">
        <v>6238</v>
      </c>
    </row>
    <row r="6334" spans="1:4" s="12" customFormat="1" x14ac:dyDescent="0.25">
      <c r="A6334" s="15"/>
      <c r="B6334" s="16"/>
      <c r="C6334" s="17" t="s">
        <v>110</v>
      </c>
      <c r="D6334" s="286" t="s">
        <v>6239</v>
      </c>
    </row>
    <row r="6335" spans="1:4" s="12" customFormat="1" x14ac:dyDescent="0.25">
      <c r="A6335" s="15"/>
      <c r="B6335" s="16"/>
      <c r="C6335" s="17" t="s">
        <v>110</v>
      </c>
      <c r="D6335" s="286" t="s">
        <v>6240</v>
      </c>
    </row>
    <row r="6336" spans="1:4" s="12" customFormat="1" x14ac:dyDescent="0.25">
      <c r="A6336" s="15"/>
      <c r="B6336" s="16"/>
      <c r="C6336" s="17" t="s">
        <v>110</v>
      </c>
      <c r="D6336" s="286" t="s">
        <v>6241</v>
      </c>
    </row>
    <row r="6337" spans="1:4" s="12" customFormat="1" x14ac:dyDescent="0.25">
      <c r="A6337" s="15"/>
      <c r="B6337" s="16"/>
      <c r="C6337" s="17" t="s">
        <v>110</v>
      </c>
      <c r="D6337" s="286" t="s">
        <v>6242</v>
      </c>
    </row>
    <row r="6338" spans="1:4" s="12" customFormat="1" x14ac:dyDescent="0.25">
      <c r="A6338" s="15"/>
      <c r="B6338" s="16"/>
      <c r="C6338" s="17" t="s">
        <v>110</v>
      </c>
      <c r="D6338" s="286" t="s">
        <v>6243</v>
      </c>
    </row>
    <row r="6339" spans="1:4" s="12" customFormat="1" x14ac:dyDescent="0.25">
      <c r="A6339" s="15"/>
      <c r="B6339" s="16"/>
      <c r="C6339" s="17" t="s">
        <v>110</v>
      </c>
      <c r="D6339" s="286" t="s">
        <v>6244</v>
      </c>
    </row>
    <row r="6340" spans="1:4" s="12" customFormat="1" x14ac:dyDescent="0.25">
      <c r="A6340" s="15"/>
      <c r="B6340" s="16"/>
      <c r="C6340" s="17" t="s">
        <v>110</v>
      </c>
      <c r="D6340" s="286" t="s">
        <v>6245</v>
      </c>
    </row>
    <row r="6341" spans="1:4" s="12" customFormat="1" x14ac:dyDescent="0.25">
      <c r="A6341" s="15"/>
      <c r="B6341" s="16"/>
      <c r="C6341" s="17" t="s">
        <v>110</v>
      </c>
      <c r="D6341" s="286" t="s">
        <v>6246</v>
      </c>
    </row>
    <row r="6342" spans="1:4" s="12" customFormat="1" x14ac:dyDescent="0.25">
      <c r="A6342" s="15"/>
      <c r="B6342" s="16"/>
      <c r="C6342" s="17" t="s">
        <v>110</v>
      </c>
      <c r="D6342" s="286" t="s">
        <v>6247</v>
      </c>
    </row>
    <row r="6343" spans="1:4" s="12" customFormat="1" x14ac:dyDescent="0.25">
      <c r="A6343" s="15"/>
      <c r="B6343" s="16"/>
      <c r="C6343" s="17" t="s">
        <v>110</v>
      </c>
      <c r="D6343" s="286" t="s">
        <v>6248</v>
      </c>
    </row>
    <row r="6344" spans="1:4" s="12" customFormat="1" x14ac:dyDescent="0.25">
      <c r="A6344" s="15"/>
      <c r="B6344" s="16"/>
      <c r="C6344" s="17" t="s">
        <v>110</v>
      </c>
      <c r="D6344" s="286" t="s">
        <v>6249</v>
      </c>
    </row>
    <row r="6345" spans="1:4" s="12" customFormat="1" x14ac:dyDescent="0.25">
      <c r="A6345" s="15"/>
      <c r="B6345" s="16"/>
      <c r="C6345" s="17" t="s">
        <v>110</v>
      </c>
      <c r="D6345" s="286" t="s">
        <v>6250</v>
      </c>
    </row>
    <row r="6346" spans="1:4" s="12" customFormat="1" x14ac:dyDescent="0.25">
      <c r="A6346" s="15"/>
      <c r="B6346" s="16"/>
      <c r="C6346" s="17" t="s">
        <v>110</v>
      </c>
      <c r="D6346" s="286" t="s">
        <v>6251</v>
      </c>
    </row>
    <row r="6347" spans="1:4" s="12" customFormat="1" x14ac:dyDescent="0.25">
      <c r="A6347" s="15"/>
      <c r="B6347" s="16"/>
      <c r="C6347" s="17" t="s">
        <v>110</v>
      </c>
      <c r="D6347" s="286" t="s">
        <v>6252</v>
      </c>
    </row>
    <row r="6348" spans="1:4" s="12" customFormat="1" x14ac:dyDescent="0.25">
      <c r="A6348" s="15"/>
      <c r="B6348" s="16"/>
      <c r="C6348" s="17" t="s">
        <v>110</v>
      </c>
      <c r="D6348" s="286" t="s">
        <v>6253</v>
      </c>
    </row>
    <row r="6349" spans="1:4" s="12" customFormat="1" x14ac:dyDescent="0.25">
      <c r="A6349" s="15"/>
      <c r="B6349" s="16"/>
      <c r="C6349" s="17" t="s">
        <v>110</v>
      </c>
      <c r="D6349" s="286" t="s">
        <v>6254</v>
      </c>
    </row>
    <row r="6350" spans="1:4" s="12" customFormat="1" x14ac:dyDescent="0.25">
      <c r="A6350" s="15"/>
      <c r="B6350" s="16"/>
      <c r="C6350" s="17" t="s">
        <v>110</v>
      </c>
      <c r="D6350" s="286" t="s">
        <v>6255</v>
      </c>
    </row>
    <row r="6351" spans="1:4" s="12" customFormat="1" x14ac:dyDescent="0.25">
      <c r="A6351" s="15"/>
      <c r="B6351" s="16"/>
      <c r="C6351" s="17" t="s">
        <v>110</v>
      </c>
      <c r="D6351" s="286" t="s">
        <v>6256</v>
      </c>
    </row>
    <row r="6352" spans="1:4" s="12" customFormat="1" x14ac:dyDescent="0.25">
      <c r="A6352" s="15"/>
      <c r="B6352" s="16"/>
      <c r="C6352" s="17" t="s">
        <v>110</v>
      </c>
      <c r="D6352" s="296" t="s">
        <v>6257</v>
      </c>
    </row>
    <row r="6353" spans="1:4" s="12" customFormat="1" x14ac:dyDescent="0.25">
      <c r="A6353" s="15"/>
      <c r="B6353" s="16"/>
      <c r="C6353" s="17" t="s">
        <v>110</v>
      </c>
      <c r="D6353" s="286" t="s">
        <v>6258</v>
      </c>
    </row>
    <row r="6354" spans="1:4" s="12" customFormat="1" x14ac:dyDescent="0.25">
      <c r="A6354" s="15"/>
      <c r="B6354" s="16"/>
      <c r="C6354" s="17" t="s">
        <v>110</v>
      </c>
      <c r="D6354" s="286" t="s">
        <v>6259</v>
      </c>
    </row>
    <row r="6355" spans="1:4" s="12" customFormat="1" x14ac:dyDescent="0.25">
      <c r="A6355" s="15"/>
      <c r="B6355" s="16"/>
      <c r="C6355" s="17" t="s">
        <v>110</v>
      </c>
      <c r="D6355" s="286" t="s">
        <v>6260</v>
      </c>
    </row>
    <row r="6356" spans="1:4" s="12" customFormat="1" x14ac:dyDescent="0.25">
      <c r="A6356" s="15"/>
      <c r="B6356" s="16"/>
      <c r="C6356" s="17" t="s">
        <v>110</v>
      </c>
      <c r="D6356" s="286" t="s">
        <v>6261</v>
      </c>
    </row>
    <row r="6357" spans="1:4" s="12" customFormat="1" x14ac:dyDescent="0.25">
      <c r="A6357" s="15"/>
      <c r="B6357" s="16"/>
      <c r="C6357" s="17" t="s">
        <v>110</v>
      </c>
      <c r="D6357" s="286" t="s">
        <v>6262</v>
      </c>
    </row>
    <row r="6358" spans="1:4" s="12" customFormat="1" x14ac:dyDescent="0.25">
      <c r="A6358" s="15"/>
      <c r="B6358" s="16"/>
      <c r="C6358" s="17" t="s">
        <v>110</v>
      </c>
      <c r="D6358" s="286" t="s">
        <v>6263</v>
      </c>
    </row>
    <row r="6359" spans="1:4" s="12" customFormat="1" x14ac:dyDescent="0.25">
      <c r="A6359" s="15"/>
      <c r="B6359" s="16"/>
      <c r="C6359" s="17" t="s">
        <v>110</v>
      </c>
      <c r="D6359" s="286" t="s">
        <v>6264</v>
      </c>
    </row>
    <row r="6360" spans="1:4" s="12" customFormat="1" x14ac:dyDescent="0.25">
      <c r="A6360" s="15"/>
      <c r="B6360" s="16"/>
      <c r="C6360" s="17" t="s">
        <v>110</v>
      </c>
      <c r="D6360" s="286" t="s">
        <v>6265</v>
      </c>
    </row>
    <row r="6361" spans="1:4" s="12" customFormat="1" x14ac:dyDescent="0.25">
      <c r="A6361" s="15"/>
      <c r="B6361" s="16"/>
      <c r="C6361" s="17" t="s">
        <v>110</v>
      </c>
      <c r="D6361" s="286" t="s">
        <v>6266</v>
      </c>
    </row>
    <row r="6362" spans="1:4" s="12" customFormat="1" x14ac:dyDescent="0.25">
      <c r="A6362" s="15"/>
      <c r="B6362" s="16"/>
      <c r="C6362" s="17" t="s">
        <v>110</v>
      </c>
      <c r="D6362" s="286" t="s">
        <v>6267</v>
      </c>
    </row>
    <row r="6363" spans="1:4" s="12" customFormat="1" x14ac:dyDescent="0.25">
      <c r="A6363" s="15"/>
      <c r="B6363" s="16"/>
      <c r="C6363" s="17" t="s">
        <v>110</v>
      </c>
      <c r="D6363" s="296" t="s">
        <v>6268</v>
      </c>
    </row>
    <row r="6364" spans="1:4" s="12" customFormat="1" x14ac:dyDescent="0.25">
      <c r="A6364" s="15"/>
      <c r="B6364" s="16"/>
      <c r="C6364" s="17" t="s">
        <v>110</v>
      </c>
      <c r="D6364" s="286" t="s">
        <v>6269</v>
      </c>
    </row>
    <row r="6365" spans="1:4" s="12" customFormat="1" x14ac:dyDescent="0.25">
      <c r="A6365" s="15"/>
      <c r="B6365" s="16"/>
      <c r="C6365" s="17" t="s">
        <v>110</v>
      </c>
      <c r="D6365" s="286" t="s">
        <v>6270</v>
      </c>
    </row>
    <row r="6366" spans="1:4" s="12" customFormat="1" x14ac:dyDescent="0.25">
      <c r="A6366" s="15"/>
      <c r="B6366" s="16"/>
      <c r="C6366" s="17"/>
      <c r="D6366" s="291" t="s">
        <v>6271</v>
      </c>
    </row>
    <row r="6367" spans="1:4" s="12" customFormat="1" x14ac:dyDescent="0.25">
      <c r="A6367" s="15"/>
      <c r="B6367" s="16"/>
      <c r="C6367" s="17" t="s">
        <v>110</v>
      </c>
      <c r="D6367" s="286" t="s">
        <v>6272</v>
      </c>
    </row>
    <row r="6368" spans="1:4" s="12" customFormat="1" x14ac:dyDescent="0.25">
      <c r="A6368" s="15"/>
      <c r="B6368" s="16"/>
      <c r="C6368" s="17" t="s">
        <v>110</v>
      </c>
      <c r="D6368" s="286" t="s">
        <v>6273</v>
      </c>
    </row>
    <row r="6369" spans="1:4" s="12" customFormat="1" x14ac:dyDescent="0.25">
      <c r="A6369" s="15"/>
      <c r="B6369" s="16"/>
      <c r="C6369" s="17" t="s">
        <v>110</v>
      </c>
      <c r="D6369" s="286" t="s">
        <v>6274</v>
      </c>
    </row>
    <row r="6370" spans="1:4" s="12" customFormat="1" x14ac:dyDescent="0.25">
      <c r="A6370" s="15"/>
      <c r="B6370" s="16"/>
      <c r="C6370" s="17" t="s">
        <v>110</v>
      </c>
      <c r="D6370" s="286" t="s">
        <v>6275</v>
      </c>
    </row>
    <row r="6371" spans="1:4" s="12" customFormat="1" x14ac:dyDescent="0.25">
      <c r="A6371" s="15"/>
      <c r="B6371" s="16"/>
      <c r="C6371" s="17" t="s">
        <v>110</v>
      </c>
      <c r="D6371" s="286" t="s">
        <v>6276</v>
      </c>
    </row>
    <row r="6372" spans="1:4" s="12" customFormat="1" x14ac:dyDescent="0.25">
      <c r="A6372" s="15"/>
      <c r="B6372" s="16"/>
      <c r="C6372" s="17" t="s">
        <v>110</v>
      </c>
      <c r="D6372" s="286" t="s">
        <v>6277</v>
      </c>
    </row>
    <row r="6373" spans="1:4" s="12" customFormat="1" x14ac:dyDescent="0.25">
      <c r="A6373" s="15"/>
      <c r="B6373" s="16"/>
      <c r="C6373" s="17" t="s">
        <v>110</v>
      </c>
      <c r="D6373" s="286" t="s">
        <v>6278</v>
      </c>
    </row>
    <row r="6374" spans="1:4" s="12" customFormat="1" x14ac:dyDescent="0.25">
      <c r="A6374" s="15"/>
      <c r="B6374" s="16"/>
      <c r="C6374" s="17" t="s">
        <v>110</v>
      </c>
      <c r="D6374" s="286" t="s">
        <v>6279</v>
      </c>
    </row>
    <row r="6375" spans="1:4" s="12" customFormat="1" x14ac:dyDescent="0.25">
      <c r="A6375" s="15"/>
      <c r="B6375" s="16"/>
      <c r="C6375" s="17"/>
      <c r="D6375" s="291" t="s">
        <v>6280</v>
      </c>
    </row>
    <row r="6376" spans="1:4" s="12" customFormat="1" x14ac:dyDescent="0.25">
      <c r="A6376" s="15"/>
      <c r="B6376" s="16"/>
      <c r="C6376" s="17" t="s">
        <v>110</v>
      </c>
      <c r="D6376" s="286" t="s">
        <v>6281</v>
      </c>
    </row>
    <row r="6377" spans="1:4" s="12" customFormat="1" x14ac:dyDescent="0.25">
      <c r="A6377" s="15"/>
      <c r="B6377" s="16"/>
      <c r="C6377" s="17" t="s">
        <v>110</v>
      </c>
      <c r="D6377" s="286" t="s">
        <v>6282</v>
      </c>
    </row>
    <row r="6378" spans="1:4" s="12" customFormat="1" x14ac:dyDescent="0.25">
      <c r="A6378" s="15"/>
      <c r="B6378" s="16"/>
      <c r="C6378" s="17" t="s">
        <v>110</v>
      </c>
      <c r="D6378" s="286" t="s">
        <v>6283</v>
      </c>
    </row>
    <row r="6379" spans="1:4" s="12" customFormat="1" x14ac:dyDescent="0.25">
      <c r="A6379" s="15"/>
      <c r="B6379" s="16"/>
      <c r="C6379" s="17" t="s">
        <v>110</v>
      </c>
      <c r="D6379" s="286" t="s">
        <v>6284</v>
      </c>
    </row>
    <row r="6380" spans="1:4" s="12" customFormat="1" x14ac:dyDescent="0.25">
      <c r="A6380" s="15"/>
      <c r="B6380" s="16"/>
      <c r="C6380" s="17" t="s">
        <v>110</v>
      </c>
      <c r="D6380" s="286" t="s">
        <v>6285</v>
      </c>
    </row>
    <row r="6381" spans="1:4" s="12" customFormat="1" x14ac:dyDescent="0.25">
      <c r="A6381" s="15"/>
      <c r="B6381" s="16"/>
      <c r="C6381" s="17" t="s">
        <v>110</v>
      </c>
      <c r="D6381" s="286" t="s">
        <v>6286</v>
      </c>
    </row>
    <row r="6382" spans="1:4" s="12" customFormat="1" x14ac:dyDescent="0.25">
      <c r="A6382" s="15"/>
      <c r="B6382" s="16"/>
      <c r="C6382" s="17" t="s">
        <v>110</v>
      </c>
      <c r="D6382" s="286" t="s">
        <v>6287</v>
      </c>
    </row>
    <row r="6383" spans="1:4" s="12" customFormat="1" x14ac:dyDescent="0.25">
      <c r="A6383" s="15"/>
      <c r="B6383" s="16"/>
      <c r="C6383" s="17" t="s">
        <v>110</v>
      </c>
      <c r="D6383" s="286" t="s">
        <v>6288</v>
      </c>
    </row>
    <row r="6384" spans="1:4" s="12" customFormat="1" x14ac:dyDescent="0.25">
      <c r="A6384" s="15"/>
      <c r="B6384" s="16"/>
      <c r="C6384" s="17" t="s">
        <v>110</v>
      </c>
      <c r="D6384" s="286" t="s">
        <v>6289</v>
      </c>
    </row>
    <row r="6385" spans="1:4" s="12" customFormat="1" x14ac:dyDescent="0.25">
      <c r="A6385" s="15"/>
      <c r="B6385" s="16"/>
      <c r="C6385" s="17" t="s">
        <v>110</v>
      </c>
      <c r="D6385" s="286" t="s">
        <v>6290</v>
      </c>
    </row>
    <row r="6386" spans="1:4" s="12" customFormat="1" x14ac:dyDescent="0.25">
      <c r="A6386" s="15"/>
      <c r="B6386" s="16"/>
      <c r="C6386" s="17" t="s">
        <v>110</v>
      </c>
      <c r="D6386" s="286" t="s">
        <v>6291</v>
      </c>
    </row>
    <row r="6387" spans="1:4" s="12" customFormat="1" x14ac:dyDescent="0.25">
      <c r="A6387" s="15"/>
      <c r="B6387" s="16"/>
      <c r="C6387" s="17" t="s">
        <v>110</v>
      </c>
      <c r="D6387" s="286" t="s">
        <v>6292</v>
      </c>
    </row>
    <row r="6388" spans="1:4" s="12" customFormat="1" x14ac:dyDescent="0.25">
      <c r="A6388" s="15"/>
      <c r="B6388" s="16"/>
      <c r="C6388" s="17" t="s">
        <v>110</v>
      </c>
      <c r="D6388" s="286" t="s">
        <v>6293</v>
      </c>
    </row>
    <row r="6389" spans="1:4" s="12" customFormat="1" x14ac:dyDescent="0.25">
      <c r="A6389" s="15"/>
      <c r="B6389" s="16"/>
      <c r="C6389" s="17" t="s">
        <v>110</v>
      </c>
      <c r="D6389" s="286" t="s">
        <v>6294</v>
      </c>
    </row>
    <row r="6390" spans="1:4" s="12" customFormat="1" x14ac:dyDescent="0.25">
      <c r="A6390" s="15"/>
      <c r="B6390" s="16"/>
      <c r="C6390" s="17" t="s">
        <v>110</v>
      </c>
      <c r="D6390" s="286" t="s">
        <v>6295</v>
      </c>
    </row>
    <row r="6391" spans="1:4" s="12" customFormat="1" x14ac:dyDescent="0.25">
      <c r="A6391" s="15"/>
      <c r="B6391" s="16"/>
      <c r="C6391" s="17" t="s">
        <v>110</v>
      </c>
      <c r="D6391" s="286" t="s">
        <v>6296</v>
      </c>
    </row>
    <row r="6392" spans="1:4" s="12" customFormat="1" x14ac:dyDescent="0.25">
      <c r="A6392" s="15"/>
      <c r="B6392" s="16"/>
      <c r="C6392" s="17" t="s">
        <v>110</v>
      </c>
      <c r="D6392" s="286" t="s">
        <v>6297</v>
      </c>
    </row>
    <row r="6393" spans="1:4" s="12" customFormat="1" x14ac:dyDescent="0.25">
      <c r="A6393" s="15"/>
      <c r="B6393" s="16"/>
      <c r="C6393" s="17" t="s">
        <v>110</v>
      </c>
      <c r="D6393" s="286" t="s">
        <v>6298</v>
      </c>
    </row>
    <row r="6394" spans="1:4" s="12" customFormat="1" x14ac:dyDescent="0.25">
      <c r="A6394" s="15"/>
      <c r="B6394" s="16"/>
      <c r="C6394" s="17" t="s">
        <v>110</v>
      </c>
      <c r="D6394" s="286" t="s">
        <v>6299</v>
      </c>
    </row>
    <row r="6395" spans="1:4" s="12" customFormat="1" x14ac:dyDescent="0.25">
      <c r="A6395" s="15" t="s">
        <v>97</v>
      </c>
      <c r="B6395" s="16"/>
      <c r="C6395" s="17" t="s">
        <v>110</v>
      </c>
      <c r="D6395" s="296" t="s">
        <v>6300</v>
      </c>
    </row>
    <row r="6396" spans="1:4" s="12" customFormat="1" x14ac:dyDescent="0.25">
      <c r="A6396" s="15" t="s">
        <v>97</v>
      </c>
      <c r="B6396" s="16"/>
      <c r="C6396" s="17" t="s">
        <v>110</v>
      </c>
      <c r="D6396" s="296" t="s">
        <v>6301</v>
      </c>
    </row>
    <row r="6397" spans="1:4" s="12" customFormat="1" x14ac:dyDescent="0.25">
      <c r="A6397" s="15"/>
      <c r="B6397" s="16"/>
      <c r="C6397" s="17" t="s">
        <v>110</v>
      </c>
      <c r="D6397" s="296" t="s">
        <v>6302</v>
      </c>
    </row>
    <row r="6398" spans="1:4" s="12" customFormat="1" x14ac:dyDescent="0.25">
      <c r="A6398" s="15"/>
      <c r="B6398" s="16"/>
      <c r="C6398" s="17" t="s">
        <v>110</v>
      </c>
      <c r="D6398" s="286" t="s">
        <v>6303</v>
      </c>
    </row>
    <row r="6399" spans="1:4" s="12" customFormat="1" x14ac:dyDescent="0.25">
      <c r="A6399" s="15"/>
      <c r="B6399" s="16"/>
      <c r="C6399" s="17"/>
      <c r="D6399" s="291" t="s">
        <v>6304</v>
      </c>
    </row>
    <row r="6400" spans="1:4" s="12" customFormat="1" x14ac:dyDescent="0.25">
      <c r="A6400" s="15"/>
      <c r="B6400" s="16"/>
      <c r="C6400" s="17" t="s">
        <v>110</v>
      </c>
      <c r="D6400" s="296" t="s">
        <v>6305</v>
      </c>
    </row>
    <row r="6401" spans="1:4" s="12" customFormat="1" x14ac:dyDescent="0.25">
      <c r="A6401" s="15"/>
      <c r="B6401" s="16"/>
      <c r="C6401" s="17" t="s">
        <v>110</v>
      </c>
      <c r="D6401" s="296" t="s">
        <v>6306</v>
      </c>
    </row>
    <row r="6402" spans="1:4" s="12" customFormat="1" x14ac:dyDescent="0.25">
      <c r="A6402" s="15"/>
      <c r="B6402" s="16"/>
      <c r="C6402" s="17" t="s">
        <v>110</v>
      </c>
      <c r="D6402" s="296" t="s">
        <v>6307</v>
      </c>
    </row>
    <row r="6403" spans="1:4" s="12" customFormat="1" x14ac:dyDescent="0.25">
      <c r="A6403" s="15" t="s">
        <v>97</v>
      </c>
      <c r="B6403" s="16"/>
      <c r="C6403" s="17" t="s">
        <v>110</v>
      </c>
      <c r="D6403" s="286" t="s">
        <v>6308</v>
      </c>
    </row>
    <row r="6404" spans="1:4" s="12" customFormat="1" x14ac:dyDescent="0.25">
      <c r="A6404" s="15"/>
      <c r="B6404" s="16"/>
      <c r="C6404" s="17" t="s">
        <v>110</v>
      </c>
      <c r="D6404" s="286" t="s">
        <v>6309</v>
      </c>
    </row>
    <row r="6405" spans="1:4" s="12" customFormat="1" x14ac:dyDescent="0.25">
      <c r="A6405" s="15"/>
      <c r="B6405" s="16"/>
      <c r="C6405" s="17" t="s">
        <v>110</v>
      </c>
      <c r="D6405" s="286" t="s">
        <v>6310</v>
      </c>
    </row>
    <row r="6406" spans="1:4" s="12" customFormat="1" x14ac:dyDescent="0.25">
      <c r="A6406" s="15"/>
      <c r="B6406" s="16"/>
      <c r="C6406" s="17" t="s">
        <v>110</v>
      </c>
      <c r="D6406" s="286" t="s">
        <v>6311</v>
      </c>
    </row>
    <row r="6407" spans="1:4" s="12" customFormat="1" x14ac:dyDescent="0.25">
      <c r="A6407" s="15"/>
      <c r="B6407" s="16"/>
      <c r="C6407" s="17" t="s">
        <v>110</v>
      </c>
      <c r="D6407" s="286" t="s">
        <v>6312</v>
      </c>
    </row>
    <row r="6408" spans="1:4" s="12" customFormat="1" x14ac:dyDescent="0.25">
      <c r="A6408" s="15"/>
      <c r="B6408" s="16"/>
      <c r="C6408" s="17" t="s">
        <v>110</v>
      </c>
      <c r="D6408" s="286" t="s">
        <v>6313</v>
      </c>
    </row>
    <row r="6409" spans="1:4" s="12" customFormat="1" x14ac:dyDescent="0.25">
      <c r="A6409" s="15"/>
      <c r="B6409" s="16"/>
      <c r="C6409" s="17" t="s">
        <v>110</v>
      </c>
      <c r="D6409" s="286" t="s">
        <v>6314</v>
      </c>
    </row>
    <row r="6410" spans="1:4" s="12" customFormat="1" x14ac:dyDescent="0.25">
      <c r="A6410" s="15"/>
      <c r="B6410" s="16"/>
      <c r="C6410" s="17" t="s">
        <v>110</v>
      </c>
      <c r="D6410" s="286" t="s">
        <v>6315</v>
      </c>
    </row>
    <row r="6411" spans="1:4" s="12" customFormat="1" x14ac:dyDescent="0.25">
      <c r="A6411" s="15"/>
      <c r="B6411" s="16"/>
      <c r="C6411" s="17" t="s">
        <v>110</v>
      </c>
      <c r="D6411" s="286" t="s">
        <v>6316</v>
      </c>
    </row>
    <row r="6412" spans="1:4" s="12" customFormat="1" x14ac:dyDescent="0.25">
      <c r="A6412" s="15"/>
      <c r="B6412" s="16"/>
      <c r="C6412" s="17"/>
      <c r="D6412" s="291" t="s">
        <v>6317</v>
      </c>
    </row>
    <row r="6413" spans="1:4" s="12" customFormat="1" x14ac:dyDescent="0.25">
      <c r="A6413" s="15"/>
      <c r="B6413" s="16"/>
      <c r="C6413" s="17" t="s">
        <v>110</v>
      </c>
      <c r="D6413" s="296" t="s">
        <v>6318</v>
      </c>
    </row>
    <row r="6414" spans="1:4" s="12" customFormat="1" x14ac:dyDescent="0.25">
      <c r="A6414" s="15"/>
      <c r="B6414" s="16"/>
      <c r="C6414" s="17" t="s">
        <v>110</v>
      </c>
      <c r="D6414" s="296" t="s">
        <v>6319</v>
      </c>
    </row>
    <row r="6415" spans="1:4" s="12" customFormat="1" x14ac:dyDescent="0.25">
      <c r="A6415" s="15"/>
      <c r="B6415" s="16"/>
      <c r="C6415" s="17" t="s">
        <v>110</v>
      </c>
      <c r="D6415" s="296" t="s">
        <v>6320</v>
      </c>
    </row>
    <row r="6416" spans="1:4" s="12" customFormat="1" x14ac:dyDescent="0.25">
      <c r="A6416" s="15"/>
      <c r="B6416" s="16"/>
      <c r="C6416" s="17" t="s">
        <v>110</v>
      </c>
      <c r="D6416" s="296" t="s">
        <v>6321</v>
      </c>
    </row>
    <row r="6417" spans="1:4" s="12" customFormat="1" x14ac:dyDescent="0.25">
      <c r="A6417" s="15"/>
      <c r="B6417" s="16"/>
      <c r="C6417" s="17" t="s">
        <v>110</v>
      </c>
      <c r="D6417" s="296" t="s">
        <v>6322</v>
      </c>
    </row>
    <row r="6418" spans="1:4" s="12" customFormat="1" x14ac:dyDescent="0.25">
      <c r="A6418" s="15"/>
      <c r="B6418" s="16"/>
      <c r="C6418" s="17" t="s">
        <v>110</v>
      </c>
      <c r="D6418" s="296" t="s">
        <v>6323</v>
      </c>
    </row>
    <row r="6419" spans="1:4" s="12" customFormat="1" x14ac:dyDescent="0.25">
      <c r="A6419" s="15"/>
      <c r="B6419" s="16"/>
      <c r="C6419" s="17" t="s">
        <v>110</v>
      </c>
      <c r="D6419" s="296" t="s">
        <v>6324</v>
      </c>
    </row>
    <row r="6420" spans="1:4" s="12" customFormat="1" x14ac:dyDescent="0.25">
      <c r="A6420" s="15"/>
      <c r="B6420" s="16"/>
      <c r="C6420" s="17" t="s">
        <v>110</v>
      </c>
      <c r="D6420" s="296" t="s">
        <v>6325</v>
      </c>
    </row>
    <row r="6421" spans="1:4" s="12" customFormat="1" x14ac:dyDescent="0.25">
      <c r="A6421" s="15"/>
      <c r="B6421" s="16"/>
      <c r="C6421" s="17" t="s">
        <v>110</v>
      </c>
      <c r="D6421" s="296" t="s">
        <v>6326</v>
      </c>
    </row>
    <row r="6422" spans="1:4" s="12" customFormat="1" x14ac:dyDescent="0.25">
      <c r="A6422" s="15"/>
      <c r="B6422" s="16"/>
      <c r="C6422" s="17" t="s">
        <v>110</v>
      </c>
      <c r="D6422" s="296" t="s">
        <v>6327</v>
      </c>
    </row>
    <row r="6423" spans="1:4" s="12" customFormat="1" x14ac:dyDescent="0.25">
      <c r="A6423" s="15"/>
      <c r="B6423" s="16"/>
      <c r="C6423" s="17" t="s">
        <v>110</v>
      </c>
      <c r="D6423" s="296" t="s">
        <v>6328</v>
      </c>
    </row>
    <row r="6424" spans="1:4" s="12" customFormat="1" x14ac:dyDescent="0.25">
      <c r="A6424" s="15"/>
      <c r="B6424" s="16"/>
      <c r="C6424" s="17" t="s">
        <v>110</v>
      </c>
      <c r="D6424" s="296" t="s">
        <v>6329</v>
      </c>
    </row>
    <row r="6425" spans="1:4" s="12" customFormat="1" x14ac:dyDescent="0.25">
      <c r="A6425" s="15"/>
      <c r="B6425" s="16"/>
      <c r="C6425" s="17" t="s">
        <v>110</v>
      </c>
      <c r="D6425" s="296" t="s">
        <v>6330</v>
      </c>
    </row>
    <row r="6426" spans="1:4" s="12" customFormat="1" x14ac:dyDescent="0.25">
      <c r="A6426" s="15"/>
      <c r="B6426" s="16"/>
      <c r="C6426" s="17" t="s">
        <v>110</v>
      </c>
      <c r="D6426" s="296" t="s">
        <v>6331</v>
      </c>
    </row>
    <row r="6427" spans="1:4" s="12" customFormat="1" x14ac:dyDescent="0.25">
      <c r="A6427" s="15"/>
      <c r="B6427" s="16"/>
      <c r="C6427" s="17" t="s">
        <v>110</v>
      </c>
      <c r="D6427" s="296" t="s">
        <v>6332</v>
      </c>
    </row>
    <row r="6428" spans="1:4" s="12" customFormat="1" x14ac:dyDescent="0.25">
      <c r="A6428" s="15"/>
      <c r="B6428" s="16"/>
      <c r="C6428" s="17" t="s">
        <v>110</v>
      </c>
      <c r="D6428" s="296" t="s">
        <v>6333</v>
      </c>
    </row>
    <row r="6429" spans="1:4" s="12" customFormat="1" x14ac:dyDescent="0.25">
      <c r="A6429" s="15"/>
      <c r="B6429" s="16"/>
      <c r="C6429" s="17" t="s">
        <v>110</v>
      </c>
      <c r="D6429" s="296" t="s">
        <v>6334</v>
      </c>
    </row>
    <row r="6430" spans="1:4" s="12" customFormat="1" x14ac:dyDescent="0.25">
      <c r="A6430" s="15"/>
      <c r="B6430" s="16"/>
      <c r="C6430" s="17" t="s">
        <v>110</v>
      </c>
      <c r="D6430" s="296" t="s">
        <v>6335</v>
      </c>
    </row>
    <row r="6431" spans="1:4" s="12" customFormat="1" x14ac:dyDescent="0.25">
      <c r="A6431" s="15"/>
      <c r="B6431" s="16"/>
      <c r="C6431" s="17" t="s">
        <v>110</v>
      </c>
      <c r="D6431" s="296" t="s">
        <v>6336</v>
      </c>
    </row>
    <row r="6432" spans="1:4" s="12" customFormat="1" x14ac:dyDescent="0.25">
      <c r="A6432" s="15"/>
      <c r="B6432" s="16"/>
      <c r="C6432" s="17" t="s">
        <v>110</v>
      </c>
      <c r="D6432" s="296" t="s">
        <v>6337</v>
      </c>
    </row>
    <row r="6433" spans="1:4" s="12" customFormat="1" x14ac:dyDescent="0.25">
      <c r="A6433" s="15"/>
      <c r="B6433" s="16"/>
      <c r="C6433" s="17" t="s">
        <v>110</v>
      </c>
      <c r="D6433" s="296" t="s">
        <v>6338</v>
      </c>
    </row>
    <row r="6434" spans="1:4" s="12" customFormat="1" x14ac:dyDescent="0.25">
      <c r="A6434" s="15"/>
      <c r="B6434" s="16"/>
      <c r="C6434" s="17" t="s">
        <v>110</v>
      </c>
      <c r="D6434" s="296" t="s">
        <v>6339</v>
      </c>
    </row>
    <row r="6435" spans="1:4" s="12" customFormat="1" x14ac:dyDescent="0.25">
      <c r="A6435" s="15"/>
      <c r="B6435" s="16"/>
      <c r="C6435" s="17" t="s">
        <v>110</v>
      </c>
      <c r="D6435" s="296" t="s">
        <v>6340</v>
      </c>
    </row>
    <row r="6436" spans="1:4" s="12" customFormat="1" x14ac:dyDescent="0.25">
      <c r="A6436" s="15"/>
      <c r="B6436" s="16"/>
      <c r="C6436" s="17" t="s">
        <v>110</v>
      </c>
      <c r="D6436" s="296" t="s">
        <v>6341</v>
      </c>
    </row>
    <row r="6437" spans="1:4" s="12" customFormat="1" x14ac:dyDescent="0.25">
      <c r="A6437" s="15"/>
      <c r="B6437" s="16"/>
      <c r="C6437" s="17"/>
      <c r="D6437" s="291" t="s">
        <v>6342</v>
      </c>
    </row>
    <row r="6438" spans="1:4" s="12" customFormat="1" x14ac:dyDescent="0.25">
      <c r="A6438" s="15"/>
      <c r="B6438" s="16"/>
      <c r="C6438" s="17" t="s">
        <v>110</v>
      </c>
      <c r="D6438" s="296" t="s">
        <v>6343</v>
      </c>
    </row>
    <row r="6439" spans="1:4" s="12" customFormat="1" x14ac:dyDescent="0.25">
      <c r="A6439" s="15"/>
      <c r="B6439" s="16"/>
      <c r="C6439" s="17" t="s">
        <v>110</v>
      </c>
      <c r="D6439" s="296" t="s">
        <v>6344</v>
      </c>
    </row>
    <row r="6440" spans="1:4" s="12" customFormat="1" x14ac:dyDescent="0.25">
      <c r="A6440" s="15"/>
      <c r="B6440" s="16"/>
      <c r="C6440" s="17" t="s">
        <v>110</v>
      </c>
      <c r="D6440" s="296" t="s">
        <v>6345</v>
      </c>
    </row>
    <row r="6441" spans="1:4" s="12" customFormat="1" x14ac:dyDescent="0.25">
      <c r="A6441" s="15"/>
      <c r="B6441" s="16"/>
      <c r="C6441" s="17" t="s">
        <v>110</v>
      </c>
      <c r="D6441" s="296" t="s">
        <v>6346</v>
      </c>
    </row>
    <row r="6442" spans="1:4" s="12" customFormat="1" x14ac:dyDescent="0.25">
      <c r="A6442" s="15"/>
      <c r="B6442" s="16"/>
      <c r="C6442" s="17" t="s">
        <v>110</v>
      </c>
      <c r="D6442" s="296" t="s">
        <v>6347</v>
      </c>
    </row>
    <row r="6443" spans="1:4" s="12" customFormat="1" x14ac:dyDescent="0.25">
      <c r="A6443" s="15"/>
      <c r="B6443" s="16"/>
      <c r="C6443" s="17" t="s">
        <v>110</v>
      </c>
      <c r="D6443" s="296" t="s">
        <v>6348</v>
      </c>
    </row>
    <row r="6444" spans="1:4" s="12" customFormat="1" x14ac:dyDescent="0.25">
      <c r="A6444" s="15"/>
      <c r="B6444" s="16"/>
      <c r="C6444" s="17" t="s">
        <v>110</v>
      </c>
      <c r="D6444" s="296" t="s">
        <v>6349</v>
      </c>
    </row>
    <row r="6445" spans="1:4" s="12" customFormat="1" x14ac:dyDescent="0.25">
      <c r="A6445" s="15"/>
      <c r="B6445" s="16"/>
      <c r="C6445" s="17" t="s">
        <v>110</v>
      </c>
      <c r="D6445" s="296" t="s">
        <v>6350</v>
      </c>
    </row>
    <row r="6446" spans="1:4" s="12" customFormat="1" x14ac:dyDescent="0.25">
      <c r="A6446" s="15"/>
      <c r="B6446" s="16"/>
      <c r="C6446" s="17" t="s">
        <v>110</v>
      </c>
      <c r="D6446" s="296" t="s">
        <v>6351</v>
      </c>
    </row>
    <row r="6447" spans="1:4" s="12" customFormat="1" x14ac:dyDescent="0.25">
      <c r="A6447" s="15"/>
      <c r="B6447" s="16"/>
      <c r="C6447" s="17" t="s">
        <v>110</v>
      </c>
      <c r="D6447" s="296" t="s">
        <v>6352</v>
      </c>
    </row>
    <row r="6448" spans="1:4" s="12" customFormat="1" x14ac:dyDescent="0.25">
      <c r="A6448" s="15"/>
      <c r="B6448" s="16"/>
      <c r="C6448" s="17" t="s">
        <v>110</v>
      </c>
      <c r="D6448" s="296" t="s">
        <v>6353</v>
      </c>
    </row>
    <row r="6449" spans="1:4" s="12" customFormat="1" x14ac:dyDescent="0.25">
      <c r="A6449" s="15"/>
      <c r="B6449" s="16"/>
      <c r="C6449" s="17" t="s">
        <v>110</v>
      </c>
      <c r="D6449" s="296" t="s">
        <v>6354</v>
      </c>
    </row>
    <row r="6450" spans="1:4" s="12" customFormat="1" x14ac:dyDescent="0.25">
      <c r="A6450" s="15"/>
      <c r="B6450" s="16"/>
      <c r="C6450" s="17" t="s">
        <v>110</v>
      </c>
      <c r="D6450" s="296" t="s">
        <v>6355</v>
      </c>
    </row>
    <row r="6451" spans="1:4" s="12" customFormat="1" x14ac:dyDescent="0.25">
      <c r="A6451" s="15"/>
      <c r="B6451" s="16"/>
      <c r="C6451" s="17" t="s">
        <v>110</v>
      </c>
      <c r="D6451" s="296" t="s">
        <v>6356</v>
      </c>
    </row>
    <row r="6452" spans="1:4" s="12" customFormat="1" x14ac:dyDescent="0.25">
      <c r="A6452" s="15"/>
      <c r="B6452" s="16"/>
      <c r="C6452" s="17" t="s">
        <v>110</v>
      </c>
      <c r="D6452" s="296" t="s">
        <v>6357</v>
      </c>
    </row>
    <row r="6453" spans="1:4" s="12" customFormat="1" x14ac:dyDescent="0.25">
      <c r="A6453" s="15"/>
      <c r="B6453" s="16"/>
      <c r="C6453" s="17" t="s">
        <v>110</v>
      </c>
      <c r="D6453" s="296" t="s">
        <v>6358</v>
      </c>
    </row>
    <row r="6454" spans="1:4" s="12" customFormat="1" x14ac:dyDescent="0.25">
      <c r="A6454" s="15"/>
      <c r="B6454" s="16"/>
      <c r="C6454" s="17" t="s">
        <v>110</v>
      </c>
      <c r="D6454" s="296" t="s">
        <v>6359</v>
      </c>
    </row>
    <row r="6455" spans="1:4" s="12" customFormat="1" x14ac:dyDescent="0.25">
      <c r="A6455" s="15"/>
      <c r="B6455" s="16"/>
      <c r="C6455" s="17" t="s">
        <v>110</v>
      </c>
      <c r="D6455" s="296" t="s">
        <v>6360</v>
      </c>
    </row>
    <row r="6456" spans="1:4" s="12" customFormat="1" x14ac:dyDescent="0.25">
      <c r="A6456" s="15"/>
      <c r="B6456" s="16"/>
      <c r="C6456" s="17" t="s">
        <v>110</v>
      </c>
      <c r="D6456" s="296" t="s">
        <v>6361</v>
      </c>
    </row>
    <row r="6457" spans="1:4" s="12" customFormat="1" x14ac:dyDescent="0.25">
      <c r="A6457" s="15"/>
      <c r="B6457" s="16"/>
      <c r="C6457" s="17" t="s">
        <v>110</v>
      </c>
      <c r="D6457" s="296" t="s">
        <v>6362</v>
      </c>
    </row>
    <row r="6458" spans="1:4" s="12" customFormat="1" x14ac:dyDescent="0.25">
      <c r="A6458" s="15"/>
      <c r="B6458" s="16"/>
      <c r="C6458" s="17" t="s">
        <v>110</v>
      </c>
      <c r="D6458" s="296" t="s">
        <v>6363</v>
      </c>
    </row>
    <row r="6459" spans="1:4" s="12" customFormat="1" x14ac:dyDescent="0.25">
      <c r="A6459" s="15"/>
      <c r="B6459" s="16"/>
      <c r="C6459" s="17" t="s">
        <v>110</v>
      </c>
      <c r="D6459" s="296" t="s">
        <v>6364</v>
      </c>
    </row>
    <row r="6460" spans="1:4" s="12" customFormat="1" x14ac:dyDescent="0.25">
      <c r="A6460" s="15"/>
      <c r="B6460" s="16"/>
      <c r="C6460" s="17" t="s">
        <v>110</v>
      </c>
      <c r="D6460" s="296" t="s">
        <v>6365</v>
      </c>
    </row>
    <row r="6461" spans="1:4" s="12" customFormat="1" x14ac:dyDescent="0.25">
      <c r="A6461" s="15"/>
      <c r="B6461" s="16"/>
      <c r="C6461" s="17" t="s">
        <v>110</v>
      </c>
      <c r="D6461" s="296" t="s">
        <v>6366</v>
      </c>
    </row>
    <row r="6462" spans="1:4" s="12" customFormat="1" x14ac:dyDescent="0.25">
      <c r="A6462" s="15"/>
      <c r="B6462" s="16"/>
      <c r="C6462" s="17" t="s">
        <v>110</v>
      </c>
      <c r="D6462" s="296" t="s">
        <v>6367</v>
      </c>
    </row>
    <row r="6463" spans="1:4" s="12" customFormat="1" x14ac:dyDescent="0.25">
      <c r="A6463" s="15"/>
      <c r="B6463" s="16"/>
      <c r="C6463" s="17" t="s">
        <v>110</v>
      </c>
      <c r="D6463" s="296" t="s">
        <v>6368</v>
      </c>
    </row>
    <row r="6464" spans="1:4" s="12" customFormat="1" x14ac:dyDescent="0.25">
      <c r="A6464" s="15"/>
      <c r="B6464" s="16"/>
      <c r="C6464" s="17" t="s">
        <v>110</v>
      </c>
      <c r="D6464" s="296" t="s">
        <v>6369</v>
      </c>
    </row>
    <row r="6465" spans="1:4" s="12" customFormat="1" x14ac:dyDescent="0.25">
      <c r="A6465" s="15"/>
      <c r="B6465" s="16"/>
      <c r="C6465" s="17" t="s">
        <v>110</v>
      </c>
      <c r="D6465" s="296" t="s">
        <v>6370</v>
      </c>
    </row>
    <row r="6466" spans="1:4" s="12" customFormat="1" x14ac:dyDescent="0.25">
      <c r="A6466" s="15"/>
      <c r="B6466" s="16"/>
      <c r="C6466" s="17" t="s">
        <v>110</v>
      </c>
      <c r="D6466" s="296" t="s">
        <v>6371</v>
      </c>
    </row>
    <row r="6467" spans="1:4" s="12" customFormat="1" x14ac:dyDescent="0.25">
      <c r="A6467" s="15"/>
      <c r="B6467" s="16"/>
      <c r="C6467" s="17" t="s">
        <v>110</v>
      </c>
      <c r="D6467" s="296" t="s">
        <v>6372</v>
      </c>
    </row>
    <row r="6468" spans="1:4" s="12" customFormat="1" x14ac:dyDescent="0.25">
      <c r="A6468" s="15"/>
      <c r="B6468" s="16"/>
      <c r="C6468" s="17" t="s">
        <v>110</v>
      </c>
      <c r="D6468" s="296" t="s">
        <v>6373</v>
      </c>
    </row>
    <row r="6469" spans="1:4" s="12" customFormat="1" x14ac:dyDescent="0.25">
      <c r="A6469" s="15"/>
      <c r="B6469" s="16"/>
      <c r="C6469" s="17" t="s">
        <v>110</v>
      </c>
      <c r="D6469" s="296" t="s">
        <v>6374</v>
      </c>
    </row>
    <row r="6470" spans="1:4" s="12" customFormat="1" x14ac:dyDescent="0.25">
      <c r="A6470" s="15"/>
      <c r="B6470" s="16"/>
      <c r="C6470" s="17" t="s">
        <v>110</v>
      </c>
      <c r="D6470" s="296" t="s">
        <v>6375</v>
      </c>
    </row>
    <row r="6471" spans="1:4" s="12" customFormat="1" x14ac:dyDescent="0.25">
      <c r="A6471" s="15"/>
      <c r="B6471" s="16"/>
      <c r="C6471" s="17" t="s">
        <v>110</v>
      </c>
      <c r="D6471" s="296" t="s">
        <v>6376</v>
      </c>
    </row>
    <row r="6472" spans="1:4" s="12" customFormat="1" x14ac:dyDescent="0.25">
      <c r="A6472" s="15"/>
      <c r="B6472" s="16"/>
      <c r="C6472" s="17" t="s">
        <v>110</v>
      </c>
      <c r="D6472" s="296" t="s">
        <v>6377</v>
      </c>
    </row>
    <row r="6473" spans="1:4" s="12" customFormat="1" x14ac:dyDescent="0.25">
      <c r="A6473" s="15"/>
      <c r="B6473" s="16"/>
      <c r="C6473" s="17" t="s">
        <v>110</v>
      </c>
      <c r="D6473" s="296" t="s">
        <v>6378</v>
      </c>
    </row>
    <row r="6474" spans="1:4" s="12" customFormat="1" x14ac:dyDescent="0.25">
      <c r="A6474" s="15"/>
      <c r="B6474" s="16"/>
      <c r="C6474" s="17" t="s">
        <v>110</v>
      </c>
      <c r="D6474" s="296" t="s">
        <v>6379</v>
      </c>
    </row>
    <row r="6475" spans="1:4" s="12" customFormat="1" x14ac:dyDescent="0.25">
      <c r="A6475" s="15"/>
      <c r="B6475" s="16"/>
      <c r="C6475" s="17"/>
      <c r="D6475" s="291" t="s">
        <v>6380</v>
      </c>
    </row>
    <row r="6476" spans="1:4" s="12" customFormat="1" x14ac:dyDescent="0.25">
      <c r="A6476" s="15"/>
      <c r="B6476" s="16"/>
      <c r="C6476" s="17" t="s">
        <v>110</v>
      </c>
      <c r="D6476" s="286" t="s">
        <v>6381</v>
      </c>
    </row>
    <row r="6477" spans="1:4" s="12" customFormat="1" x14ac:dyDescent="0.25">
      <c r="A6477" s="15"/>
      <c r="B6477" s="16"/>
      <c r="C6477" s="17" t="s">
        <v>110</v>
      </c>
      <c r="D6477" s="286" t="s">
        <v>6382</v>
      </c>
    </row>
    <row r="6478" spans="1:4" s="12" customFormat="1" x14ac:dyDescent="0.25">
      <c r="A6478" s="15"/>
      <c r="B6478" s="16"/>
      <c r="C6478" s="17" t="s">
        <v>110</v>
      </c>
      <c r="D6478" s="286" t="s">
        <v>6383</v>
      </c>
    </row>
    <row r="6479" spans="1:4" s="12" customFormat="1" x14ac:dyDescent="0.25">
      <c r="A6479" s="15"/>
      <c r="B6479" s="16"/>
      <c r="C6479" s="17" t="s">
        <v>110</v>
      </c>
      <c r="D6479" s="286" t="s">
        <v>6384</v>
      </c>
    </row>
    <row r="6480" spans="1:4" s="12" customFormat="1" x14ac:dyDescent="0.25">
      <c r="A6480" s="15"/>
      <c r="B6480" s="16"/>
      <c r="C6480" s="17" t="s">
        <v>110</v>
      </c>
      <c r="D6480" s="286" t="s">
        <v>6385</v>
      </c>
    </row>
    <row r="6481" spans="1:4" s="12" customFormat="1" x14ac:dyDescent="0.25">
      <c r="A6481" s="15">
        <v>325</v>
      </c>
      <c r="B6481" s="16"/>
      <c r="C6481" s="15" t="s">
        <v>6386</v>
      </c>
      <c r="D6481" s="281"/>
    </row>
    <row r="6482" spans="1:4" s="12" customFormat="1" x14ac:dyDescent="0.25">
      <c r="A6482" s="15"/>
      <c r="B6482" s="24" t="s">
        <v>21032</v>
      </c>
      <c r="C6482" s="15" t="s">
        <v>6387</v>
      </c>
      <c r="D6482" s="282"/>
    </row>
    <row r="6483" spans="1:4" s="12" customFormat="1" x14ac:dyDescent="0.25">
      <c r="A6483" s="15"/>
      <c r="B6483" s="16"/>
      <c r="C6483" s="17" t="s">
        <v>6388</v>
      </c>
      <c r="D6483" s="281"/>
    </row>
    <row r="6484" spans="1:4" s="12" customFormat="1" x14ac:dyDescent="0.25">
      <c r="A6484" s="15"/>
      <c r="B6484" s="16"/>
      <c r="C6484" s="17" t="s">
        <v>6389</v>
      </c>
      <c r="D6484" s="281"/>
    </row>
    <row r="6485" spans="1:4" s="12" customFormat="1" x14ac:dyDescent="0.25">
      <c r="A6485" s="15"/>
      <c r="B6485" s="16"/>
      <c r="C6485" s="17" t="s">
        <v>110</v>
      </c>
      <c r="D6485" s="281" t="s">
        <v>6390</v>
      </c>
    </row>
    <row r="6486" spans="1:4" s="12" customFormat="1" x14ac:dyDescent="0.25">
      <c r="A6486" s="15"/>
      <c r="B6486" s="16"/>
      <c r="C6486" s="17" t="s">
        <v>110</v>
      </c>
      <c r="D6486" s="281" t="s">
        <v>6391</v>
      </c>
    </row>
    <row r="6487" spans="1:4" s="12" customFormat="1" x14ac:dyDescent="0.25">
      <c r="A6487" s="15"/>
      <c r="B6487" s="16"/>
      <c r="C6487" s="17" t="s">
        <v>110</v>
      </c>
      <c r="D6487" s="281" t="s">
        <v>6392</v>
      </c>
    </row>
    <row r="6488" spans="1:4" s="12" customFormat="1" x14ac:dyDescent="0.25">
      <c r="A6488" s="15"/>
      <c r="B6488" s="16"/>
      <c r="C6488" s="17"/>
      <c r="D6488" s="291" t="s">
        <v>6106</v>
      </c>
    </row>
    <row r="6489" spans="1:4" s="12" customFormat="1" x14ac:dyDescent="0.25">
      <c r="A6489" s="15"/>
      <c r="B6489" s="16"/>
      <c r="C6489" s="17" t="s">
        <v>110</v>
      </c>
      <c r="D6489" s="296" t="s">
        <v>6393</v>
      </c>
    </row>
    <row r="6490" spans="1:4" s="12" customFormat="1" x14ac:dyDescent="0.25">
      <c r="A6490" s="15" t="s">
        <v>97</v>
      </c>
      <c r="B6490" s="16"/>
      <c r="C6490" s="17" t="s">
        <v>110</v>
      </c>
      <c r="D6490" s="296" t="s">
        <v>6394</v>
      </c>
    </row>
    <row r="6491" spans="1:4" s="12" customFormat="1" x14ac:dyDescent="0.25">
      <c r="A6491" s="15"/>
      <c r="B6491" s="16"/>
      <c r="C6491" s="17" t="s">
        <v>110</v>
      </c>
      <c r="D6491" s="296" t="s">
        <v>6395</v>
      </c>
    </row>
    <row r="6492" spans="1:4" s="12" customFormat="1" x14ac:dyDescent="0.25">
      <c r="A6492" s="15" t="s">
        <v>97</v>
      </c>
      <c r="B6492" s="16"/>
      <c r="C6492" s="17" t="s">
        <v>110</v>
      </c>
      <c r="D6492" s="296" t="s">
        <v>6396</v>
      </c>
    </row>
    <row r="6493" spans="1:4" s="12" customFormat="1" x14ac:dyDescent="0.25">
      <c r="A6493" s="15" t="s">
        <v>97</v>
      </c>
      <c r="B6493" s="16"/>
      <c r="C6493" s="17" t="s">
        <v>110</v>
      </c>
      <c r="D6493" s="296" t="s">
        <v>6397</v>
      </c>
    </row>
    <row r="6494" spans="1:4" s="12" customFormat="1" x14ac:dyDescent="0.25">
      <c r="A6494" s="15"/>
      <c r="B6494" s="16"/>
      <c r="C6494" s="17" t="s">
        <v>110</v>
      </c>
      <c r="D6494" s="296" t="s">
        <v>6398</v>
      </c>
    </row>
    <row r="6495" spans="1:4" s="12" customFormat="1" x14ac:dyDescent="0.25">
      <c r="A6495" s="15"/>
      <c r="B6495" s="16"/>
      <c r="C6495" s="17" t="s">
        <v>110</v>
      </c>
      <c r="D6495" s="296" t="s">
        <v>6399</v>
      </c>
    </row>
    <row r="6496" spans="1:4" s="12" customFormat="1" x14ac:dyDescent="0.25">
      <c r="B6496" s="16"/>
      <c r="C6496" s="17" t="s">
        <v>110</v>
      </c>
      <c r="D6496" s="296" t="s">
        <v>6400</v>
      </c>
    </row>
    <row r="6497" spans="1:4" s="12" customFormat="1" x14ac:dyDescent="0.25">
      <c r="A6497" s="15" t="s">
        <v>97</v>
      </c>
      <c r="B6497" s="16"/>
      <c r="C6497" s="17" t="s">
        <v>110</v>
      </c>
      <c r="D6497" s="286" t="s">
        <v>6401</v>
      </c>
    </row>
    <row r="6498" spans="1:4" s="12" customFormat="1" x14ac:dyDescent="0.25">
      <c r="A6498" s="15"/>
      <c r="B6498" s="16"/>
      <c r="C6498" s="17" t="s">
        <v>110</v>
      </c>
      <c r="D6498" s="286" t="s">
        <v>6402</v>
      </c>
    </row>
    <row r="6499" spans="1:4" s="12" customFormat="1" x14ac:dyDescent="0.25">
      <c r="A6499" s="15"/>
      <c r="B6499" s="24" t="s">
        <v>21033</v>
      </c>
      <c r="C6499" s="15" t="s">
        <v>6403</v>
      </c>
      <c r="D6499" s="282"/>
    </row>
    <row r="6500" spans="1:4" s="12" customFormat="1" x14ac:dyDescent="0.25">
      <c r="A6500" s="15"/>
      <c r="B6500" s="16"/>
      <c r="C6500" s="17" t="s">
        <v>6404</v>
      </c>
      <c r="D6500" s="281"/>
    </row>
    <row r="6501" spans="1:4" s="12" customFormat="1" x14ac:dyDescent="0.25">
      <c r="A6501" s="15"/>
      <c r="B6501" s="16"/>
      <c r="C6501" s="17" t="s">
        <v>6405</v>
      </c>
      <c r="D6501" s="281"/>
    </row>
    <row r="6502" spans="1:4" s="12" customFormat="1" x14ac:dyDescent="0.25">
      <c r="A6502" s="15"/>
      <c r="B6502" s="16"/>
      <c r="C6502" s="17" t="s">
        <v>110</v>
      </c>
      <c r="D6502" s="281" t="s">
        <v>6406</v>
      </c>
    </row>
    <row r="6503" spans="1:4" s="12" customFormat="1" x14ac:dyDescent="0.25">
      <c r="A6503" s="15"/>
      <c r="B6503" s="16"/>
      <c r="C6503" s="17" t="s">
        <v>110</v>
      </c>
      <c r="D6503" s="281" t="s">
        <v>6407</v>
      </c>
    </row>
    <row r="6504" spans="1:4" s="12" customFormat="1" x14ac:dyDescent="0.25">
      <c r="A6504" s="15"/>
      <c r="B6504" s="16"/>
      <c r="C6504" s="17" t="s">
        <v>110</v>
      </c>
      <c r="D6504" s="281" t="s">
        <v>6408</v>
      </c>
    </row>
    <row r="6505" spans="1:4" s="12" customFormat="1" x14ac:dyDescent="0.25">
      <c r="A6505" s="15"/>
      <c r="B6505" s="16"/>
      <c r="C6505" s="17"/>
      <c r="D6505" s="291" t="s">
        <v>6106</v>
      </c>
    </row>
    <row r="6506" spans="1:4" s="12" customFormat="1" x14ac:dyDescent="0.25">
      <c r="A6506" s="15"/>
      <c r="B6506" s="16"/>
      <c r="C6506" s="17" t="s">
        <v>110</v>
      </c>
      <c r="D6506" s="286" t="s">
        <v>6409</v>
      </c>
    </row>
    <row r="6507" spans="1:4" s="12" customFormat="1" x14ac:dyDescent="0.25">
      <c r="A6507" s="15"/>
      <c r="B6507" s="16"/>
      <c r="C6507" s="17" t="s">
        <v>110</v>
      </c>
      <c r="D6507" s="286" t="s">
        <v>6410</v>
      </c>
    </row>
    <row r="6508" spans="1:4" s="12" customFormat="1" x14ac:dyDescent="0.25">
      <c r="A6508" s="15"/>
      <c r="B6508" s="16"/>
      <c r="C6508" s="17" t="s">
        <v>110</v>
      </c>
      <c r="D6508" s="286" t="s">
        <v>6411</v>
      </c>
    </row>
    <row r="6509" spans="1:4" s="12" customFormat="1" x14ac:dyDescent="0.25">
      <c r="A6509" s="15"/>
      <c r="B6509" s="16"/>
      <c r="C6509" s="17" t="s">
        <v>110</v>
      </c>
      <c r="D6509" s="286" t="s">
        <v>6412</v>
      </c>
    </row>
    <row r="6510" spans="1:4" s="12" customFormat="1" x14ac:dyDescent="0.25">
      <c r="A6510" s="15"/>
      <c r="B6510" s="16"/>
      <c r="C6510" s="17" t="s">
        <v>110</v>
      </c>
      <c r="D6510" s="286" t="s">
        <v>6413</v>
      </c>
    </row>
    <row r="6511" spans="1:4" s="12" customFormat="1" x14ac:dyDescent="0.25">
      <c r="A6511" s="15"/>
      <c r="B6511" s="16"/>
      <c r="C6511" s="17" t="s">
        <v>110</v>
      </c>
      <c r="D6511" s="286" t="s">
        <v>6414</v>
      </c>
    </row>
    <row r="6512" spans="1:4" s="12" customFormat="1" x14ac:dyDescent="0.25">
      <c r="A6512" s="15"/>
      <c r="B6512" s="16"/>
      <c r="C6512" s="17" t="s">
        <v>110</v>
      </c>
      <c r="D6512" s="286" t="s">
        <v>6415</v>
      </c>
    </row>
    <row r="6513" spans="1:4" s="12" customFormat="1" x14ac:dyDescent="0.25">
      <c r="A6513" s="15"/>
      <c r="B6513" s="16"/>
      <c r="C6513" s="17" t="s">
        <v>110</v>
      </c>
      <c r="D6513" s="286" t="s">
        <v>6416</v>
      </c>
    </row>
    <row r="6514" spans="1:4" s="12" customFormat="1" x14ac:dyDescent="0.25">
      <c r="A6514" s="15"/>
      <c r="B6514" s="16"/>
      <c r="C6514" s="17" t="s">
        <v>110</v>
      </c>
      <c r="D6514" s="286" t="s">
        <v>6417</v>
      </c>
    </row>
    <row r="6515" spans="1:4" s="12" customFormat="1" x14ac:dyDescent="0.25">
      <c r="A6515" s="15"/>
      <c r="B6515" s="16"/>
      <c r="C6515" s="17" t="s">
        <v>110</v>
      </c>
      <c r="D6515" s="286" t="s">
        <v>6418</v>
      </c>
    </row>
    <row r="6516" spans="1:4" s="12" customFormat="1" x14ac:dyDescent="0.25">
      <c r="A6516" s="15"/>
      <c r="B6516" s="16"/>
      <c r="C6516" s="17" t="s">
        <v>110</v>
      </c>
      <c r="D6516" s="286" t="s">
        <v>6419</v>
      </c>
    </row>
    <row r="6517" spans="1:4" s="12" customFormat="1" x14ac:dyDescent="0.25">
      <c r="A6517" s="15"/>
      <c r="B6517" s="16"/>
      <c r="C6517" s="17" t="s">
        <v>110</v>
      </c>
      <c r="D6517" s="286" t="s">
        <v>6420</v>
      </c>
    </row>
    <row r="6518" spans="1:4" s="12" customFormat="1" x14ac:dyDescent="0.25">
      <c r="A6518" s="15"/>
      <c r="B6518" s="16"/>
      <c r="C6518" s="17" t="s">
        <v>110</v>
      </c>
      <c r="D6518" s="286" t="s">
        <v>6421</v>
      </c>
    </row>
    <row r="6519" spans="1:4" s="12" customFormat="1" x14ac:dyDescent="0.25">
      <c r="A6519" s="15"/>
      <c r="B6519" s="16"/>
      <c r="C6519" s="17" t="s">
        <v>110</v>
      </c>
      <c r="D6519" s="286" t="s">
        <v>6422</v>
      </c>
    </row>
    <row r="6520" spans="1:4" s="12" customFormat="1" x14ac:dyDescent="0.25">
      <c r="A6520" s="15"/>
      <c r="B6520" s="16"/>
      <c r="C6520" s="17" t="s">
        <v>110</v>
      </c>
      <c r="D6520" s="286" t="s">
        <v>6423</v>
      </c>
    </row>
    <row r="6521" spans="1:4" s="12" customFormat="1" x14ac:dyDescent="0.25">
      <c r="A6521" s="15"/>
      <c r="B6521" s="16"/>
      <c r="C6521" s="17" t="s">
        <v>110</v>
      </c>
      <c r="D6521" s="286" t="s">
        <v>6424</v>
      </c>
    </row>
    <row r="6522" spans="1:4" s="12" customFormat="1" x14ac:dyDescent="0.25">
      <c r="A6522" s="15"/>
      <c r="B6522" s="16"/>
      <c r="C6522" s="17" t="s">
        <v>110</v>
      </c>
      <c r="D6522" s="286" t="s">
        <v>6425</v>
      </c>
    </row>
    <row r="6523" spans="1:4" s="12" customFormat="1" x14ac:dyDescent="0.25">
      <c r="A6523" s="15"/>
      <c r="B6523" s="16"/>
      <c r="C6523" s="17" t="s">
        <v>110</v>
      </c>
      <c r="D6523" s="286" t="s">
        <v>6426</v>
      </c>
    </row>
    <row r="6524" spans="1:4" s="12" customFormat="1" x14ac:dyDescent="0.25">
      <c r="A6524" s="15"/>
      <c r="B6524" s="16"/>
      <c r="C6524" s="17" t="s">
        <v>110</v>
      </c>
      <c r="D6524" s="286" t="s">
        <v>6427</v>
      </c>
    </row>
    <row r="6525" spans="1:4" s="12" customFormat="1" x14ac:dyDescent="0.25">
      <c r="A6525" s="15"/>
      <c r="B6525" s="16"/>
      <c r="C6525" s="17" t="s">
        <v>110</v>
      </c>
      <c r="D6525" s="286" t="s">
        <v>6428</v>
      </c>
    </row>
    <row r="6526" spans="1:4" s="12" customFormat="1" x14ac:dyDescent="0.25">
      <c r="A6526" s="15"/>
      <c r="B6526" s="16"/>
      <c r="C6526" s="17" t="s">
        <v>110</v>
      </c>
      <c r="D6526" s="286" t="s">
        <v>6429</v>
      </c>
    </row>
    <row r="6527" spans="1:4" s="12" customFormat="1" x14ac:dyDescent="0.25">
      <c r="A6527" s="15"/>
      <c r="B6527" s="16"/>
      <c r="C6527" s="17" t="s">
        <v>110</v>
      </c>
      <c r="D6527" s="286" t="s">
        <v>6430</v>
      </c>
    </row>
    <row r="6528" spans="1:4" s="12" customFormat="1" x14ac:dyDescent="0.25">
      <c r="A6528" s="15"/>
      <c r="B6528" s="16"/>
      <c r="C6528" s="17" t="s">
        <v>110</v>
      </c>
      <c r="D6528" s="286" t="s">
        <v>6431</v>
      </c>
    </row>
    <row r="6529" spans="1:4" s="12" customFormat="1" x14ac:dyDescent="0.25">
      <c r="A6529" s="15"/>
      <c r="B6529" s="16"/>
      <c r="C6529" s="17" t="s">
        <v>110</v>
      </c>
      <c r="D6529" s="286" t="s">
        <v>6432</v>
      </c>
    </row>
    <row r="6530" spans="1:4" s="12" customFormat="1" x14ac:dyDescent="0.25">
      <c r="A6530" s="15"/>
      <c r="B6530" s="16"/>
      <c r="C6530" s="17" t="s">
        <v>110</v>
      </c>
      <c r="D6530" s="286" t="s">
        <v>6433</v>
      </c>
    </row>
    <row r="6531" spans="1:4" s="12" customFormat="1" x14ac:dyDescent="0.25">
      <c r="A6531" s="15" t="s">
        <v>97</v>
      </c>
      <c r="B6531" s="16"/>
      <c r="C6531" s="17" t="s">
        <v>110</v>
      </c>
      <c r="D6531" s="286" t="s">
        <v>6434</v>
      </c>
    </row>
    <row r="6532" spans="1:4" s="12" customFormat="1" x14ac:dyDescent="0.25">
      <c r="A6532" s="15"/>
      <c r="B6532" s="24" t="s">
        <v>21034</v>
      </c>
      <c r="C6532" s="15" t="s">
        <v>6435</v>
      </c>
      <c r="D6532" s="282"/>
    </row>
    <row r="6533" spans="1:4" s="12" customFormat="1" x14ac:dyDescent="0.25">
      <c r="A6533" s="15"/>
      <c r="B6533" s="16"/>
      <c r="C6533" s="17" t="s">
        <v>6436</v>
      </c>
      <c r="D6533" s="281"/>
    </row>
    <row r="6534" spans="1:4" s="12" customFormat="1" x14ac:dyDescent="0.25">
      <c r="A6534" s="15"/>
      <c r="B6534" s="16"/>
      <c r="C6534" s="17" t="s">
        <v>6437</v>
      </c>
      <c r="D6534" s="281"/>
    </row>
    <row r="6535" spans="1:4" s="12" customFormat="1" x14ac:dyDescent="0.25">
      <c r="A6535" s="15"/>
      <c r="B6535" s="16"/>
      <c r="C6535" s="17" t="s">
        <v>110</v>
      </c>
      <c r="D6535" s="281" t="s">
        <v>6438</v>
      </c>
    </row>
    <row r="6536" spans="1:4" s="12" customFormat="1" x14ac:dyDescent="0.25">
      <c r="A6536" s="15"/>
      <c r="B6536" s="16"/>
      <c r="C6536" s="17" t="s">
        <v>110</v>
      </c>
      <c r="D6536" s="281" t="s">
        <v>6439</v>
      </c>
    </row>
    <row r="6537" spans="1:4" s="12" customFormat="1" x14ac:dyDescent="0.25">
      <c r="A6537" s="15"/>
      <c r="B6537" s="16"/>
      <c r="C6537" s="17" t="s">
        <v>110</v>
      </c>
      <c r="D6537" s="281" t="s">
        <v>6440</v>
      </c>
    </row>
    <row r="6538" spans="1:4" s="12" customFormat="1" x14ac:dyDescent="0.25">
      <c r="A6538" s="15"/>
      <c r="B6538" s="16"/>
      <c r="C6538" s="17" t="s">
        <v>110</v>
      </c>
      <c r="D6538" s="281" t="s">
        <v>6441</v>
      </c>
    </row>
    <row r="6539" spans="1:4" s="12" customFormat="1" x14ac:dyDescent="0.25">
      <c r="A6539" s="15"/>
      <c r="B6539" s="16"/>
      <c r="C6539" s="17" t="s">
        <v>110</v>
      </c>
      <c r="D6539" s="281" t="s">
        <v>6442</v>
      </c>
    </row>
    <row r="6540" spans="1:4" s="12" customFormat="1" x14ac:dyDescent="0.25">
      <c r="A6540" s="15"/>
      <c r="B6540" s="16"/>
      <c r="C6540" s="17" t="s">
        <v>110</v>
      </c>
      <c r="D6540" s="281" t="s">
        <v>6443</v>
      </c>
    </row>
    <row r="6541" spans="1:4" s="12" customFormat="1" x14ac:dyDescent="0.25">
      <c r="A6541" s="15"/>
      <c r="B6541" s="16"/>
      <c r="C6541" s="17" t="s">
        <v>110</v>
      </c>
      <c r="D6541" s="281" t="s">
        <v>6444</v>
      </c>
    </row>
    <row r="6542" spans="1:4" s="12" customFormat="1" x14ac:dyDescent="0.25">
      <c r="A6542" s="15"/>
      <c r="B6542" s="16"/>
      <c r="C6542" s="17" t="s">
        <v>110</v>
      </c>
      <c r="D6542" s="281" t="s">
        <v>6445</v>
      </c>
    </row>
    <row r="6543" spans="1:4" s="12" customFormat="1" x14ac:dyDescent="0.25">
      <c r="A6543" s="15"/>
      <c r="B6543" s="16"/>
      <c r="C6543" s="17" t="s">
        <v>110</v>
      </c>
      <c r="D6543" s="281" t="s">
        <v>6446</v>
      </c>
    </row>
    <row r="6544" spans="1:4" s="12" customFormat="1" x14ac:dyDescent="0.25">
      <c r="A6544" s="15"/>
      <c r="B6544" s="16"/>
      <c r="C6544" s="17" t="s">
        <v>110</v>
      </c>
      <c r="D6544" s="281" t="s">
        <v>6447</v>
      </c>
    </row>
    <row r="6545" spans="1:4" s="12" customFormat="1" x14ac:dyDescent="0.25">
      <c r="A6545" s="15"/>
      <c r="B6545" s="16"/>
      <c r="C6545" s="17" t="s">
        <v>110</v>
      </c>
      <c r="D6545" s="281" t="s">
        <v>6448</v>
      </c>
    </row>
    <row r="6546" spans="1:4" s="12" customFormat="1" x14ac:dyDescent="0.25">
      <c r="A6546" s="15"/>
      <c r="B6546" s="16"/>
      <c r="C6546" s="17" t="s">
        <v>110</v>
      </c>
      <c r="D6546" s="281" t="s">
        <v>6449</v>
      </c>
    </row>
    <row r="6547" spans="1:4" s="12" customFormat="1" x14ac:dyDescent="0.25">
      <c r="A6547" s="15"/>
      <c r="B6547" s="16"/>
      <c r="C6547" s="17"/>
      <c r="D6547" s="291" t="s">
        <v>6106</v>
      </c>
    </row>
    <row r="6548" spans="1:4" s="12" customFormat="1" x14ac:dyDescent="0.25">
      <c r="A6548" s="15"/>
      <c r="B6548" s="16"/>
      <c r="C6548" s="17" t="s">
        <v>110</v>
      </c>
      <c r="D6548" s="286" t="s">
        <v>6450</v>
      </c>
    </row>
    <row r="6549" spans="1:4" s="12" customFormat="1" x14ac:dyDescent="0.25">
      <c r="A6549" s="15"/>
      <c r="B6549" s="16"/>
      <c r="C6549" s="17" t="s">
        <v>110</v>
      </c>
      <c r="D6549" s="286" t="s">
        <v>6451</v>
      </c>
    </row>
    <row r="6550" spans="1:4" s="12" customFormat="1" x14ac:dyDescent="0.25">
      <c r="A6550" s="15"/>
      <c r="B6550" s="16"/>
      <c r="C6550" s="17" t="s">
        <v>110</v>
      </c>
      <c r="D6550" s="286" t="s">
        <v>6452</v>
      </c>
    </row>
    <row r="6551" spans="1:4" s="12" customFormat="1" x14ac:dyDescent="0.25">
      <c r="A6551" s="15"/>
      <c r="B6551" s="16"/>
      <c r="C6551" s="17" t="s">
        <v>110</v>
      </c>
      <c r="D6551" s="286" t="s">
        <v>6453</v>
      </c>
    </row>
    <row r="6552" spans="1:4" s="12" customFormat="1" x14ac:dyDescent="0.25">
      <c r="A6552" s="15"/>
      <c r="B6552" s="16"/>
      <c r="C6552" s="17" t="s">
        <v>226</v>
      </c>
      <c r="D6552" s="281"/>
    </row>
    <row r="6553" spans="1:4" s="12" customFormat="1" x14ac:dyDescent="0.25">
      <c r="A6553" s="15"/>
      <c r="B6553" s="16"/>
      <c r="C6553" s="17" t="s">
        <v>110</v>
      </c>
      <c r="D6553" s="281" t="s">
        <v>6454</v>
      </c>
    </row>
    <row r="6554" spans="1:4" s="12" customFormat="1" x14ac:dyDescent="0.25">
      <c r="A6554" s="15"/>
      <c r="B6554" s="16"/>
      <c r="C6554" s="17" t="s">
        <v>110</v>
      </c>
      <c r="D6554" s="281" t="s">
        <v>6455</v>
      </c>
    </row>
    <row r="6555" spans="1:4" s="12" customFormat="1" x14ac:dyDescent="0.25">
      <c r="A6555" s="15"/>
      <c r="B6555" s="24" t="s">
        <v>21035</v>
      </c>
      <c r="C6555" s="15" t="s">
        <v>6456</v>
      </c>
      <c r="D6555" s="282"/>
    </row>
    <row r="6556" spans="1:4" s="12" customFormat="1" x14ac:dyDescent="0.25">
      <c r="A6556" s="15"/>
      <c r="B6556" s="16"/>
      <c r="C6556" s="17" t="s">
        <v>6457</v>
      </c>
      <c r="D6556" s="281"/>
    </row>
    <row r="6557" spans="1:4" s="12" customFormat="1" x14ac:dyDescent="0.25">
      <c r="A6557" s="15"/>
      <c r="B6557" s="16"/>
      <c r="C6557" s="17" t="s">
        <v>6458</v>
      </c>
      <c r="D6557" s="281"/>
    </row>
    <row r="6558" spans="1:4" s="12" customFormat="1" x14ac:dyDescent="0.25">
      <c r="A6558" s="15"/>
      <c r="B6558" s="16"/>
      <c r="C6558" s="17" t="s">
        <v>110</v>
      </c>
      <c r="D6558" s="281" t="s">
        <v>6459</v>
      </c>
    </row>
    <row r="6559" spans="1:4" s="12" customFormat="1" x14ac:dyDescent="0.25">
      <c r="A6559" s="15"/>
      <c r="B6559" s="16"/>
      <c r="C6559" s="17" t="s">
        <v>110</v>
      </c>
      <c r="D6559" s="281" t="s">
        <v>6460</v>
      </c>
    </row>
    <row r="6560" spans="1:4" s="12" customFormat="1" x14ac:dyDescent="0.25">
      <c r="A6560" s="15"/>
      <c r="B6560" s="16"/>
      <c r="C6560" s="17" t="s">
        <v>110</v>
      </c>
      <c r="D6560" s="281" t="s">
        <v>6461</v>
      </c>
    </row>
    <row r="6561" spans="1:4" s="12" customFormat="1" x14ac:dyDescent="0.25">
      <c r="A6561" s="15"/>
      <c r="B6561" s="16"/>
      <c r="C6561" s="17" t="s">
        <v>110</v>
      </c>
      <c r="D6561" s="281" t="s">
        <v>6462</v>
      </c>
    </row>
    <row r="6562" spans="1:4" s="12" customFormat="1" x14ac:dyDescent="0.25">
      <c r="A6562" s="15"/>
      <c r="B6562" s="16"/>
      <c r="C6562" s="17" t="s">
        <v>110</v>
      </c>
      <c r="D6562" s="281" t="s">
        <v>6463</v>
      </c>
    </row>
    <row r="6563" spans="1:4" s="12" customFormat="1" x14ac:dyDescent="0.25">
      <c r="A6563" s="15"/>
      <c r="B6563" s="16"/>
      <c r="C6563" s="17" t="s">
        <v>110</v>
      </c>
      <c r="D6563" s="281" t="s">
        <v>6464</v>
      </c>
    </row>
    <row r="6564" spans="1:4" s="12" customFormat="1" x14ac:dyDescent="0.25">
      <c r="A6564" s="15"/>
      <c r="B6564" s="16"/>
      <c r="C6564" s="17" t="s">
        <v>110</v>
      </c>
      <c r="D6564" s="281" t="s">
        <v>6465</v>
      </c>
    </row>
    <row r="6565" spans="1:4" s="12" customFormat="1" x14ac:dyDescent="0.25">
      <c r="A6565" s="15"/>
      <c r="B6565" s="16"/>
      <c r="C6565" s="17" t="s">
        <v>110</v>
      </c>
      <c r="D6565" s="281" t="s">
        <v>6466</v>
      </c>
    </row>
    <row r="6566" spans="1:4" s="12" customFormat="1" x14ac:dyDescent="0.25">
      <c r="A6566" s="15"/>
      <c r="B6566" s="16"/>
      <c r="C6566" s="17" t="s">
        <v>110</v>
      </c>
      <c r="D6566" s="281" t="s">
        <v>6467</v>
      </c>
    </row>
    <row r="6567" spans="1:4" s="12" customFormat="1" x14ac:dyDescent="0.25">
      <c r="A6567" s="15"/>
      <c r="B6567" s="16"/>
      <c r="C6567" s="17" t="s">
        <v>110</v>
      </c>
      <c r="D6567" s="281" t="s">
        <v>6468</v>
      </c>
    </row>
    <row r="6568" spans="1:4" s="12" customFormat="1" x14ac:dyDescent="0.25">
      <c r="A6568" s="15"/>
      <c r="B6568" s="16"/>
      <c r="C6568" s="17" t="s">
        <v>110</v>
      </c>
      <c r="D6568" s="281" t="s">
        <v>6469</v>
      </c>
    </row>
    <row r="6569" spans="1:4" s="12" customFormat="1" x14ac:dyDescent="0.25">
      <c r="A6569" s="15"/>
      <c r="B6569" s="16"/>
      <c r="C6569" s="17" t="s">
        <v>110</v>
      </c>
      <c r="D6569" s="281" t="s">
        <v>6470</v>
      </c>
    </row>
    <row r="6570" spans="1:4" s="12" customFormat="1" x14ac:dyDescent="0.25">
      <c r="A6570" s="15"/>
      <c r="B6570" s="16"/>
      <c r="C6570" s="17" t="s">
        <v>110</v>
      </c>
      <c r="D6570" s="281" t="s">
        <v>6471</v>
      </c>
    </row>
    <row r="6571" spans="1:4" s="12" customFormat="1" x14ac:dyDescent="0.25">
      <c r="A6571" s="15"/>
      <c r="B6571" s="16"/>
      <c r="C6571" s="17" t="s">
        <v>110</v>
      </c>
      <c r="D6571" s="281" t="s">
        <v>6472</v>
      </c>
    </row>
    <row r="6572" spans="1:4" s="12" customFormat="1" x14ac:dyDescent="0.25">
      <c r="A6572" s="15"/>
      <c r="B6572" s="16"/>
      <c r="C6572" s="17" t="s">
        <v>110</v>
      </c>
      <c r="D6572" s="281" t="s">
        <v>6473</v>
      </c>
    </row>
    <row r="6573" spans="1:4" s="12" customFormat="1" x14ac:dyDescent="0.25">
      <c r="A6573" s="15"/>
      <c r="B6573" s="16"/>
      <c r="C6573" s="17"/>
      <c r="D6573" s="291" t="s">
        <v>6106</v>
      </c>
    </row>
    <row r="6574" spans="1:4" s="12" customFormat="1" x14ac:dyDescent="0.25">
      <c r="A6574" s="15"/>
      <c r="B6574" s="16"/>
      <c r="C6574" s="17" t="s">
        <v>110</v>
      </c>
      <c r="D6574" s="286" t="s">
        <v>6474</v>
      </c>
    </row>
    <row r="6575" spans="1:4" s="12" customFormat="1" x14ac:dyDescent="0.25">
      <c r="A6575" s="15"/>
      <c r="B6575" s="16"/>
      <c r="C6575" s="17" t="s">
        <v>110</v>
      </c>
      <c r="D6575" s="286" t="s">
        <v>6475</v>
      </c>
    </row>
    <row r="6576" spans="1:4" s="12" customFormat="1" x14ac:dyDescent="0.25">
      <c r="A6576" s="15"/>
      <c r="B6576" s="16"/>
      <c r="C6576" s="17" t="s">
        <v>110</v>
      </c>
      <c r="D6576" s="286" t="s">
        <v>6476</v>
      </c>
    </row>
    <row r="6577" spans="1:4" s="12" customFormat="1" x14ac:dyDescent="0.25">
      <c r="A6577" s="15"/>
      <c r="B6577" s="16"/>
      <c r="C6577" s="17" t="s">
        <v>110</v>
      </c>
      <c r="D6577" s="286" t="s">
        <v>6477</v>
      </c>
    </row>
    <row r="6578" spans="1:4" s="12" customFormat="1" x14ac:dyDescent="0.25">
      <c r="A6578" s="15"/>
      <c r="B6578" s="16"/>
      <c r="C6578" s="17" t="s">
        <v>110</v>
      </c>
      <c r="D6578" s="286" t="s">
        <v>6478</v>
      </c>
    </row>
    <row r="6579" spans="1:4" s="12" customFormat="1" x14ac:dyDescent="0.25">
      <c r="A6579" s="15"/>
      <c r="B6579" s="16"/>
      <c r="C6579" s="17" t="s">
        <v>110</v>
      </c>
      <c r="D6579" s="286" t="s">
        <v>6479</v>
      </c>
    </row>
    <row r="6580" spans="1:4" s="12" customFormat="1" x14ac:dyDescent="0.25">
      <c r="A6580" s="15"/>
      <c r="B6580" s="16"/>
      <c r="C6580" s="17" t="s">
        <v>110</v>
      </c>
      <c r="D6580" s="286" t="s">
        <v>6480</v>
      </c>
    </row>
    <row r="6581" spans="1:4" s="12" customFormat="1" x14ac:dyDescent="0.25">
      <c r="A6581" s="15"/>
      <c r="B6581" s="16"/>
      <c r="C6581" s="17" t="s">
        <v>110</v>
      </c>
      <c r="D6581" s="286" t="s">
        <v>6481</v>
      </c>
    </row>
    <row r="6582" spans="1:4" s="12" customFormat="1" x14ac:dyDescent="0.25">
      <c r="A6582" s="15"/>
      <c r="B6582" s="16"/>
      <c r="C6582" s="17" t="s">
        <v>110</v>
      </c>
      <c r="D6582" s="286" t="s">
        <v>6482</v>
      </c>
    </row>
    <row r="6583" spans="1:4" s="12" customFormat="1" x14ac:dyDescent="0.25">
      <c r="A6583" s="15"/>
      <c r="B6583" s="16"/>
      <c r="C6583" s="17" t="s">
        <v>110</v>
      </c>
      <c r="D6583" s="286" t="s">
        <v>6483</v>
      </c>
    </row>
    <row r="6584" spans="1:4" s="12" customFormat="1" x14ac:dyDescent="0.25">
      <c r="A6584" s="15"/>
      <c r="B6584" s="16"/>
      <c r="C6584" s="17" t="s">
        <v>110</v>
      </c>
      <c r="D6584" s="286" t="s">
        <v>6484</v>
      </c>
    </row>
    <row r="6585" spans="1:4" s="12" customFormat="1" x14ac:dyDescent="0.25">
      <c r="A6585" s="15"/>
      <c r="B6585" s="16"/>
      <c r="C6585" s="17" t="s">
        <v>110</v>
      </c>
      <c r="D6585" s="286" t="s">
        <v>6485</v>
      </c>
    </row>
    <row r="6586" spans="1:4" s="12" customFormat="1" x14ac:dyDescent="0.25">
      <c r="A6586" s="15"/>
      <c r="B6586" s="16"/>
      <c r="C6586" s="17" t="s">
        <v>110</v>
      </c>
      <c r="D6586" s="286" t="s">
        <v>6486</v>
      </c>
    </row>
    <row r="6587" spans="1:4" s="12" customFormat="1" x14ac:dyDescent="0.25">
      <c r="A6587" s="15"/>
      <c r="B6587" s="16"/>
      <c r="C6587" s="17" t="s">
        <v>226</v>
      </c>
      <c r="D6587" s="281"/>
    </row>
    <row r="6588" spans="1:4" s="12" customFormat="1" x14ac:dyDescent="0.25">
      <c r="A6588" s="15"/>
      <c r="B6588" s="16"/>
      <c r="C6588" s="17" t="s">
        <v>110</v>
      </c>
      <c r="D6588" s="281" t="s">
        <v>6487</v>
      </c>
    </row>
    <row r="6589" spans="1:4" s="12" customFormat="1" x14ac:dyDescent="0.25">
      <c r="A6589" s="15"/>
      <c r="B6589" s="16"/>
      <c r="C6589" s="17" t="s">
        <v>110</v>
      </c>
      <c r="D6589" s="281" t="s">
        <v>6488</v>
      </c>
    </row>
    <row r="6590" spans="1:4" s="12" customFormat="1" x14ac:dyDescent="0.25">
      <c r="A6590" s="15"/>
      <c r="B6590" s="24" t="s">
        <v>21036</v>
      </c>
      <c r="C6590" s="15" t="s">
        <v>6489</v>
      </c>
      <c r="D6590" s="282"/>
    </row>
    <row r="6591" spans="1:4" s="12" customFormat="1" x14ac:dyDescent="0.25">
      <c r="A6591" s="15"/>
      <c r="B6591" s="16"/>
      <c r="C6591" s="17" t="s">
        <v>6490</v>
      </c>
      <c r="D6591" s="281"/>
    </row>
    <row r="6592" spans="1:4" s="12" customFormat="1" x14ac:dyDescent="0.25">
      <c r="A6592" s="15"/>
      <c r="B6592" s="16"/>
      <c r="C6592" s="17"/>
      <c r="D6592" s="291" t="s">
        <v>6491</v>
      </c>
    </row>
    <row r="6593" spans="1:4" s="12" customFormat="1" x14ac:dyDescent="0.25">
      <c r="A6593" s="15"/>
      <c r="B6593" s="16"/>
      <c r="C6593" s="17" t="s">
        <v>110</v>
      </c>
      <c r="D6593" s="281" t="s">
        <v>6492</v>
      </c>
    </row>
    <row r="6594" spans="1:4" s="12" customFormat="1" x14ac:dyDescent="0.25">
      <c r="A6594" s="15"/>
      <c r="B6594" s="16"/>
      <c r="C6594" s="17" t="s">
        <v>110</v>
      </c>
      <c r="D6594" s="281" t="s">
        <v>6493</v>
      </c>
    </row>
    <row r="6595" spans="1:4" s="12" customFormat="1" x14ac:dyDescent="0.25">
      <c r="A6595" s="15"/>
      <c r="B6595" s="16"/>
      <c r="C6595" s="17"/>
      <c r="D6595" s="291" t="s">
        <v>6494</v>
      </c>
    </row>
    <row r="6596" spans="1:4" s="12" customFormat="1" x14ac:dyDescent="0.25">
      <c r="A6596" s="15"/>
      <c r="B6596" s="16"/>
      <c r="C6596" s="17" t="s">
        <v>110</v>
      </c>
      <c r="D6596" s="281" t="s">
        <v>6495</v>
      </c>
    </row>
    <row r="6597" spans="1:4" s="12" customFormat="1" x14ac:dyDescent="0.25">
      <c r="A6597" s="15"/>
      <c r="B6597" s="16"/>
      <c r="C6597" s="17" t="s">
        <v>110</v>
      </c>
      <c r="D6597" s="281" t="s">
        <v>6496</v>
      </c>
    </row>
    <row r="6598" spans="1:4" s="12" customFormat="1" x14ac:dyDescent="0.25">
      <c r="A6598" s="15"/>
      <c r="B6598" s="16"/>
      <c r="C6598" s="17"/>
      <c r="D6598" s="291" t="s">
        <v>6497</v>
      </c>
    </row>
    <row r="6599" spans="1:4" s="12" customFormat="1" x14ac:dyDescent="0.25">
      <c r="A6599" s="15"/>
      <c r="B6599" s="16"/>
      <c r="C6599" s="17" t="s">
        <v>110</v>
      </c>
      <c r="D6599" s="281" t="s">
        <v>6498</v>
      </c>
    </row>
    <row r="6600" spans="1:4" s="12" customFormat="1" x14ac:dyDescent="0.25">
      <c r="A6600" s="15"/>
      <c r="B6600" s="16"/>
      <c r="C6600" s="17" t="s">
        <v>110</v>
      </c>
      <c r="D6600" s="281" t="s">
        <v>6499</v>
      </c>
    </row>
    <row r="6601" spans="1:4" s="12" customFormat="1" x14ac:dyDescent="0.25">
      <c r="A6601" s="15"/>
      <c r="B6601" s="16"/>
      <c r="C6601" s="17"/>
      <c r="D6601" s="291" t="s">
        <v>6500</v>
      </c>
    </row>
    <row r="6602" spans="1:4" s="12" customFormat="1" x14ac:dyDescent="0.25">
      <c r="A6602" s="15"/>
      <c r="B6602" s="16"/>
      <c r="C6602" s="17" t="s">
        <v>110</v>
      </c>
      <c r="D6602" s="281" t="s">
        <v>6501</v>
      </c>
    </row>
    <row r="6603" spans="1:4" s="12" customFormat="1" x14ac:dyDescent="0.25">
      <c r="A6603" s="15"/>
      <c r="B6603" s="16"/>
      <c r="C6603" s="17" t="s">
        <v>110</v>
      </c>
      <c r="D6603" s="281" t="s">
        <v>6502</v>
      </c>
    </row>
    <row r="6604" spans="1:4" s="12" customFormat="1" x14ac:dyDescent="0.25">
      <c r="A6604" s="15"/>
      <c r="B6604" s="16"/>
      <c r="C6604" s="17"/>
      <c r="D6604" s="291" t="s">
        <v>6503</v>
      </c>
    </row>
    <row r="6605" spans="1:4" s="12" customFormat="1" x14ac:dyDescent="0.25">
      <c r="A6605" s="15"/>
      <c r="B6605" s="16"/>
      <c r="C6605" s="17" t="s">
        <v>110</v>
      </c>
      <c r="D6605" s="281" t="s">
        <v>6504</v>
      </c>
    </row>
    <row r="6606" spans="1:4" s="12" customFormat="1" x14ac:dyDescent="0.25">
      <c r="A6606" s="15"/>
      <c r="B6606" s="16"/>
      <c r="C6606" s="17" t="s">
        <v>110</v>
      </c>
      <c r="D6606" s="281" t="s">
        <v>6505</v>
      </c>
    </row>
    <row r="6607" spans="1:4" s="12" customFormat="1" x14ac:dyDescent="0.25">
      <c r="A6607" s="15"/>
      <c r="B6607" s="16"/>
      <c r="C6607" s="17" t="s">
        <v>110</v>
      </c>
      <c r="D6607" s="281" t="s">
        <v>6506</v>
      </c>
    </row>
    <row r="6608" spans="1:4" s="12" customFormat="1" x14ac:dyDescent="0.25">
      <c r="A6608" s="15"/>
      <c r="B6608" s="16"/>
      <c r="C6608" s="17" t="s">
        <v>110</v>
      </c>
      <c r="D6608" s="281" t="s">
        <v>6507</v>
      </c>
    </row>
    <row r="6609" spans="1:4" s="12" customFormat="1" x14ac:dyDescent="0.25">
      <c r="A6609" s="15"/>
      <c r="B6609" s="16"/>
      <c r="C6609" s="17" t="s">
        <v>110</v>
      </c>
      <c r="D6609" s="281" t="s">
        <v>6508</v>
      </c>
    </row>
    <row r="6610" spans="1:4" s="12" customFormat="1" x14ac:dyDescent="0.25">
      <c r="A6610" s="15"/>
      <c r="B6610" s="16"/>
      <c r="C6610" s="17"/>
      <c r="D6610" s="291" t="s">
        <v>6106</v>
      </c>
    </row>
    <row r="6611" spans="1:4" s="12" customFormat="1" x14ac:dyDescent="0.25">
      <c r="A6611" s="15"/>
      <c r="B6611" s="16"/>
      <c r="C6611" s="17" t="s">
        <v>110</v>
      </c>
      <c r="D6611" s="286" t="s">
        <v>6509</v>
      </c>
    </row>
    <row r="6612" spans="1:4" s="12" customFormat="1" x14ac:dyDescent="0.25">
      <c r="A6612" s="15"/>
      <c r="B6612" s="16"/>
      <c r="C6612" s="17" t="s">
        <v>110</v>
      </c>
      <c r="D6612" s="286" t="s">
        <v>6510</v>
      </c>
    </row>
    <row r="6613" spans="1:4" s="12" customFormat="1" x14ac:dyDescent="0.25">
      <c r="A6613" s="15"/>
      <c r="B6613" s="16"/>
      <c r="C6613" s="17" t="s">
        <v>110</v>
      </c>
      <c r="D6613" s="286" t="s">
        <v>6511</v>
      </c>
    </row>
    <row r="6614" spans="1:4" s="12" customFormat="1" x14ac:dyDescent="0.25">
      <c r="A6614" s="15"/>
      <c r="B6614" s="16"/>
      <c r="C6614" s="17" t="s">
        <v>110</v>
      </c>
      <c r="D6614" s="286" t="s">
        <v>6512</v>
      </c>
    </row>
    <row r="6615" spans="1:4" s="12" customFormat="1" x14ac:dyDescent="0.25">
      <c r="A6615" s="15"/>
      <c r="B6615" s="16"/>
      <c r="C6615" s="17" t="s">
        <v>110</v>
      </c>
      <c r="D6615" s="286" t="s">
        <v>6513</v>
      </c>
    </row>
    <row r="6616" spans="1:4" s="12" customFormat="1" x14ac:dyDescent="0.25">
      <c r="A6616" s="15"/>
      <c r="B6616" s="16"/>
      <c r="C6616" s="17" t="s">
        <v>110</v>
      </c>
      <c r="D6616" s="286" t="s">
        <v>6514</v>
      </c>
    </row>
    <row r="6617" spans="1:4" s="12" customFormat="1" x14ac:dyDescent="0.25">
      <c r="A6617" s="15"/>
      <c r="B6617" s="16"/>
      <c r="C6617" s="17" t="s">
        <v>110</v>
      </c>
      <c r="D6617" s="286" t="s">
        <v>6515</v>
      </c>
    </row>
    <row r="6618" spans="1:4" s="12" customFormat="1" x14ac:dyDescent="0.25">
      <c r="A6618" s="15"/>
      <c r="B6618" s="16"/>
      <c r="C6618" s="17" t="s">
        <v>110</v>
      </c>
      <c r="D6618" s="286" t="s">
        <v>6516</v>
      </c>
    </row>
    <row r="6619" spans="1:4" s="12" customFormat="1" x14ac:dyDescent="0.25">
      <c r="A6619" s="15"/>
      <c r="B6619" s="16"/>
      <c r="C6619" s="17" t="s">
        <v>110</v>
      </c>
      <c r="D6619" s="286" t="s">
        <v>6517</v>
      </c>
    </row>
    <row r="6620" spans="1:4" s="12" customFormat="1" x14ac:dyDescent="0.25">
      <c r="A6620" s="15"/>
      <c r="B6620" s="16"/>
      <c r="C6620" s="17" t="s">
        <v>110</v>
      </c>
      <c r="D6620" s="286" t="s">
        <v>6518</v>
      </c>
    </row>
    <row r="6621" spans="1:4" s="12" customFormat="1" x14ac:dyDescent="0.25">
      <c r="A6621" s="15"/>
      <c r="B6621" s="16"/>
      <c r="C6621" s="17" t="s">
        <v>110</v>
      </c>
      <c r="D6621" s="286" t="s">
        <v>6519</v>
      </c>
    </row>
    <row r="6622" spans="1:4" s="12" customFormat="1" x14ac:dyDescent="0.25">
      <c r="A6622" s="15"/>
      <c r="B6622" s="16"/>
      <c r="C6622" s="17" t="s">
        <v>110</v>
      </c>
      <c r="D6622" s="286" t="s">
        <v>6520</v>
      </c>
    </row>
    <row r="6623" spans="1:4" s="12" customFormat="1" x14ac:dyDescent="0.25">
      <c r="A6623" s="15"/>
      <c r="B6623" s="16"/>
      <c r="C6623" s="17" t="s">
        <v>110</v>
      </c>
      <c r="D6623" s="286" t="s">
        <v>6521</v>
      </c>
    </row>
    <row r="6624" spans="1:4" s="12" customFormat="1" x14ac:dyDescent="0.25">
      <c r="A6624" s="15" t="s">
        <v>97</v>
      </c>
      <c r="B6624" s="16"/>
      <c r="C6624" s="17" t="s">
        <v>110</v>
      </c>
      <c r="D6624" s="286" t="s">
        <v>6522</v>
      </c>
    </row>
    <row r="6625" spans="1:4" s="12" customFormat="1" x14ac:dyDescent="0.25">
      <c r="A6625" s="15"/>
      <c r="B6625" s="16"/>
      <c r="C6625" s="17" t="s">
        <v>110</v>
      </c>
      <c r="D6625" s="296" t="s">
        <v>6523</v>
      </c>
    </row>
    <row r="6626" spans="1:4" s="12" customFormat="1" x14ac:dyDescent="0.25">
      <c r="A6626" s="15"/>
      <c r="B6626" s="16"/>
      <c r="C6626" s="17" t="s">
        <v>110</v>
      </c>
      <c r="D6626" s="286" t="s">
        <v>6524</v>
      </c>
    </row>
    <row r="6627" spans="1:4" s="12" customFormat="1" x14ac:dyDescent="0.25">
      <c r="A6627" s="15"/>
      <c r="B6627" s="16"/>
      <c r="C6627" s="17" t="s">
        <v>110</v>
      </c>
      <c r="D6627" s="286" t="s">
        <v>6525</v>
      </c>
    </row>
    <row r="6628" spans="1:4" s="12" customFormat="1" x14ac:dyDescent="0.25">
      <c r="A6628" s="15"/>
      <c r="B6628" s="16"/>
      <c r="C6628" s="17" t="s">
        <v>110</v>
      </c>
      <c r="D6628" s="286" t="s">
        <v>6526</v>
      </c>
    </row>
    <row r="6629" spans="1:4" s="12" customFormat="1" x14ac:dyDescent="0.25">
      <c r="A6629" s="15"/>
      <c r="B6629" s="16"/>
      <c r="C6629" s="17" t="s">
        <v>110</v>
      </c>
      <c r="D6629" s="286" t="s">
        <v>6527</v>
      </c>
    </row>
    <row r="6630" spans="1:4" s="12" customFormat="1" x14ac:dyDescent="0.25">
      <c r="A6630" s="15"/>
      <c r="B6630" s="16"/>
      <c r="C6630" s="17" t="s">
        <v>110</v>
      </c>
      <c r="D6630" s="286" t="s">
        <v>6528</v>
      </c>
    </row>
    <row r="6631" spans="1:4" s="12" customFormat="1" x14ac:dyDescent="0.25">
      <c r="A6631" s="15"/>
      <c r="B6631" s="16"/>
      <c r="C6631" s="17" t="s">
        <v>110</v>
      </c>
      <c r="D6631" s="286" t="s">
        <v>6529</v>
      </c>
    </row>
    <row r="6632" spans="1:4" s="12" customFormat="1" x14ac:dyDescent="0.25">
      <c r="A6632" s="15"/>
      <c r="B6632" s="16"/>
      <c r="C6632" s="17" t="s">
        <v>110</v>
      </c>
      <c r="D6632" s="286" t="s">
        <v>6530</v>
      </c>
    </row>
    <row r="6633" spans="1:4" s="12" customFormat="1" x14ac:dyDescent="0.25">
      <c r="A6633" s="15"/>
      <c r="B6633" s="16"/>
      <c r="C6633" s="17" t="s">
        <v>110</v>
      </c>
      <c r="D6633" s="286" t="s">
        <v>6531</v>
      </c>
    </row>
    <row r="6634" spans="1:4" s="12" customFormat="1" x14ac:dyDescent="0.25">
      <c r="A6634" s="15"/>
      <c r="B6634" s="16"/>
      <c r="C6634" s="17" t="s">
        <v>110</v>
      </c>
      <c r="D6634" s="286" t="s">
        <v>6532</v>
      </c>
    </row>
    <row r="6635" spans="1:4" s="12" customFormat="1" x14ac:dyDescent="0.25">
      <c r="A6635" s="15"/>
      <c r="B6635" s="16"/>
      <c r="C6635" s="17" t="s">
        <v>110</v>
      </c>
      <c r="D6635" s="286" t="s">
        <v>6533</v>
      </c>
    </row>
    <row r="6636" spans="1:4" s="12" customFormat="1" x14ac:dyDescent="0.25">
      <c r="A6636" s="15"/>
      <c r="B6636" s="16"/>
      <c r="C6636" s="17" t="s">
        <v>110</v>
      </c>
      <c r="D6636" s="286" t="s">
        <v>6534</v>
      </c>
    </row>
    <row r="6637" spans="1:4" s="12" customFormat="1" ht="15.6" x14ac:dyDescent="0.25">
      <c r="A6637" s="20" t="s">
        <v>6535</v>
      </c>
      <c r="B6637" s="19"/>
      <c r="C6637" s="20" t="s">
        <v>6536</v>
      </c>
      <c r="D6637" s="281"/>
    </row>
    <row r="6638" spans="1:4" s="12" customFormat="1" x14ac:dyDescent="0.25">
      <c r="A6638" s="15" t="s">
        <v>6537</v>
      </c>
      <c r="B6638" s="16"/>
      <c r="C6638" s="15" t="s">
        <v>6538</v>
      </c>
      <c r="D6638" s="281"/>
    </row>
    <row r="6639" spans="1:4" s="12" customFormat="1" x14ac:dyDescent="0.25">
      <c r="A6639" s="15"/>
      <c r="B6639" s="24" t="s">
        <v>21037</v>
      </c>
      <c r="C6639" s="15" t="s">
        <v>6539</v>
      </c>
      <c r="D6639" s="282"/>
    </row>
    <row r="6640" spans="1:4" s="12" customFormat="1" x14ac:dyDescent="0.25">
      <c r="A6640" s="15"/>
      <c r="B6640" s="16"/>
      <c r="C6640" s="17" t="s">
        <v>6540</v>
      </c>
      <c r="D6640" s="281"/>
    </row>
    <row r="6641" spans="1:4" s="12" customFormat="1" x14ac:dyDescent="0.25">
      <c r="A6641" s="15"/>
      <c r="B6641" s="16"/>
      <c r="C6641" s="17" t="s">
        <v>6541</v>
      </c>
      <c r="D6641" s="281"/>
    </row>
    <row r="6642" spans="1:4" s="12" customFormat="1" x14ac:dyDescent="0.25">
      <c r="A6642" s="15"/>
      <c r="B6642" s="16"/>
      <c r="C6642" s="17" t="s">
        <v>110</v>
      </c>
      <c r="D6642" s="281" t="s">
        <v>6542</v>
      </c>
    </row>
    <row r="6643" spans="1:4" s="12" customFormat="1" x14ac:dyDescent="0.25">
      <c r="A6643" s="15"/>
      <c r="B6643" s="16"/>
      <c r="C6643" s="17" t="s">
        <v>110</v>
      </c>
      <c r="D6643" s="281" t="s">
        <v>6543</v>
      </c>
    </row>
    <row r="6644" spans="1:4" s="12" customFormat="1" x14ac:dyDescent="0.25">
      <c r="A6644" s="15"/>
      <c r="B6644" s="16"/>
      <c r="C6644" s="17" t="s">
        <v>110</v>
      </c>
      <c r="D6644" s="281" t="s">
        <v>6544</v>
      </c>
    </row>
    <row r="6645" spans="1:4" s="12" customFormat="1" x14ac:dyDescent="0.25">
      <c r="A6645" s="15"/>
      <c r="B6645" s="16"/>
      <c r="C6645" s="17" t="s">
        <v>110</v>
      </c>
      <c r="D6645" s="281" t="s">
        <v>6545</v>
      </c>
    </row>
    <row r="6646" spans="1:4" s="12" customFormat="1" x14ac:dyDescent="0.25">
      <c r="A6646" s="15"/>
      <c r="B6646" s="16"/>
      <c r="C6646" s="17" t="s">
        <v>110</v>
      </c>
      <c r="D6646" s="281" t="s">
        <v>6546</v>
      </c>
    </row>
    <row r="6647" spans="1:4" s="12" customFormat="1" x14ac:dyDescent="0.25">
      <c r="A6647" s="15"/>
      <c r="B6647" s="16"/>
      <c r="C6647" s="17" t="s">
        <v>110</v>
      </c>
      <c r="D6647" s="281" t="s">
        <v>6547</v>
      </c>
    </row>
    <row r="6648" spans="1:4" s="12" customFormat="1" x14ac:dyDescent="0.25">
      <c r="A6648" s="15"/>
      <c r="B6648" s="16"/>
      <c r="C6648" s="17"/>
      <c r="D6648" s="291" t="s">
        <v>6106</v>
      </c>
    </row>
    <row r="6649" spans="1:4" s="12" customFormat="1" x14ac:dyDescent="0.25">
      <c r="A6649" s="15"/>
      <c r="B6649" s="16"/>
      <c r="C6649" s="17" t="s">
        <v>110</v>
      </c>
      <c r="D6649" s="286" t="s">
        <v>6548</v>
      </c>
    </row>
    <row r="6650" spans="1:4" s="12" customFormat="1" x14ac:dyDescent="0.25">
      <c r="A6650" s="15"/>
      <c r="B6650" s="16"/>
      <c r="C6650" s="17" t="s">
        <v>110</v>
      </c>
      <c r="D6650" s="286" t="s">
        <v>6549</v>
      </c>
    </row>
    <row r="6651" spans="1:4" s="12" customFormat="1" x14ac:dyDescent="0.25">
      <c r="A6651" s="15"/>
      <c r="B6651" s="16"/>
      <c r="C6651" s="17" t="s">
        <v>110</v>
      </c>
      <c r="D6651" s="286" t="s">
        <v>6550</v>
      </c>
    </row>
    <row r="6652" spans="1:4" s="12" customFormat="1" x14ac:dyDescent="0.25">
      <c r="A6652" s="15"/>
      <c r="B6652" s="16"/>
      <c r="C6652" s="17" t="s">
        <v>110</v>
      </c>
      <c r="D6652" s="286" t="s">
        <v>6551</v>
      </c>
    </row>
    <row r="6653" spans="1:4" s="12" customFormat="1" x14ac:dyDescent="0.25">
      <c r="A6653" s="15"/>
      <c r="B6653" s="16"/>
      <c r="C6653" s="17" t="s">
        <v>110</v>
      </c>
      <c r="D6653" s="286" t="s">
        <v>6552</v>
      </c>
    </row>
    <row r="6654" spans="1:4" s="12" customFormat="1" x14ac:dyDescent="0.25">
      <c r="A6654" s="15"/>
      <c r="B6654" s="16"/>
      <c r="C6654" s="17" t="s">
        <v>110</v>
      </c>
      <c r="D6654" s="286" t="s">
        <v>6553</v>
      </c>
    </row>
    <row r="6655" spans="1:4" s="12" customFormat="1" x14ac:dyDescent="0.25">
      <c r="A6655" s="15"/>
      <c r="B6655" s="16"/>
      <c r="C6655" s="17" t="s">
        <v>110</v>
      </c>
      <c r="D6655" s="286" t="s">
        <v>6554</v>
      </c>
    </row>
    <row r="6656" spans="1:4" s="12" customFormat="1" x14ac:dyDescent="0.25">
      <c r="A6656" s="15"/>
      <c r="B6656" s="16"/>
      <c r="C6656" s="17" t="s">
        <v>226</v>
      </c>
      <c r="D6656" s="281"/>
    </row>
    <row r="6657" spans="1:4" s="12" customFormat="1" x14ac:dyDescent="0.25">
      <c r="A6657" s="15"/>
      <c r="B6657" s="16"/>
      <c r="C6657" s="17" t="s">
        <v>110</v>
      </c>
      <c r="D6657" s="281" t="s">
        <v>6555</v>
      </c>
    </row>
    <row r="6658" spans="1:4" s="12" customFormat="1" x14ac:dyDescent="0.25">
      <c r="A6658" s="15"/>
      <c r="B6658" s="16"/>
      <c r="C6658" s="17" t="s">
        <v>110</v>
      </c>
      <c r="D6658" s="281" t="s">
        <v>6556</v>
      </c>
    </row>
    <row r="6659" spans="1:4" s="12" customFormat="1" x14ac:dyDescent="0.25">
      <c r="A6659" s="15"/>
      <c r="B6659" s="24" t="s">
        <v>21038</v>
      </c>
      <c r="C6659" s="15" t="s">
        <v>6557</v>
      </c>
      <c r="D6659" s="282"/>
    </row>
    <row r="6660" spans="1:4" s="12" customFormat="1" x14ac:dyDescent="0.25">
      <c r="A6660" s="15"/>
      <c r="B6660" s="16"/>
      <c r="C6660" s="17" t="s">
        <v>6558</v>
      </c>
      <c r="D6660" s="281"/>
    </row>
    <row r="6661" spans="1:4" s="12" customFormat="1" x14ac:dyDescent="0.25">
      <c r="A6661" s="15"/>
      <c r="B6661" s="16"/>
      <c r="C6661" s="17" t="s">
        <v>6559</v>
      </c>
      <c r="D6661" s="281"/>
    </row>
    <row r="6662" spans="1:4" s="12" customFormat="1" x14ac:dyDescent="0.25">
      <c r="A6662" s="15"/>
      <c r="B6662" s="16"/>
      <c r="C6662" s="17"/>
      <c r="D6662" s="291" t="s">
        <v>6560</v>
      </c>
    </row>
    <row r="6663" spans="1:4" s="12" customFormat="1" x14ac:dyDescent="0.25">
      <c r="A6663" s="15"/>
      <c r="B6663" s="16"/>
      <c r="C6663" s="17" t="s">
        <v>110</v>
      </c>
      <c r="D6663" s="281" t="s">
        <v>6561</v>
      </c>
    </row>
    <row r="6664" spans="1:4" s="12" customFormat="1" x14ac:dyDescent="0.25">
      <c r="A6664" s="15"/>
      <c r="B6664" s="16"/>
      <c r="C6664" s="17" t="s">
        <v>110</v>
      </c>
      <c r="D6664" s="281" t="s">
        <v>6562</v>
      </c>
    </row>
    <row r="6665" spans="1:4" s="12" customFormat="1" x14ac:dyDescent="0.25">
      <c r="A6665" s="15"/>
      <c r="B6665" s="16"/>
      <c r="C6665" s="17" t="s">
        <v>110</v>
      </c>
      <c r="D6665" s="281" t="s">
        <v>6563</v>
      </c>
    </row>
    <row r="6666" spans="1:4" s="12" customFormat="1" x14ac:dyDescent="0.25">
      <c r="A6666" s="15"/>
      <c r="B6666" s="16"/>
      <c r="C6666" s="17"/>
      <c r="D6666" s="291" t="s">
        <v>6564</v>
      </c>
    </row>
    <row r="6667" spans="1:4" s="12" customFormat="1" x14ac:dyDescent="0.25">
      <c r="A6667" s="15"/>
      <c r="B6667" s="16"/>
      <c r="C6667" s="17" t="s">
        <v>110</v>
      </c>
      <c r="D6667" s="281" t="s">
        <v>6565</v>
      </c>
    </row>
    <row r="6668" spans="1:4" s="12" customFormat="1" x14ac:dyDescent="0.25">
      <c r="A6668" s="15"/>
      <c r="B6668" s="16"/>
      <c r="C6668" s="17" t="s">
        <v>110</v>
      </c>
      <c r="D6668" s="281" t="s">
        <v>6566</v>
      </c>
    </row>
    <row r="6669" spans="1:4" s="12" customFormat="1" x14ac:dyDescent="0.25">
      <c r="A6669" s="15"/>
      <c r="B6669" s="16"/>
      <c r="C6669" s="17" t="s">
        <v>110</v>
      </c>
      <c r="D6669" s="281" t="s">
        <v>6567</v>
      </c>
    </row>
    <row r="6670" spans="1:4" s="12" customFormat="1" x14ac:dyDescent="0.25">
      <c r="A6670" s="15"/>
      <c r="B6670" s="16"/>
      <c r="C6670" s="17"/>
      <c r="D6670" s="291" t="s">
        <v>6568</v>
      </c>
    </row>
    <row r="6671" spans="1:4" s="12" customFormat="1" x14ac:dyDescent="0.25">
      <c r="A6671" s="15"/>
      <c r="B6671" s="16"/>
      <c r="C6671" s="17" t="s">
        <v>110</v>
      </c>
      <c r="D6671" s="281" t="s">
        <v>6569</v>
      </c>
    </row>
    <row r="6672" spans="1:4" s="12" customFormat="1" x14ac:dyDescent="0.25">
      <c r="A6672" s="15"/>
      <c r="B6672" s="16"/>
      <c r="C6672" s="17" t="s">
        <v>110</v>
      </c>
      <c r="D6672" s="281" t="s">
        <v>6570</v>
      </c>
    </row>
    <row r="6673" spans="1:4" s="12" customFormat="1" x14ac:dyDescent="0.25">
      <c r="A6673" s="15"/>
      <c r="B6673" s="16"/>
      <c r="C6673" s="17"/>
      <c r="D6673" s="291" t="s">
        <v>6106</v>
      </c>
    </row>
    <row r="6674" spans="1:4" s="12" customFormat="1" x14ac:dyDescent="0.25">
      <c r="A6674" s="15"/>
      <c r="B6674" s="16"/>
      <c r="C6674" s="17" t="s">
        <v>110</v>
      </c>
      <c r="D6674" s="286" t="s">
        <v>6571</v>
      </c>
    </row>
    <row r="6675" spans="1:4" s="12" customFormat="1" x14ac:dyDescent="0.25">
      <c r="A6675" s="15"/>
      <c r="B6675" s="16"/>
      <c r="C6675" s="17" t="s">
        <v>110</v>
      </c>
      <c r="D6675" s="286" t="s">
        <v>6572</v>
      </c>
    </row>
    <row r="6676" spans="1:4" s="12" customFormat="1" x14ac:dyDescent="0.25">
      <c r="A6676" s="15"/>
      <c r="B6676" s="16"/>
      <c r="C6676" s="17" t="s">
        <v>226</v>
      </c>
      <c r="D6676" s="281"/>
    </row>
    <row r="6677" spans="1:4" s="12" customFormat="1" x14ac:dyDescent="0.25">
      <c r="A6677" s="15"/>
      <c r="B6677" s="16"/>
      <c r="C6677" s="17" t="s">
        <v>110</v>
      </c>
      <c r="D6677" s="281" t="s">
        <v>6573</v>
      </c>
    </row>
    <row r="6678" spans="1:4" s="12" customFormat="1" x14ac:dyDescent="0.25">
      <c r="A6678" s="15" t="s">
        <v>6574</v>
      </c>
      <c r="B6678" s="16"/>
      <c r="C6678" s="15" t="s">
        <v>6575</v>
      </c>
      <c r="D6678" s="281"/>
    </row>
    <row r="6679" spans="1:4" s="12" customFormat="1" x14ac:dyDescent="0.25">
      <c r="A6679" s="15"/>
      <c r="B6679" s="24" t="s">
        <v>21039</v>
      </c>
      <c r="C6679" s="15" t="s">
        <v>6576</v>
      </c>
      <c r="D6679" s="282"/>
    </row>
    <row r="6680" spans="1:4" s="12" customFormat="1" x14ac:dyDescent="0.25">
      <c r="A6680" s="15"/>
      <c r="B6680" s="16"/>
      <c r="C6680" s="17" t="s">
        <v>6577</v>
      </c>
      <c r="D6680" s="281"/>
    </row>
    <row r="6681" spans="1:4" s="12" customFormat="1" x14ac:dyDescent="0.25">
      <c r="A6681" s="15"/>
      <c r="B6681" s="16"/>
      <c r="C6681" s="17" t="s">
        <v>6578</v>
      </c>
      <c r="D6681" s="281"/>
    </row>
    <row r="6682" spans="1:4" s="12" customFormat="1" x14ac:dyDescent="0.25">
      <c r="A6682" s="15"/>
      <c r="B6682" s="16"/>
      <c r="C6682" s="17"/>
      <c r="D6682" s="291" t="s">
        <v>6579</v>
      </c>
    </row>
    <row r="6683" spans="1:4" s="12" customFormat="1" x14ac:dyDescent="0.25">
      <c r="A6683" s="15"/>
      <c r="B6683" s="16"/>
      <c r="C6683" s="17" t="s">
        <v>110</v>
      </c>
      <c r="D6683" s="281" t="s">
        <v>6580</v>
      </c>
    </row>
    <row r="6684" spans="1:4" s="12" customFormat="1" x14ac:dyDescent="0.25">
      <c r="A6684" s="15"/>
      <c r="B6684" s="16"/>
      <c r="C6684" s="17" t="s">
        <v>110</v>
      </c>
      <c r="D6684" s="281" t="s">
        <v>6581</v>
      </c>
    </row>
    <row r="6685" spans="1:4" s="12" customFormat="1" x14ac:dyDescent="0.25">
      <c r="A6685" s="15"/>
      <c r="B6685" s="16"/>
      <c r="C6685" s="17" t="s">
        <v>110</v>
      </c>
      <c r="D6685" s="281" t="s">
        <v>6582</v>
      </c>
    </row>
    <row r="6686" spans="1:4" s="12" customFormat="1" x14ac:dyDescent="0.25">
      <c r="A6686" s="15"/>
      <c r="B6686" s="16"/>
      <c r="C6686" s="17" t="s">
        <v>110</v>
      </c>
      <c r="D6686" s="281" t="s">
        <v>6583</v>
      </c>
    </row>
    <row r="6687" spans="1:4" s="12" customFormat="1" x14ac:dyDescent="0.25">
      <c r="A6687" s="15"/>
      <c r="B6687" s="16"/>
      <c r="C6687" s="17" t="s">
        <v>110</v>
      </c>
      <c r="D6687" s="281" t="s">
        <v>6584</v>
      </c>
    </row>
    <row r="6688" spans="1:4" s="12" customFormat="1" x14ac:dyDescent="0.25">
      <c r="A6688" s="15"/>
      <c r="B6688" s="16"/>
      <c r="C6688" s="17" t="s">
        <v>110</v>
      </c>
      <c r="D6688" s="281" t="s">
        <v>6585</v>
      </c>
    </row>
    <row r="6689" spans="1:4" s="12" customFormat="1" x14ac:dyDescent="0.25">
      <c r="A6689" s="15"/>
      <c r="B6689" s="16"/>
      <c r="C6689" s="17" t="s">
        <v>110</v>
      </c>
      <c r="D6689" s="281" t="s">
        <v>6586</v>
      </c>
    </row>
    <row r="6690" spans="1:4" s="12" customFormat="1" x14ac:dyDescent="0.25">
      <c r="A6690" s="15"/>
      <c r="B6690" s="16"/>
      <c r="C6690" s="17" t="s">
        <v>110</v>
      </c>
      <c r="D6690" s="281" t="s">
        <v>6587</v>
      </c>
    </row>
    <row r="6691" spans="1:4" s="12" customFormat="1" x14ac:dyDescent="0.25">
      <c r="A6691" s="15"/>
      <c r="B6691" s="16"/>
      <c r="C6691" s="17" t="s">
        <v>110</v>
      </c>
      <c r="D6691" s="281" t="s">
        <v>6588</v>
      </c>
    </row>
    <row r="6692" spans="1:4" s="12" customFormat="1" x14ac:dyDescent="0.25">
      <c r="A6692" s="15"/>
      <c r="B6692" s="16"/>
      <c r="C6692" s="17" t="s">
        <v>110</v>
      </c>
      <c r="D6692" s="281" t="s">
        <v>6589</v>
      </c>
    </row>
    <row r="6693" spans="1:4" s="12" customFormat="1" x14ac:dyDescent="0.25">
      <c r="A6693" s="15"/>
      <c r="B6693" s="16"/>
      <c r="C6693" s="17" t="s">
        <v>110</v>
      </c>
      <c r="D6693" s="281" t="s">
        <v>6590</v>
      </c>
    </row>
    <row r="6694" spans="1:4" s="12" customFormat="1" x14ac:dyDescent="0.25">
      <c r="A6694" s="15"/>
      <c r="B6694" s="16"/>
      <c r="C6694" s="17" t="s">
        <v>110</v>
      </c>
      <c r="D6694" s="281" t="s">
        <v>6591</v>
      </c>
    </row>
    <row r="6695" spans="1:4" s="12" customFormat="1" x14ac:dyDescent="0.25">
      <c r="A6695" s="15"/>
      <c r="B6695" s="16"/>
      <c r="C6695" s="17" t="s">
        <v>110</v>
      </c>
      <c r="D6695" s="281" t="s">
        <v>6592</v>
      </c>
    </row>
    <row r="6696" spans="1:4" s="12" customFormat="1" x14ac:dyDescent="0.25">
      <c r="A6696" s="15"/>
      <c r="B6696" s="16"/>
      <c r="C6696" s="17" t="s">
        <v>110</v>
      </c>
      <c r="D6696" s="281" t="s">
        <v>6593</v>
      </c>
    </row>
    <row r="6697" spans="1:4" s="12" customFormat="1" x14ac:dyDescent="0.25">
      <c r="A6697" s="15"/>
      <c r="B6697" s="16"/>
      <c r="C6697" s="17" t="s">
        <v>110</v>
      </c>
      <c r="D6697" s="281" t="s">
        <v>6594</v>
      </c>
    </row>
    <row r="6698" spans="1:4" s="12" customFormat="1" x14ac:dyDescent="0.25">
      <c r="A6698" s="15"/>
      <c r="B6698" s="16"/>
      <c r="C6698" s="17" t="s">
        <v>226</v>
      </c>
      <c r="D6698" s="281"/>
    </row>
    <row r="6699" spans="1:4" s="12" customFormat="1" x14ac:dyDescent="0.25">
      <c r="A6699" s="15"/>
      <c r="B6699" s="16"/>
      <c r="C6699" s="17" t="s">
        <v>110</v>
      </c>
      <c r="D6699" s="281" t="s">
        <v>6595</v>
      </c>
    </row>
    <row r="6700" spans="1:4" s="12" customFormat="1" x14ac:dyDescent="0.25">
      <c r="A6700" s="15"/>
      <c r="B6700" s="16"/>
      <c r="C6700" s="17" t="s">
        <v>110</v>
      </c>
      <c r="D6700" s="281" t="s">
        <v>6596</v>
      </c>
    </row>
    <row r="6701" spans="1:4" s="12" customFormat="1" x14ac:dyDescent="0.25">
      <c r="A6701" s="15"/>
      <c r="B6701" s="16"/>
      <c r="C6701" s="17" t="s">
        <v>110</v>
      </c>
      <c r="D6701" s="286" t="s">
        <v>6597</v>
      </c>
    </row>
    <row r="6702" spans="1:4" s="12" customFormat="1" x14ac:dyDescent="0.25">
      <c r="A6702" s="15"/>
      <c r="B6702" s="24" t="s">
        <v>21040</v>
      </c>
      <c r="C6702" s="15" t="s">
        <v>6598</v>
      </c>
      <c r="D6702" s="282"/>
    </row>
    <row r="6703" spans="1:4" s="12" customFormat="1" x14ac:dyDescent="0.25">
      <c r="A6703" s="15"/>
      <c r="B6703" s="16"/>
      <c r="C6703" s="17" t="s">
        <v>6599</v>
      </c>
      <c r="D6703" s="281"/>
    </row>
    <row r="6704" spans="1:4" s="12" customFormat="1" x14ac:dyDescent="0.25">
      <c r="A6704" s="15"/>
      <c r="B6704" s="16"/>
      <c r="C6704" s="17" t="s">
        <v>6600</v>
      </c>
      <c r="D6704" s="281"/>
    </row>
    <row r="6705" spans="1:4" s="12" customFormat="1" x14ac:dyDescent="0.25">
      <c r="A6705" s="15"/>
      <c r="B6705" s="16"/>
      <c r="C6705" s="17"/>
      <c r="D6705" s="291" t="s">
        <v>6601</v>
      </c>
    </row>
    <row r="6706" spans="1:4" s="12" customFormat="1" x14ac:dyDescent="0.25">
      <c r="A6706" s="15"/>
      <c r="B6706" s="16"/>
      <c r="C6706" s="17" t="s">
        <v>110</v>
      </c>
      <c r="D6706" s="281" t="s">
        <v>6602</v>
      </c>
    </row>
    <row r="6707" spans="1:4" s="12" customFormat="1" x14ac:dyDescent="0.25">
      <c r="A6707" s="15"/>
      <c r="B6707" s="16"/>
      <c r="C6707" s="17" t="s">
        <v>110</v>
      </c>
      <c r="D6707" s="281" t="s">
        <v>6603</v>
      </c>
    </row>
    <row r="6708" spans="1:4" s="12" customFormat="1" x14ac:dyDescent="0.25">
      <c r="A6708" s="15"/>
      <c r="B6708" s="16"/>
      <c r="C6708" s="17" t="s">
        <v>110</v>
      </c>
      <c r="D6708" s="281" t="s">
        <v>6604</v>
      </c>
    </row>
    <row r="6709" spans="1:4" s="12" customFormat="1" x14ac:dyDescent="0.25">
      <c r="A6709" s="15"/>
      <c r="B6709" s="16"/>
      <c r="C6709" s="17" t="s">
        <v>110</v>
      </c>
      <c r="D6709" s="281" t="s">
        <v>6605</v>
      </c>
    </row>
    <row r="6710" spans="1:4" s="12" customFormat="1" x14ac:dyDescent="0.25">
      <c r="A6710" s="15"/>
      <c r="B6710" s="16"/>
      <c r="C6710" s="17" t="s">
        <v>110</v>
      </c>
      <c r="D6710" s="281" t="s">
        <v>6606</v>
      </c>
    </row>
    <row r="6711" spans="1:4" s="12" customFormat="1" x14ac:dyDescent="0.25">
      <c r="A6711" s="15"/>
      <c r="B6711" s="16"/>
      <c r="C6711" s="17" t="s">
        <v>110</v>
      </c>
      <c r="D6711" s="281" t="s">
        <v>6607</v>
      </c>
    </row>
    <row r="6712" spans="1:4" s="12" customFormat="1" x14ac:dyDescent="0.25">
      <c r="A6712" s="15"/>
      <c r="B6712" s="16"/>
      <c r="C6712" s="17" t="s">
        <v>110</v>
      </c>
      <c r="D6712" s="281" t="s">
        <v>6608</v>
      </c>
    </row>
    <row r="6713" spans="1:4" s="12" customFormat="1" x14ac:dyDescent="0.25">
      <c r="A6713" s="15"/>
      <c r="B6713" s="16"/>
      <c r="C6713" s="17" t="s">
        <v>110</v>
      </c>
      <c r="D6713" s="281" t="s">
        <v>6609</v>
      </c>
    </row>
    <row r="6714" spans="1:4" s="12" customFormat="1" x14ac:dyDescent="0.25">
      <c r="A6714" s="15"/>
      <c r="B6714" s="16"/>
      <c r="C6714" s="17" t="s">
        <v>110</v>
      </c>
      <c r="D6714" s="281" t="s">
        <v>6610</v>
      </c>
    </row>
    <row r="6715" spans="1:4" s="12" customFormat="1" x14ac:dyDescent="0.25">
      <c r="A6715" s="15"/>
      <c r="B6715" s="16"/>
      <c r="C6715" s="17"/>
      <c r="D6715" s="291" t="s">
        <v>6611</v>
      </c>
    </row>
    <row r="6716" spans="1:4" s="12" customFormat="1" x14ac:dyDescent="0.25">
      <c r="A6716" s="15"/>
      <c r="B6716" s="16"/>
      <c r="C6716" s="17" t="s">
        <v>110</v>
      </c>
      <c r="D6716" s="281" t="s">
        <v>6612</v>
      </c>
    </row>
    <row r="6717" spans="1:4" s="12" customFormat="1" x14ac:dyDescent="0.25">
      <c r="A6717" s="15"/>
      <c r="B6717" s="16"/>
      <c r="C6717" s="17" t="s">
        <v>110</v>
      </c>
      <c r="D6717" s="281" t="s">
        <v>6613</v>
      </c>
    </row>
    <row r="6718" spans="1:4" s="12" customFormat="1" x14ac:dyDescent="0.25">
      <c r="A6718" s="15"/>
      <c r="B6718" s="16"/>
      <c r="C6718" s="17" t="s">
        <v>110</v>
      </c>
      <c r="D6718" s="281" t="s">
        <v>6614</v>
      </c>
    </row>
    <row r="6719" spans="1:4" s="12" customFormat="1" x14ac:dyDescent="0.25">
      <c r="A6719" s="15"/>
      <c r="B6719" s="16"/>
      <c r="C6719" s="17"/>
      <c r="D6719" s="291" t="s">
        <v>6615</v>
      </c>
    </row>
    <row r="6720" spans="1:4" s="12" customFormat="1" x14ac:dyDescent="0.25">
      <c r="A6720" s="15"/>
      <c r="B6720" s="16"/>
      <c r="C6720" s="17" t="s">
        <v>110</v>
      </c>
      <c r="D6720" s="281" t="s">
        <v>6616</v>
      </c>
    </row>
    <row r="6721" spans="1:4" s="12" customFormat="1" x14ac:dyDescent="0.25">
      <c r="A6721" s="15"/>
      <c r="B6721" s="16"/>
      <c r="C6721" s="17" t="s">
        <v>110</v>
      </c>
      <c r="D6721" s="281" t="s">
        <v>6617</v>
      </c>
    </row>
    <row r="6722" spans="1:4" s="12" customFormat="1" x14ac:dyDescent="0.25">
      <c r="A6722" s="15"/>
      <c r="B6722" s="16"/>
      <c r="C6722" s="17" t="s">
        <v>110</v>
      </c>
      <c r="D6722" s="281" t="s">
        <v>6618</v>
      </c>
    </row>
    <row r="6723" spans="1:4" s="12" customFormat="1" x14ac:dyDescent="0.25">
      <c r="A6723" s="15"/>
      <c r="B6723" s="16"/>
      <c r="C6723" s="17" t="s">
        <v>110</v>
      </c>
      <c r="D6723" s="281" t="s">
        <v>6619</v>
      </c>
    </row>
    <row r="6724" spans="1:4" s="12" customFormat="1" x14ac:dyDescent="0.25">
      <c r="A6724" s="15"/>
      <c r="B6724" s="16"/>
      <c r="C6724" s="17" t="s">
        <v>110</v>
      </c>
      <c r="D6724" s="281" t="s">
        <v>6620</v>
      </c>
    </row>
    <row r="6725" spans="1:4" s="12" customFormat="1" x14ac:dyDescent="0.25">
      <c r="A6725" s="15"/>
      <c r="B6725" s="16"/>
      <c r="C6725" s="17" t="s">
        <v>110</v>
      </c>
      <c r="D6725" s="281" t="s">
        <v>6621</v>
      </c>
    </row>
    <row r="6726" spans="1:4" s="12" customFormat="1" x14ac:dyDescent="0.25">
      <c r="A6726" s="15"/>
      <c r="B6726" s="16"/>
      <c r="C6726" s="17" t="s">
        <v>110</v>
      </c>
      <c r="D6726" s="281" t="s">
        <v>6622</v>
      </c>
    </row>
    <row r="6727" spans="1:4" s="12" customFormat="1" x14ac:dyDescent="0.25">
      <c r="A6727" s="15"/>
      <c r="B6727" s="16"/>
      <c r="C6727" s="17" t="s">
        <v>110</v>
      </c>
      <c r="D6727" s="281" t="s">
        <v>6623</v>
      </c>
    </row>
    <row r="6728" spans="1:4" s="12" customFormat="1" x14ac:dyDescent="0.25">
      <c r="A6728" s="15"/>
      <c r="B6728" s="16"/>
      <c r="C6728" s="17" t="s">
        <v>110</v>
      </c>
      <c r="D6728" s="281" t="s">
        <v>6624</v>
      </c>
    </row>
    <row r="6729" spans="1:4" s="12" customFormat="1" x14ac:dyDescent="0.25">
      <c r="A6729" s="15"/>
      <c r="B6729" s="16"/>
      <c r="C6729" s="17" t="s">
        <v>110</v>
      </c>
      <c r="D6729" s="281" t="s">
        <v>6625</v>
      </c>
    </row>
    <row r="6730" spans="1:4" s="12" customFormat="1" x14ac:dyDescent="0.25">
      <c r="A6730" s="15"/>
      <c r="B6730" s="16"/>
      <c r="C6730" s="17" t="s">
        <v>110</v>
      </c>
      <c r="D6730" s="281" t="s">
        <v>6626</v>
      </c>
    </row>
    <row r="6731" spans="1:4" s="12" customFormat="1" x14ac:dyDescent="0.25">
      <c r="A6731" s="15"/>
      <c r="B6731" s="16"/>
      <c r="C6731" s="17" t="s">
        <v>110</v>
      </c>
      <c r="D6731" s="281" t="s">
        <v>6627</v>
      </c>
    </row>
    <row r="6732" spans="1:4" s="12" customFormat="1" x14ac:dyDescent="0.25">
      <c r="A6732" s="15"/>
      <c r="B6732" s="16"/>
      <c r="C6732" s="17" t="s">
        <v>226</v>
      </c>
      <c r="D6732" s="281"/>
    </row>
    <row r="6733" spans="1:4" s="12" customFormat="1" x14ac:dyDescent="0.25">
      <c r="A6733" s="15"/>
      <c r="B6733" s="16"/>
      <c r="C6733" s="17" t="s">
        <v>110</v>
      </c>
      <c r="D6733" s="281" t="s">
        <v>6628</v>
      </c>
    </row>
    <row r="6734" spans="1:4" s="12" customFormat="1" x14ac:dyDescent="0.25">
      <c r="A6734" s="15"/>
      <c r="B6734" s="16"/>
      <c r="C6734" s="17" t="s">
        <v>110</v>
      </c>
      <c r="D6734" s="281" t="s">
        <v>6629</v>
      </c>
    </row>
    <row r="6735" spans="1:4" s="12" customFormat="1" x14ac:dyDescent="0.25">
      <c r="A6735" s="15"/>
      <c r="B6735" s="16"/>
      <c r="C6735" s="17" t="s">
        <v>110</v>
      </c>
      <c r="D6735" s="281" t="s">
        <v>6630</v>
      </c>
    </row>
    <row r="6736" spans="1:4" s="12" customFormat="1" x14ac:dyDescent="0.25">
      <c r="A6736" s="15"/>
      <c r="B6736" s="24" t="s">
        <v>21041</v>
      </c>
      <c r="C6736" s="15" t="s">
        <v>6631</v>
      </c>
      <c r="D6736" s="282"/>
    </row>
    <row r="6737" spans="1:4" s="12" customFormat="1" x14ac:dyDescent="0.25">
      <c r="A6737" s="15"/>
      <c r="B6737" s="16"/>
      <c r="C6737" s="17" t="s">
        <v>6632</v>
      </c>
      <c r="D6737" s="281"/>
    </row>
    <row r="6738" spans="1:4" s="12" customFormat="1" x14ac:dyDescent="0.25">
      <c r="A6738" s="15"/>
      <c r="B6738" s="16"/>
      <c r="C6738" s="17" t="s">
        <v>6633</v>
      </c>
      <c r="D6738" s="281"/>
    </row>
    <row r="6739" spans="1:4" s="12" customFormat="1" x14ac:dyDescent="0.25">
      <c r="A6739" s="15"/>
      <c r="B6739" s="16"/>
      <c r="C6739" s="17" t="s">
        <v>110</v>
      </c>
      <c r="D6739" s="281" t="s">
        <v>6634</v>
      </c>
    </row>
    <row r="6740" spans="1:4" s="12" customFormat="1" x14ac:dyDescent="0.25">
      <c r="A6740" s="15"/>
      <c r="B6740" s="16"/>
      <c r="C6740" s="17"/>
      <c r="D6740" s="291" t="s">
        <v>6635</v>
      </c>
    </row>
    <row r="6741" spans="1:4" s="12" customFormat="1" x14ac:dyDescent="0.25">
      <c r="A6741" s="15"/>
      <c r="B6741" s="16"/>
      <c r="C6741" s="17" t="s">
        <v>110</v>
      </c>
      <c r="D6741" s="281" t="s">
        <v>6636</v>
      </c>
    </row>
    <row r="6742" spans="1:4" s="12" customFormat="1" x14ac:dyDescent="0.25">
      <c r="A6742" s="15"/>
      <c r="B6742" s="16"/>
      <c r="C6742" s="17" t="s">
        <v>110</v>
      </c>
      <c r="D6742" s="281" t="s">
        <v>6637</v>
      </c>
    </row>
    <row r="6743" spans="1:4" s="12" customFormat="1" x14ac:dyDescent="0.25">
      <c r="A6743" s="15"/>
      <c r="B6743" s="16"/>
      <c r="C6743" s="17" t="s">
        <v>110</v>
      </c>
      <c r="D6743" s="281" t="s">
        <v>6638</v>
      </c>
    </row>
    <row r="6744" spans="1:4" s="12" customFormat="1" x14ac:dyDescent="0.25">
      <c r="A6744" s="15"/>
      <c r="B6744" s="16"/>
      <c r="C6744" s="17"/>
      <c r="D6744" s="291" t="s">
        <v>6639</v>
      </c>
    </row>
    <row r="6745" spans="1:4" s="12" customFormat="1" x14ac:dyDescent="0.25">
      <c r="A6745" s="15"/>
      <c r="B6745" s="16"/>
      <c r="C6745" s="17" t="s">
        <v>110</v>
      </c>
      <c r="D6745" s="281" t="s">
        <v>6640</v>
      </c>
    </row>
    <row r="6746" spans="1:4" s="12" customFormat="1" x14ac:dyDescent="0.25">
      <c r="A6746" s="15"/>
      <c r="B6746" s="16"/>
      <c r="C6746" s="17" t="s">
        <v>110</v>
      </c>
      <c r="D6746" s="281" t="s">
        <v>6641</v>
      </c>
    </row>
    <row r="6747" spans="1:4" s="12" customFormat="1" x14ac:dyDescent="0.25">
      <c r="A6747" s="15"/>
      <c r="B6747" s="16"/>
      <c r="C6747" s="17" t="s">
        <v>110</v>
      </c>
      <c r="D6747" s="281" t="s">
        <v>6642</v>
      </c>
    </row>
    <row r="6748" spans="1:4" s="12" customFormat="1" x14ac:dyDescent="0.25">
      <c r="A6748" s="15"/>
      <c r="B6748" s="16"/>
      <c r="C6748" s="17" t="s">
        <v>110</v>
      </c>
      <c r="D6748" s="281" t="s">
        <v>6643</v>
      </c>
    </row>
    <row r="6749" spans="1:4" s="12" customFormat="1" x14ac:dyDescent="0.25">
      <c r="A6749" s="15"/>
      <c r="B6749" s="16"/>
      <c r="C6749" s="17" t="s">
        <v>110</v>
      </c>
      <c r="D6749" s="281" t="s">
        <v>6644</v>
      </c>
    </row>
    <row r="6750" spans="1:4" s="12" customFormat="1" x14ac:dyDescent="0.25">
      <c r="A6750" s="15"/>
      <c r="B6750" s="24" t="s">
        <v>21042</v>
      </c>
      <c r="C6750" s="15" t="s">
        <v>6645</v>
      </c>
      <c r="D6750" s="282"/>
    </row>
    <row r="6751" spans="1:4" s="12" customFormat="1" x14ac:dyDescent="0.25">
      <c r="A6751" s="15"/>
      <c r="B6751" s="16"/>
      <c r="C6751" s="17" t="s">
        <v>6646</v>
      </c>
      <c r="D6751" s="281"/>
    </row>
    <row r="6752" spans="1:4" s="12" customFormat="1" x14ac:dyDescent="0.25">
      <c r="A6752" s="15"/>
      <c r="B6752" s="16"/>
      <c r="C6752" s="17" t="s">
        <v>6647</v>
      </c>
      <c r="D6752" s="281"/>
    </row>
    <row r="6753" spans="1:4" s="12" customFormat="1" x14ac:dyDescent="0.25">
      <c r="A6753" s="15"/>
      <c r="B6753" s="16"/>
      <c r="C6753" s="17" t="s">
        <v>110</v>
      </c>
      <c r="D6753" s="281" t="s">
        <v>6648</v>
      </c>
    </row>
    <row r="6754" spans="1:4" s="12" customFormat="1" x14ac:dyDescent="0.25">
      <c r="A6754" s="15"/>
      <c r="B6754" s="16"/>
      <c r="C6754" s="17" t="s">
        <v>110</v>
      </c>
      <c r="D6754" s="281" t="s">
        <v>6649</v>
      </c>
    </row>
    <row r="6755" spans="1:4" s="12" customFormat="1" x14ac:dyDescent="0.25">
      <c r="A6755" s="15"/>
      <c r="B6755" s="16"/>
      <c r="C6755" s="17" t="s">
        <v>110</v>
      </c>
      <c r="D6755" s="281" t="s">
        <v>6650</v>
      </c>
    </row>
    <row r="6756" spans="1:4" s="12" customFormat="1" x14ac:dyDescent="0.25">
      <c r="A6756" s="15"/>
      <c r="B6756" s="16"/>
      <c r="C6756" s="17" t="s">
        <v>110</v>
      </c>
      <c r="D6756" s="281" t="s">
        <v>6651</v>
      </c>
    </row>
    <row r="6757" spans="1:4" s="12" customFormat="1" x14ac:dyDescent="0.25">
      <c r="A6757" s="15"/>
      <c r="B6757" s="16"/>
      <c r="C6757" s="17" t="s">
        <v>110</v>
      </c>
      <c r="D6757" s="281" t="s">
        <v>6652</v>
      </c>
    </row>
    <row r="6758" spans="1:4" s="12" customFormat="1" x14ac:dyDescent="0.25">
      <c r="A6758" s="15"/>
      <c r="B6758" s="16"/>
      <c r="C6758" s="17" t="s">
        <v>110</v>
      </c>
      <c r="D6758" s="281" t="s">
        <v>6653</v>
      </c>
    </row>
    <row r="6759" spans="1:4" s="12" customFormat="1" x14ac:dyDescent="0.25">
      <c r="A6759" s="15"/>
      <c r="B6759" s="16"/>
      <c r="C6759" s="17" t="s">
        <v>110</v>
      </c>
      <c r="D6759" s="281" t="s">
        <v>6654</v>
      </c>
    </row>
    <row r="6760" spans="1:4" s="12" customFormat="1" x14ac:dyDescent="0.25">
      <c r="A6760" s="15"/>
      <c r="B6760" s="16"/>
      <c r="C6760" s="17" t="s">
        <v>110</v>
      </c>
      <c r="D6760" s="281" t="s">
        <v>6655</v>
      </c>
    </row>
    <row r="6761" spans="1:4" s="12" customFormat="1" x14ac:dyDescent="0.25">
      <c r="A6761" s="15"/>
      <c r="B6761" s="16"/>
      <c r="C6761" s="17" t="s">
        <v>226</v>
      </c>
      <c r="D6761" s="281"/>
    </row>
    <row r="6762" spans="1:4" s="12" customFormat="1" x14ac:dyDescent="0.25">
      <c r="A6762" s="15"/>
      <c r="B6762" s="16"/>
      <c r="C6762" s="17" t="s">
        <v>110</v>
      </c>
      <c r="D6762" s="281" t="s">
        <v>6656</v>
      </c>
    </row>
    <row r="6763" spans="1:4" s="12" customFormat="1" x14ac:dyDescent="0.25">
      <c r="A6763" s="15"/>
      <c r="B6763" s="16"/>
      <c r="C6763" s="17" t="s">
        <v>110</v>
      </c>
      <c r="D6763" s="281" t="s">
        <v>6657</v>
      </c>
    </row>
    <row r="6764" spans="1:4" s="12" customFormat="1" x14ac:dyDescent="0.25">
      <c r="A6764" s="15"/>
      <c r="B6764" s="24" t="s">
        <v>21043</v>
      </c>
      <c r="C6764" s="15" t="s">
        <v>6658</v>
      </c>
      <c r="D6764" s="282"/>
    </row>
    <row r="6765" spans="1:4" s="12" customFormat="1" x14ac:dyDescent="0.25">
      <c r="A6765" s="15"/>
      <c r="B6765" s="16"/>
      <c r="C6765" s="17" t="s">
        <v>6659</v>
      </c>
      <c r="D6765" s="281"/>
    </row>
    <row r="6766" spans="1:4" s="12" customFormat="1" x14ac:dyDescent="0.25">
      <c r="A6766" s="15"/>
      <c r="B6766" s="16"/>
      <c r="C6766" s="17" t="s">
        <v>6660</v>
      </c>
      <c r="D6766" s="281"/>
    </row>
    <row r="6767" spans="1:4" s="12" customFormat="1" x14ac:dyDescent="0.25">
      <c r="A6767" s="15"/>
      <c r="B6767" s="16"/>
      <c r="C6767" s="17" t="s">
        <v>110</v>
      </c>
      <c r="D6767" s="281" t="s">
        <v>6661</v>
      </c>
    </row>
    <row r="6768" spans="1:4" s="12" customFormat="1" x14ac:dyDescent="0.25">
      <c r="A6768" s="15"/>
      <c r="B6768" s="16"/>
      <c r="C6768" s="17" t="s">
        <v>110</v>
      </c>
      <c r="D6768" s="299" t="s">
        <v>6662</v>
      </c>
    </row>
    <row r="6769" spans="1:4" s="12" customFormat="1" x14ac:dyDescent="0.25">
      <c r="A6769" s="15"/>
      <c r="B6769" s="16"/>
      <c r="C6769" s="17" t="s">
        <v>110</v>
      </c>
      <c r="D6769" s="281" t="s">
        <v>6663</v>
      </c>
    </row>
    <row r="6770" spans="1:4" s="12" customFormat="1" x14ac:dyDescent="0.25">
      <c r="A6770" s="15"/>
      <c r="B6770" s="16"/>
      <c r="C6770" s="17" t="s">
        <v>110</v>
      </c>
      <c r="D6770" s="281" t="s">
        <v>6664</v>
      </c>
    </row>
    <row r="6771" spans="1:4" s="12" customFormat="1" x14ac:dyDescent="0.25">
      <c r="A6771" s="15"/>
      <c r="B6771" s="16"/>
      <c r="C6771" s="17" t="s">
        <v>110</v>
      </c>
      <c r="D6771" s="281" t="s">
        <v>6665</v>
      </c>
    </row>
    <row r="6772" spans="1:4" s="12" customFormat="1" x14ac:dyDescent="0.25">
      <c r="A6772" s="15"/>
      <c r="B6772" s="16"/>
      <c r="C6772" s="17" t="s">
        <v>110</v>
      </c>
      <c r="D6772" s="281" t="s">
        <v>6666</v>
      </c>
    </row>
    <row r="6773" spans="1:4" s="12" customFormat="1" x14ac:dyDescent="0.25">
      <c r="A6773" s="15"/>
      <c r="B6773" s="16"/>
      <c r="C6773" s="17" t="s">
        <v>110</v>
      </c>
      <c r="D6773" s="281" t="s">
        <v>6667</v>
      </c>
    </row>
    <row r="6774" spans="1:4" s="12" customFormat="1" x14ac:dyDescent="0.25">
      <c r="A6774" s="15"/>
      <c r="B6774" s="16"/>
      <c r="C6774" s="17" t="s">
        <v>110</v>
      </c>
      <c r="D6774" s="281" t="s">
        <v>6668</v>
      </c>
    </row>
    <row r="6775" spans="1:4" s="12" customFormat="1" x14ac:dyDescent="0.25">
      <c r="A6775" s="15" t="s">
        <v>6669</v>
      </c>
      <c r="B6775" s="16"/>
      <c r="C6775" s="15" t="s">
        <v>6670</v>
      </c>
      <c r="D6775" s="281"/>
    </row>
    <row r="6776" spans="1:4" s="12" customFormat="1" x14ac:dyDescent="0.25">
      <c r="A6776" s="15"/>
      <c r="B6776" s="24" t="s">
        <v>21044</v>
      </c>
      <c r="C6776" s="15" t="s">
        <v>6671</v>
      </c>
      <c r="D6776" s="282"/>
    </row>
    <row r="6777" spans="1:4" s="12" customFormat="1" x14ac:dyDescent="0.25">
      <c r="A6777" s="15"/>
      <c r="B6777" s="16"/>
      <c r="C6777" s="17" t="s">
        <v>6672</v>
      </c>
      <c r="D6777" s="281"/>
    </row>
    <row r="6778" spans="1:4" s="12" customFormat="1" x14ac:dyDescent="0.25">
      <c r="A6778" s="15"/>
      <c r="B6778" s="16"/>
      <c r="C6778" s="17" t="s">
        <v>6673</v>
      </c>
      <c r="D6778" s="281"/>
    </row>
    <row r="6779" spans="1:4" s="12" customFormat="1" x14ac:dyDescent="0.25">
      <c r="A6779" s="15"/>
      <c r="B6779" s="16"/>
      <c r="C6779" s="17" t="s">
        <v>110</v>
      </c>
      <c r="D6779" s="281" t="s">
        <v>6674</v>
      </c>
    </row>
    <row r="6780" spans="1:4" s="12" customFormat="1" x14ac:dyDescent="0.25">
      <c r="A6780" s="15"/>
      <c r="B6780" s="16"/>
      <c r="C6780" s="17" t="s">
        <v>110</v>
      </c>
      <c r="D6780" s="281" t="s">
        <v>6675</v>
      </c>
    </row>
    <row r="6781" spans="1:4" s="12" customFormat="1" x14ac:dyDescent="0.25">
      <c r="A6781" s="15"/>
      <c r="B6781" s="16"/>
      <c r="C6781" s="17" t="s">
        <v>110</v>
      </c>
      <c r="D6781" s="281" t="s">
        <v>6676</v>
      </c>
    </row>
    <row r="6782" spans="1:4" s="12" customFormat="1" x14ac:dyDescent="0.25">
      <c r="A6782" s="15"/>
      <c r="B6782" s="16"/>
      <c r="C6782" s="17" t="s">
        <v>110</v>
      </c>
      <c r="D6782" s="281" t="s">
        <v>6677</v>
      </c>
    </row>
    <row r="6783" spans="1:4" s="12" customFormat="1" x14ac:dyDescent="0.25">
      <c r="A6783" s="15"/>
      <c r="B6783" s="16"/>
      <c r="C6783" s="17" t="s">
        <v>110</v>
      </c>
      <c r="D6783" s="281" t="s">
        <v>6678</v>
      </c>
    </row>
    <row r="6784" spans="1:4" s="12" customFormat="1" x14ac:dyDescent="0.25">
      <c r="A6784" s="15"/>
      <c r="B6784" s="16"/>
      <c r="C6784" s="17" t="s">
        <v>110</v>
      </c>
      <c r="D6784" s="281" t="s">
        <v>6679</v>
      </c>
    </row>
    <row r="6785" spans="1:4" s="12" customFormat="1" x14ac:dyDescent="0.25">
      <c r="A6785" s="15"/>
      <c r="B6785" s="16"/>
      <c r="C6785" s="17" t="s">
        <v>110</v>
      </c>
      <c r="D6785" s="281" t="s">
        <v>6680</v>
      </c>
    </row>
    <row r="6786" spans="1:4" s="12" customFormat="1" x14ac:dyDescent="0.25">
      <c r="A6786" s="15"/>
      <c r="B6786" s="24" t="s">
        <v>21045</v>
      </c>
      <c r="C6786" s="15" t="s">
        <v>6681</v>
      </c>
      <c r="D6786" s="282"/>
    </row>
    <row r="6787" spans="1:4" s="12" customFormat="1" x14ac:dyDescent="0.25">
      <c r="A6787" s="15"/>
      <c r="B6787" s="16"/>
      <c r="C6787" s="17" t="s">
        <v>6682</v>
      </c>
      <c r="D6787" s="281"/>
    </row>
    <row r="6788" spans="1:4" s="12" customFormat="1" x14ac:dyDescent="0.25">
      <c r="A6788" s="15"/>
      <c r="B6788" s="16"/>
      <c r="C6788" s="17" t="s">
        <v>6683</v>
      </c>
      <c r="D6788" s="281"/>
    </row>
    <row r="6789" spans="1:4" s="12" customFormat="1" x14ac:dyDescent="0.25">
      <c r="A6789" s="15"/>
      <c r="B6789" s="16"/>
      <c r="C6789" s="17"/>
      <c r="D6789" s="293" t="s">
        <v>6684</v>
      </c>
    </row>
    <row r="6790" spans="1:4" s="12" customFormat="1" x14ac:dyDescent="0.25">
      <c r="A6790" s="15"/>
      <c r="B6790" s="16"/>
      <c r="C6790" s="17" t="s">
        <v>110</v>
      </c>
      <c r="D6790" s="281" t="s">
        <v>6685</v>
      </c>
    </row>
    <row r="6791" spans="1:4" s="12" customFormat="1" x14ac:dyDescent="0.25">
      <c r="A6791" s="15"/>
      <c r="B6791" s="16"/>
      <c r="C6791" s="17" t="s">
        <v>110</v>
      </c>
      <c r="D6791" s="281" t="s">
        <v>6686</v>
      </c>
    </row>
    <row r="6792" spans="1:4" s="12" customFormat="1" x14ac:dyDescent="0.25">
      <c r="A6792" s="15"/>
      <c r="B6792" s="16"/>
      <c r="C6792" s="17" t="s">
        <v>110</v>
      </c>
      <c r="D6792" s="281" t="s">
        <v>6687</v>
      </c>
    </row>
    <row r="6793" spans="1:4" s="12" customFormat="1" x14ac:dyDescent="0.25">
      <c r="A6793" s="15"/>
      <c r="B6793" s="16"/>
      <c r="C6793" s="17" t="s">
        <v>110</v>
      </c>
      <c r="D6793" s="281" t="s">
        <v>6688</v>
      </c>
    </row>
    <row r="6794" spans="1:4" s="12" customFormat="1" x14ac:dyDescent="0.25">
      <c r="A6794" s="15"/>
      <c r="B6794" s="16"/>
      <c r="C6794" s="17"/>
      <c r="D6794" s="291" t="s">
        <v>6689</v>
      </c>
    </row>
    <row r="6795" spans="1:4" s="12" customFormat="1" x14ac:dyDescent="0.25">
      <c r="A6795" s="15"/>
      <c r="B6795" s="16"/>
      <c r="C6795" s="17" t="s">
        <v>110</v>
      </c>
      <c r="D6795" s="281" t="s">
        <v>6690</v>
      </c>
    </row>
    <row r="6796" spans="1:4" s="12" customFormat="1" x14ac:dyDescent="0.25">
      <c r="A6796" s="15"/>
      <c r="B6796" s="16"/>
      <c r="C6796" s="17" t="s">
        <v>110</v>
      </c>
      <c r="D6796" s="281" t="s">
        <v>6691</v>
      </c>
    </row>
    <row r="6797" spans="1:4" s="12" customFormat="1" x14ac:dyDescent="0.25">
      <c r="A6797" s="15"/>
      <c r="B6797" s="16"/>
      <c r="C6797" s="17" t="s">
        <v>110</v>
      </c>
      <c r="D6797" s="281" t="s">
        <v>6692</v>
      </c>
    </row>
    <row r="6798" spans="1:4" s="12" customFormat="1" x14ac:dyDescent="0.25">
      <c r="A6798" s="15"/>
      <c r="B6798" s="16"/>
      <c r="C6798" s="17" t="s">
        <v>110</v>
      </c>
      <c r="D6798" s="281" t="s">
        <v>6693</v>
      </c>
    </row>
    <row r="6799" spans="1:4" s="12" customFormat="1" x14ac:dyDescent="0.25">
      <c r="A6799" s="15"/>
      <c r="B6799" s="16"/>
      <c r="C6799" s="17"/>
      <c r="D6799" s="291" t="s">
        <v>6106</v>
      </c>
    </row>
    <row r="6800" spans="1:4" s="12" customFormat="1" x14ac:dyDescent="0.25">
      <c r="A6800" s="15"/>
      <c r="B6800" s="16"/>
      <c r="C6800" s="17" t="s">
        <v>110</v>
      </c>
      <c r="D6800" s="286" t="s">
        <v>6694</v>
      </c>
    </row>
    <row r="6801" spans="1:4" s="12" customFormat="1" x14ac:dyDescent="0.25">
      <c r="A6801" s="15"/>
      <c r="B6801" s="16"/>
      <c r="C6801" s="17" t="s">
        <v>110</v>
      </c>
      <c r="D6801" s="286" t="s">
        <v>6695</v>
      </c>
    </row>
    <row r="6802" spans="1:4" s="12" customFormat="1" x14ac:dyDescent="0.25">
      <c r="A6802" s="15"/>
      <c r="B6802" s="16"/>
      <c r="C6802" s="17" t="s">
        <v>226</v>
      </c>
      <c r="D6802" s="281"/>
    </row>
    <row r="6803" spans="1:4" s="12" customFormat="1" x14ac:dyDescent="0.25">
      <c r="A6803" s="15"/>
      <c r="B6803" s="16"/>
      <c r="C6803" s="17" t="s">
        <v>110</v>
      </c>
      <c r="D6803" s="281" t="s">
        <v>6696</v>
      </c>
    </row>
    <row r="6804" spans="1:4" s="12" customFormat="1" x14ac:dyDescent="0.25">
      <c r="A6804" s="15"/>
      <c r="B6804" s="16"/>
      <c r="C6804" s="17" t="s">
        <v>110</v>
      </c>
      <c r="D6804" s="281" t="s">
        <v>6697</v>
      </c>
    </row>
    <row r="6805" spans="1:4" s="12" customFormat="1" x14ac:dyDescent="0.25">
      <c r="A6805" s="15"/>
      <c r="B6805" s="24" t="s">
        <v>21046</v>
      </c>
      <c r="C6805" s="15" t="s">
        <v>6698</v>
      </c>
      <c r="D6805" s="282"/>
    </row>
    <row r="6806" spans="1:4" s="12" customFormat="1" x14ac:dyDescent="0.25">
      <c r="A6806" s="15"/>
      <c r="B6806" s="16"/>
      <c r="C6806" s="17" t="s">
        <v>6699</v>
      </c>
      <c r="D6806" s="281"/>
    </row>
    <row r="6807" spans="1:4" s="12" customFormat="1" x14ac:dyDescent="0.25">
      <c r="A6807" s="15"/>
      <c r="B6807" s="16"/>
      <c r="C6807" s="17" t="s">
        <v>6700</v>
      </c>
      <c r="D6807" s="281"/>
    </row>
    <row r="6808" spans="1:4" s="12" customFormat="1" x14ac:dyDescent="0.25">
      <c r="A6808" s="15"/>
      <c r="B6808" s="16"/>
      <c r="C6808" s="17" t="s">
        <v>110</v>
      </c>
      <c r="D6808" s="281" t="s">
        <v>6701</v>
      </c>
    </row>
    <row r="6809" spans="1:4" s="12" customFormat="1" x14ac:dyDescent="0.25">
      <c r="A6809" s="15"/>
      <c r="B6809" s="16"/>
      <c r="C6809" s="17" t="s">
        <v>110</v>
      </c>
      <c r="D6809" s="281" t="s">
        <v>6702</v>
      </c>
    </row>
    <row r="6810" spans="1:4" s="12" customFormat="1" x14ac:dyDescent="0.25">
      <c r="A6810" s="15" t="s">
        <v>6703</v>
      </c>
      <c r="B6810" s="24" t="s">
        <v>21047</v>
      </c>
      <c r="C6810" s="15" t="s">
        <v>6704</v>
      </c>
      <c r="D6810" s="282"/>
    </row>
    <row r="6811" spans="1:4" s="12" customFormat="1" x14ac:dyDescent="0.25">
      <c r="A6811" s="15"/>
      <c r="B6811" s="16"/>
      <c r="C6811" s="17" t="s">
        <v>6705</v>
      </c>
      <c r="D6811" s="281"/>
    </row>
    <row r="6812" spans="1:4" s="12" customFormat="1" x14ac:dyDescent="0.25">
      <c r="A6812" s="15"/>
      <c r="B6812" s="16"/>
      <c r="C6812" s="17" t="s">
        <v>110</v>
      </c>
      <c r="D6812" s="281" t="s">
        <v>6706</v>
      </c>
    </row>
    <row r="6813" spans="1:4" s="12" customFormat="1" x14ac:dyDescent="0.25">
      <c r="A6813" s="15"/>
      <c r="B6813" s="16"/>
      <c r="C6813" s="17" t="s">
        <v>110</v>
      </c>
      <c r="D6813" s="281" t="s">
        <v>6707</v>
      </c>
    </row>
    <row r="6814" spans="1:4" s="12" customFormat="1" x14ac:dyDescent="0.25">
      <c r="A6814" s="15"/>
      <c r="B6814" s="16"/>
      <c r="C6814" s="17" t="s">
        <v>110</v>
      </c>
      <c r="D6814" s="281" t="s">
        <v>6708</v>
      </c>
    </row>
    <row r="6815" spans="1:4" s="12" customFormat="1" x14ac:dyDescent="0.25">
      <c r="A6815" s="15"/>
      <c r="B6815" s="16"/>
      <c r="C6815" s="17" t="s">
        <v>110</v>
      </c>
      <c r="D6815" s="281" t="s">
        <v>6709</v>
      </c>
    </row>
    <row r="6816" spans="1:4" s="12" customFormat="1" x14ac:dyDescent="0.25">
      <c r="A6816" s="15"/>
      <c r="B6816" s="16"/>
      <c r="C6816" s="17" t="s">
        <v>110</v>
      </c>
      <c r="D6816" s="281" t="s">
        <v>6710</v>
      </c>
    </row>
    <row r="6817" spans="1:4" s="12" customFormat="1" x14ac:dyDescent="0.25">
      <c r="A6817" s="15"/>
      <c r="B6817" s="16"/>
      <c r="C6817" s="17" t="s">
        <v>110</v>
      </c>
      <c r="D6817" s="281" t="s">
        <v>6711</v>
      </c>
    </row>
    <row r="6818" spans="1:4" s="12" customFormat="1" x14ac:dyDescent="0.25">
      <c r="A6818" s="15"/>
      <c r="B6818" s="16"/>
      <c r="C6818" s="17" t="s">
        <v>110</v>
      </c>
      <c r="D6818" s="281" t="s">
        <v>6712</v>
      </c>
    </row>
    <row r="6819" spans="1:4" s="12" customFormat="1" x14ac:dyDescent="0.25">
      <c r="A6819" s="15"/>
      <c r="B6819" s="16"/>
      <c r="C6819" s="17" t="s">
        <v>110</v>
      </c>
      <c r="D6819" s="281" t="s">
        <v>6713</v>
      </c>
    </row>
    <row r="6820" spans="1:4" s="12" customFormat="1" x14ac:dyDescent="0.25">
      <c r="A6820" s="15"/>
      <c r="B6820" s="16"/>
      <c r="C6820" s="17" t="s">
        <v>110</v>
      </c>
      <c r="D6820" s="281" t="s">
        <v>6714</v>
      </c>
    </row>
    <row r="6821" spans="1:4" s="12" customFormat="1" x14ac:dyDescent="0.25">
      <c r="A6821" s="15"/>
      <c r="B6821" s="16"/>
      <c r="C6821" s="17" t="s">
        <v>110</v>
      </c>
      <c r="D6821" s="281" t="s">
        <v>6715</v>
      </c>
    </row>
    <row r="6822" spans="1:4" s="12" customFormat="1" x14ac:dyDescent="0.25">
      <c r="A6822" s="15"/>
      <c r="B6822" s="16"/>
      <c r="C6822" s="17" t="s">
        <v>110</v>
      </c>
      <c r="D6822" s="281" t="s">
        <v>6716</v>
      </c>
    </row>
    <row r="6823" spans="1:4" s="12" customFormat="1" x14ac:dyDescent="0.25">
      <c r="A6823" s="15"/>
      <c r="B6823" s="16"/>
      <c r="C6823" s="17" t="s">
        <v>110</v>
      </c>
      <c r="D6823" s="281" t="s">
        <v>6717</v>
      </c>
    </row>
    <row r="6824" spans="1:4" s="12" customFormat="1" x14ac:dyDescent="0.25">
      <c r="A6824" s="15"/>
      <c r="B6824" s="16"/>
      <c r="C6824" s="17" t="s">
        <v>110</v>
      </c>
      <c r="D6824" s="281" t="s">
        <v>6718</v>
      </c>
    </row>
    <row r="6825" spans="1:4" s="12" customFormat="1" x14ac:dyDescent="0.25">
      <c r="A6825" s="15"/>
      <c r="B6825" s="16"/>
      <c r="C6825" s="17" t="s">
        <v>110</v>
      </c>
      <c r="D6825" s="281" t="s">
        <v>6719</v>
      </c>
    </row>
    <row r="6826" spans="1:4" s="12" customFormat="1" x14ac:dyDescent="0.25">
      <c r="A6826" s="15"/>
      <c r="B6826" s="16"/>
      <c r="C6826" s="17" t="s">
        <v>110</v>
      </c>
      <c r="D6826" s="281" t="s">
        <v>6720</v>
      </c>
    </row>
    <row r="6827" spans="1:4" s="12" customFormat="1" x14ac:dyDescent="0.25">
      <c r="A6827" s="15"/>
      <c r="B6827" s="16"/>
      <c r="C6827" s="17" t="s">
        <v>110</v>
      </c>
      <c r="D6827" s="281" t="s">
        <v>6721</v>
      </c>
    </row>
    <row r="6828" spans="1:4" s="12" customFormat="1" x14ac:dyDescent="0.25">
      <c r="A6828" s="15"/>
      <c r="B6828" s="16"/>
      <c r="C6828" s="17" t="s">
        <v>110</v>
      </c>
      <c r="D6828" s="281" t="s">
        <v>6722</v>
      </c>
    </row>
    <row r="6829" spans="1:4" s="12" customFormat="1" x14ac:dyDescent="0.25">
      <c r="A6829" s="15"/>
      <c r="B6829" s="16"/>
      <c r="C6829" s="17" t="s">
        <v>110</v>
      </c>
      <c r="D6829" s="281" t="s">
        <v>6723</v>
      </c>
    </row>
    <row r="6830" spans="1:4" s="12" customFormat="1" x14ac:dyDescent="0.25">
      <c r="A6830" s="15"/>
      <c r="B6830" s="16"/>
      <c r="C6830" s="17" t="s">
        <v>110</v>
      </c>
      <c r="D6830" s="281" t="s">
        <v>6724</v>
      </c>
    </row>
    <row r="6831" spans="1:4" s="12" customFormat="1" x14ac:dyDescent="0.25">
      <c r="A6831" s="15"/>
      <c r="B6831" s="16"/>
      <c r="C6831" s="17" t="s">
        <v>110</v>
      </c>
      <c r="D6831" s="281" t="s">
        <v>6725</v>
      </c>
    </row>
    <row r="6832" spans="1:4" s="12" customFormat="1" x14ac:dyDescent="0.25">
      <c r="A6832" s="15"/>
      <c r="B6832" s="16"/>
      <c r="C6832" s="17" t="s">
        <v>110</v>
      </c>
      <c r="D6832" s="281" t="s">
        <v>6726</v>
      </c>
    </row>
    <row r="6833" spans="1:4" s="12" customFormat="1" x14ac:dyDescent="0.25">
      <c r="A6833" s="15"/>
      <c r="B6833" s="16"/>
      <c r="C6833" s="17" t="s">
        <v>110</v>
      </c>
      <c r="D6833" s="281" t="s">
        <v>6727</v>
      </c>
    </row>
    <row r="6834" spans="1:4" s="12" customFormat="1" x14ac:dyDescent="0.25">
      <c r="A6834" s="15"/>
      <c r="B6834" s="16"/>
      <c r="C6834" s="17" t="s">
        <v>110</v>
      </c>
      <c r="D6834" s="281" t="s">
        <v>6728</v>
      </c>
    </row>
    <row r="6835" spans="1:4" s="12" customFormat="1" x14ac:dyDescent="0.25">
      <c r="A6835" s="15"/>
      <c r="B6835" s="16"/>
      <c r="C6835" s="17" t="s">
        <v>110</v>
      </c>
      <c r="D6835" s="281" t="s">
        <v>6729</v>
      </c>
    </row>
    <row r="6836" spans="1:4" s="12" customFormat="1" x14ac:dyDescent="0.25">
      <c r="A6836" s="15"/>
      <c r="B6836" s="16"/>
      <c r="C6836" s="17" t="s">
        <v>110</v>
      </c>
      <c r="D6836" s="281" t="s">
        <v>6730</v>
      </c>
    </row>
    <row r="6837" spans="1:4" s="12" customFormat="1" x14ac:dyDescent="0.25">
      <c r="A6837" s="15"/>
      <c r="B6837" s="16"/>
      <c r="C6837" s="17" t="s">
        <v>110</v>
      </c>
      <c r="D6837" s="281" t="s">
        <v>6731</v>
      </c>
    </row>
    <row r="6838" spans="1:4" s="12" customFormat="1" x14ac:dyDescent="0.25">
      <c r="A6838" s="15"/>
      <c r="B6838" s="16"/>
      <c r="C6838" s="17" t="s">
        <v>110</v>
      </c>
      <c r="D6838" s="281" t="s">
        <v>6732</v>
      </c>
    </row>
    <row r="6839" spans="1:4" s="12" customFormat="1" x14ac:dyDescent="0.25">
      <c r="A6839" s="15"/>
      <c r="B6839" s="16"/>
      <c r="C6839" s="17" t="s">
        <v>110</v>
      </c>
      <c r="D6839" s="281" t="s">
        <v>6733</v>
      </c>
    </row>
    <row r="6840" spans="1:4" s="12" customFormat="1" x14ac:dyDescent="0.25">
      <c r="A6840" s="15"/>
      <c r="B6840" s="16"/>
      <c r="C6840" s="17" t="s">
        <v>110</v>
      </c>
      <c r="D6840" s="281" t="s">
        <v>6734</v>
      </c>
    </row>
    <row r="6841" spans="1:4" s="12" customFormat="1" x14ac:dyDescent="0.25">
      <c r="A6841" s="15"/>
      <c r="B6841" s="16"/>
      <c r="C6841" s="17" t="s">
        <v>110</v>
      </c>
      <c r="D6841" s="281" t="s">
        <v>6735</v>
      </c>
    </row>
    <row r="6842" spans="1:4" s="12" customFormat="1" x14ac:dyDescent="0.25">
      <c r="A6842" s="15"/>
      <c r="B6842" s="16"/>
      <c r="C6842" s="17"/>
      <c r="D6842" s="291" t="s">
        <v>6106</v>
      </c>
    </row>
    <row r="6843" spans="1:4" s="12" customFormat="1" x14ac:dyDescent="0.25">
      <c r="A6843" s="15"/>
      <c r="B6843" s="16"/>
      <c r="C6843" s="17" t="s">
        <v>110</v>
      </c>
      <c r="D6843" s="286" t="s">
        <v>6736</v>
      </c>
    </row>
    <row r="6844" spans="1:4" s="12" customFormat="1" x14ac:dyDescent="0.25">
      <c r="A6844" s="15"/>
      <c r="B6844" s="16"/>
      <c r="C6844" s="17" t="s">
        <v>110</v>
      </c>
      <c r="D6844" s="286" t="s">
        <v>6737</v>
      </c>
    </row>
    <row r="6845" spans="1:4" s="12" customFormat="1" x14ac:dyDescent="0.25">
      <c r="A6845" s="15"/>
      <c r="B6845" s="16"/>
      <c r="C6845" s="17" t="s">
        <v>110</v>
      </c>
      <c r="D6845" s="286" t="s">
        <v>6738</v>
      </c>
    </row>
    <row r="6846" spans="1:4" s="12" customFormat="1" x14ac:dyDescent="0.25">
      <c r="A6846" s="15"/>
      <c r="B6846" s="16"/>
      <c r="C6846" s="17" t="s">
        <v>110</v>
      </c>
      <c r="D6846" s="286" t="s">
        <v>6739</v>
      </c>
    </row>
    <row r="6847" spans="1:4" s="12" customFormat="1" x14ac:dyDescent="0.25">
      <c r="A6847" s="15"/>
      <c r="B6847" s="16"/>
      <c r="C6847" s="17" t="s">
        <v>110</v>
      </c>
      <c r="D6847" s="286" t="s">
        <v>6740</v>
      </c>
    </row>
    <row r="6848" spans="1:4" s="12" customFormat="1" x14ac:dyDescent="0.25">
      <c r="A6848" s="15"/>
      <c r="B6848" s="16"/>
      <c r="C6848" s="17" t="s">
        <v>110</v>
      </c>
      <c r="D6848" s="286" t="s">
        <v>6741</v>
      </c>
    </row>
    <row r="6849" spans="1:4" s="12" customFormat="1" x14ac:dyDescent="0.25">
      <c r="A6849" s="15"/>
      <c r="B6849" s="16"/>
      <c r="C6849" s="17" t="s">
        <v>110</v>
      </c>
      <c r="D6849" s="286" t="s">
        <v>6742</v>
      </c>
    </row>
    <row r="6850" spans="1:4" s="12" customFormat="1" x14ac:dyDescent="0.25">
      <c r="A6850" s="15"/>
      <c r="B6850" s="16"/>
      <c r="C6850" s="17" t="s">
        <v>110</v>
      </c>
      <c r="D6850" s="286" t="s">
        <v>6743</v>
      </c>
    </row>
    <row r="6851" spans="1:4" s="12" customFormat="1" x14ac:dyDescent="0.25">
      <c r="A6851" s="15"/>
      <c r="B6851" s="16"/>
      <c r="C6851" s="17" t="s">
        <v>110</v>
      </c>
      <c r="D6851" s="286" t="s">
        <v>6744</v>
      </c>
    </row>
    <row r="6852" spans="1:4" s="12" customFormat="1" x14ac:dyDescent="0.25">
      <c r="A6852" s="15"/>
      <c r="B6852" s="16"/>
      <c r="C6852" s="17" t="s">
        <v>110</v>
      </c>
      <c r="D6852" s="286" t="s">
        <v>6745</v>
      </c>
    </row>
    <row r="6853" spans="1:4" s="12" customFormat="1" x14ac:dyDescent="0.25">
      <c r="A6853" s="15"/>
      <c r="B6853" s="16"/>
      <c r="C6853" s="17" t="s">
        <v>226</v>
      </c>
      <c r="D6853" s="281"/>
    </row>
    <row r="6854" spans="1:4" s="12" customFormat="1" x14ac:dyDescent="0.25">
      <c r="A6854" s="15"/>
      <c r="B6854" s="16"/>
      <c r="C6854" s="17" t="s">
        <v>110</v>
      </c>
      <c r="D6854" s="281" t="s">
        <v>6746</v>
      </c>
    </row>
    <row r="6855" spans="1:4" s="12" customFormat="1" x14ac:dyDescent="0.25">
      <c r="A6855" s="15" t="s">
        <v>6747</v>
      </c>
      <c r="B6855" s="16"/>
      <c r="C6855" s="15" t="s">
        <v>6748</v>
      </c>
      <c r="D6855" s="281"/>
    </row>
    <row r="6856" spans="1:4" s="12" customFormat="1" x14ac:dyDescent="0.25">
      <c r="A6856" s="15"/>
      <c r="B6856" s="24" t="s">
        <v>21048</v>
      </c>
      <c r="C6856" s="15" t="s">
        <v>6749</v>
      </c>
      <c r="D6856" s="282"/>
    </row>
    <row r="6857" spans="1:4" s="12" customFormat="1" x14ac:dyDescent="0.25">
      <c r="A6857" s="15"/>
      <c r="B6857" s="16"/>
      <c r="C6857" s="17" t="s">
        <v>6750</v>
      </c>
      <c r="D6857" s="281"/>
    </row>
    <row r="6858" spans="1:4" s="12" customFormat="1" x14ac:dyDescent="0.25">
      <c r="A6858" s="15"/>
      <c r="B6858" s="16"/>
      <c r="C6858" s="17" t="s">
        <v>6751</v>
      </c>
      <c r="D6858" s="281"/>
    </row>
    <row r="6859" spans="1:4" s="12" customFormat="1" x14ac:dyDescent="0.25">
      <c r="A6859" s="15"/>
      <c r="B6859" s="16"/>
      <c r="C6859" s="17" t="s">
        <v>110</v>
      </c>
      <c r="D6859" s="281" t="s">
        <v>6752</v>
      </c>
    </row>
    <row r="6860" spans="1:4" s="12" customFormat="1" x14ac:dyDescent="0.25">
      <c r="A6860" s="15"/>
      <c r="B6860" s="16"/>
      <c r="C6860" s="17" t="s">
        <v>110</v>
      </c>
      <c r="D6860" s="281" t="s">
        <v>6753</v>
      </c>
    </row>
    <row r="6861" spans="1:4" s="12" customFormat="1" x14ac:dyDescent="0.25">
      <c r="A6861" s="15"/>
      <c r="B6861" s="16"/>
      <c r="C6861" s="17" t="s">
        <v>110</v>
      </c>
      <c r="D6861" s="281" t="s">
        <v>6754</v>
      </c>
    </row>
    <row r="6862" spans="1:4" s="12" customFormat="1" x14ac:dyDescent="0.25">
      <c r="A6862" s="15"/>
      <c r="B6862" s="16"/>
      <c r="C6862" s="17" t="s">
        <v>110</v>
      </c>
      <c r="D6862" s="281" t="s">
        <v>6755</v>
      </c>
    </row>
    <row r="6863" spans="1:4" s="12" customFormat="1" x14ac:dyDescent="0.25">
      <c r="A6863" s="15"/>
      <c r="B6863" s="16"/>
      <c r="C6863" s="17" t="s">
        <v>110</v>
      </c>
      <c r="D6863" s="281" t="s">
        <v>6756</v>
      </c>
    </row>
    <row r="6864" spans="1:4" s="12" customFormat="1" x14ac:dyDescent="0.25">
      <c r="A6864" s="15"/>
      <c r="B6864" s="16"/>
      <c r="C6864" s="17" t="s">
        <v>110</v>
      </c>
      <c r="D6864" s="281" t="s">
        <v>6757</v>
      </c>
    </row>
    <row r="6865" spans="1:4" s="12" customFormat="1" x14ac:dyDescent="0.25">
      <c r="A6865" s="15"/>
      <c r="B6865" s="16"/>
      <c r="C6865" s="17" t="s">
        <v>110</v>
      </c>
      <c r="D6865" s="281" t="s">
        <v>6758</v>
      </c>
    </row>
    <row r="6866" spans="1:4" s="12" customFormat="1" x14ac:dyDescent="0.25">
      <c r="A6866" s="15"/>
      <c r="B6866" s="16"/>
      <c r="C6866" s="17" t="s">
        <v>110</v>
      </c>
      <c r="D6866" s="281" t="s">
        <v>6759</v>
      </c>
    </row>
    <row r="6867" spans="1:4" s="12" customFormat="1" x14ac:dyDescent="0.25">
      <c r="A6867" s="15"/>
      <c r="B6867" s="16"/>
      <c r="C6867" s="17" t="s">
        <v>110</v>
      </c>
      <c r="D6867" s="281" t="s">
        <v>6760</v>
      </c>
    </row>
    <row r="6868" spans="1:4" s="12" customFormat="1" x14ac:dyDescent="0.25">
      <c r="A6868" s="15"/>
      <c r="B6868" s="16"/>
      <c r="C6868" s="17" t="s">
        <v>226</v>
      </c>
      <c r="D6868" s="281"/>
    </row>
    <row r="6869" spans="1:4" s="12" customFormat="1" x14ac:dyDescent="0.25">
      <c r="A6869" s="15"/>
      <c r="B6869" s="16"/>
      <c r="C6869" s="17" t="s">
        <v>110</v>
      </c>
      <c r="D6869" s="281" t="s">
        <v>6761</v>
      </c>
    </row>
    <row r="6870" spans="1:4" s="12" customFormat="1" x14ac:dyDescent="0.25">
      <c r="A6870" s="15"/>
      <c r="B6870" s="24" t="s">
        <v>21049</v>
      </c>
      <c r="C6870" s="15" t="s">
        <v>6762</v>
      </c>
      <c r="D6870" s="282"/>
    </row>
    <row r="6871" spans="1:4" s="12" customFormat="1" x14ac:dyDescent="0.25">
      <c r="A6871" s="15"/>
      <c r="B6871" s="16"/>
      <c r="C6871" s="17" t="s">
        <v>6763</v>
      </c>
      <c r="D6871" s="281"/>
    </row>
    <row r="6872" spans="1:4" s="12" customFormat="1" x14ac:dyDescent="0.25">
      <c r="A6872" s="15"/>
      <c r="B6872" s="16"/>
      <c r="C6872" s="17" t="s">
        <v>6764</v>
      </c>
      <c r="D6872" s="281"/>
    </row>
    <row r="6873" spans="1:4" s="12" customFormat="1" x14ac:dyDescent="0.25">
      <c r="A6873" s="15"/>
      <c r="B6873" s="16"/>
      <c r="C6873" s="17" t="s">
        <v>110</v>
      </c>
      <c r="D6873" s="281" t="s">
        <v>6765</v>
      </c>
    </row>
    <row r="6874" spans="1:4" s="12" customFormat="1" x14ac:dyDescent="0.25">
      <c r="A6874" s="15"/>
      <c r="B6874" s="16"/>
      <c r="C6874" s="17" t="s">
        <v>110</v>
      </c>
      <c r="D6874" s="281" t="s">
        <v>6766</v>
      </c>
    </row>
    <row r="6875" spans="1:4" s="12" customFormat="1" x14ac:dyDescent="0.25">
      <c r="A6875" s="15"/>
      <c r="B6875" s="16"/>
      <c r="C6875" s="17" t="s">
        <v>110</v>
      </c>
      <c r="D6875" s="281" t="s">
        <v>6767</v>
      </c>
    </row>
    <row r="6876" spans="1:4" s="12" customFormat="1" x14ac:dyDescent="0.25">
      <c r="A6876" s="15"/>
      <c r="B6876" s="16"/>
      <c r="C6876" s="17" t="s">
        <v>110</v>
      </c>
      <c r="D6876" s="281" t="s">
        <v>6768</v>
      </c>
    </row>
    <row r="6877" spans="1:4" s="12" customFormat="1" x14ac:dyDescent="0.25">
      <c r="A6877" s="15"/>
      <c r="B6877" s="16"/>
      <c r="C6877" s="17" t="s">
        <v>110</v>
      </c>
      <c r="D6877" s="281" t="s">
        <v>6769</v>
      </c>
    </row>
    <row r="6878" spans="1:4" s="12" customFormat="1" x14ac:dyDescent="0.25">
      <c r="A6878" s="15"/>
      <c r="B6878" s="16"/>
      <c r="C6878" s="17" t="s">
        <v>110</v>
      </c>
      <c r="D6878" s="281" t="s">
        <v>6770</v>
      </c>
    </row>
    <row r="6879" spans="1:4" s="12" customFormat="1" x14ac:dyDescent="0.25">
      <c r="A6879" s="15"/>
      <c r="B6879" s="24" t="s">
        <v>21050</v>
      </c>
      <c r="C6879" s="15" t="s">
        <v>6771</v>
      </c>
      <c r="D6879" s="282"/>
    </row>
    <row r="6880" spans="1:4" s="12" customFormat="1" x14ac:dyDescent="0.25">
      <c r="A6880" s="15"/>
      <c r="B6880" s="16"/>
      <c r="C6880" s="17" t="s">
        <v>6772</v>
      </c>
      <c r="D6880" s="281"/>
    </row>
    <row r="6881" spans="1:4" s="12" customFormat="1" x14ac:dyDescent="0.25">
      <c r="A6881" s="15"/>
      <c r="B6881" s="16"/>
      <c r="C6881" s="17" t="s">
        <v>6773</v>
      </c>
      <c r="D6881" s="281"/>
    </row>
    <row r="6882" spans="1:4" s="12" customFormat="1" x14ac:dyDescent="0.25">
      <c r="A6882" s="15"/>
      <c r="B6882" s="16"/>
      <c r="C6882" s="17" t="s">
        <v>110</v>
      </c>
      <c r="D6882" s="281" t="s">
        <v>6774</v>
      </c>
    </row>
    <row r="6883" spans="1:4" s="12" customFormat="1" x14ac:dyDescent="0.25">
      <c r="A6883" s="15"/>
      <c r="B6883" s="16"/>
      <c r="C6883" s="17" t="s">
        <v>110</v>
      </c>
      <c r="D6883" s="281" t="s">
        <v>6775</v>
      </c>
    </row>
    <row r="6884" spans="1:4" s="12" customFormat="1" x14ac:dyDescent="0.25">
      <c r="A6884" s="15"/>
      <c r="B6884" s="16"/>
      <c r="C6884" s="17" t="s">
        <v>110</v>
      </c>
      <c r="D6884" s="281" t="s">
        <v>6776</v>
      </c>
    </row>
    <row r="6885" spans="1:4" s="12" customFormat="1" x14ac:dyDescent="0.25">
      <c r="A6885" s="15"/>
      <c r="B6885" s="16"/>
      <c r="C6885" s="17" t="s">
        <v>110</v>
      </c>
      <c r="D6885" s="281" t="s">
        <v>6777</v>
      </c>
    </row>
    <row r="6886" spans="1:4" s="12" customFormat="1" x14ac:dyDescent="0.25">
      <c r="A6886" s="15"/>
      <c r="B6886" s="16"/>
      <c r="C6886" s="17" t="s">
        <v>110</v>
      </c>
      <c r="D6886" s="281" t="s">
        <v>6778</v>
      </c>
    </row>
    <row r="6887" spans="1:4" s="12" customFormat="1" x14ac:dyDescent="0.25">
      <c r="A6887" s="15"/>
      <c r="B6887" s="24" t="s">
        <v>21051</v>
      </c>
      <c r="C6887" s="15" t="s">
        <v>6779</v>
      </c>
      <c r="D6887" s="282"/>
    </row>
    <row r="6888" spans="1:4" s="12" customFormat="1" x14ac:dyDescent="0.25">
      <c r="A6888" s="15"/>
      <c r="B6888" s="16"/>
      <c r="C6888" s="17" t="s">
        <v>6780</v>
      </c>
      <c r="D6888" s="281"/>
    </row>
    <row r="6889" spans="1:4" s="12" customFormat="1" x14ac:dyDescent="0.25">
      <c r="A6889" s="15"/>
      <c r="B6889" s="16"/>
      <c r="C6889" s="17" t="s">
        <v>110</v>
      </c>
      <c r="D6889" s="281" t="s">
        <v>6781</v>
      </c>
    </row>
    <row r="6890" spans="1:4" s="12" customFormat="1" x14ac:dyDescent="0.25">
      <c r="A6890" s="15"/>
      <c r="B6890" s="16"/>
      <c r="C6890" s="17" t="s">
        <v>110</v>
      </c>
      <c r="D6890" s="281" t="s">
        <v>6782</v>
      </c>
    </row>
    <row r="6891" spans="1:4" s="12" customFormat="1" x14ac:dyDescent="0.25">
      <c r="A6891" s="15"/>
      <c r="B6891" s="16"/>
      <c r="C6891" s="17" t="s">
        <v>110</v>
      </c>
      <c r="D6891" s="281" t="s">
        <v>6783</v>
      </c>
    </row>
    <row r="6892" spans="1:4" s="12" customFormat="1" x14ac:dyDescent="0.25">
      <c r="A6892" s="15" t="s">
        <v>6784</v>
      </c>
      <c r="B6892" s="24" t="s">
        <v>21052</v>
      </c>
      <c r="C6892" s="15" t="s">
        <v>6785</v>
      </c>
      <c r="D6892" s="282"/>
    </row>
    <row r="6893" spans="1:4" s="12" customFormat="1" x14ac:dyDescent="0.25">
      <c r="A6893" s="15"/>
      <c r="B6893" s="16"/>
      <c r="C6893" s="17" t="s">
        <v>6786</v>
      </c>
      <c r="D6893" s="281"/>
    </row>
    <row r="6894" spans="1:4" s="12" customFormat="1" x14ac:dyDescent="0.25">
      <c r="A6894" s="15"/>
      <c r="B6894" s="16"/>
      <c r="C6894" s="17" t="s">
        <v>6787</v>
      </c>
      <c r="D6894" s="281"/>
    </row>
    <row r="6895" spans="1:4" s="12" customFormat="1" x14ac:dyDescent="0.25">
      <c r="A6895" s="15"/>
      <c r="B6895" s="16"/>
      <c r="C6895" s="17" t="s">
        <v>110</v>
      </c>
      <c r="D6895" s="281" t="s">
        <v>6788</v>
      </c>
    </row>
    <row r="6896" spans="1:4" s="12" customFormat="1" x14ac:dyDescent="0.25">
      <c r="A6896" s="15"/>
      <c r="B6896" s="16"/>
      <c r="C6896" s="17" t="s">
        <v>110</v>
      </c>
      <c r="D6896" s="281" t="s">
        <v>6789</v>
      </c>
    </row>
    <row r="6897" spans="1:182" s="12" customFormat="1" x14ac:dyDescent="0.25">
      <c r="A6897" s="15"/>
      <c r="B6897" s="16"/>
      <c r="C6897" s="17" t="s">
        <v>110</v>
      </c>
      <c r="D6897" s="281" t="s">
        <v>6790</v>
      </c>
    </row>
    <row r="6898" spans="1:182" s="12" customFormat="1" x14ac:dyDescent="0.25">
      <c r="A6898" s="15"/>
      <c r="B6898" s="16"/>
      <c r="C6898" s="17" t="s">
        <v>110</v>
      </c>
      <c r="D6898" s="281" t="s">
        <v>6791</v>
      </c>
    </row>
    <row r="6899" spans="1:182" s="12" customFormat="1" x14ac:dyDescent="0.25">
      <c r="A6899" s="15"/>
      <c r="B6899" s="16"/>
      <c r="C6899" s="17"/>
      <c r="D6899" s="291" t="s">
        <v>735</v>
      </c>
    </row>
    <row r="6900" spans="1:182" s="12" customFormat="1" x14ac:dyDescent="0.25">
      <c r="A6900" s="15"/>
      <c r="B6900" s="16"/>
      <c r="C6900" s="17" t="s">
        <v>110</v>
      </c>
      <c r="D6900" s="281" t="s">
        <v>6792</v>
      </c>
    </row>
    <row r="6901" spans="1:182" s="12" customFormat="1" x14ac:dyDescent="0.25">
      <c r="A6901" s="15"/>
      <c r="B6901" s="16"/>
      <c r="C6901" s="17" t="s">
        <v>110</v>
      </c>
      <c r="D6901" s="281" t="s">
        <v>6793</v>
      </c>
    </row>
    <row r="6902" spans="1:182" s="12" customFormat="1" x14ac:dyDescent="0.25">
      <c r="A6902" s="15" t="s">
        <v>6794</v>
      </c>
      <c r="B6902" s="16"/>
      <c r="C6902" s="15" t="s">
        <v>6795</v>
      </c>
      <c r="D6902" s="281"/>
    </row>
    <row r="6903" spans="1:182" s="12" customFormat="1" x14ac:dyDescent="0.25">
      <c r="A6903" s="15"/>
      <c r="B6903" s="16"/>
      <c r="C6903" s="17" t="s">
        <v>6796</v>
      </c>
      <c r="D6903" s="281"/>
    </row>
    <row r="6904" spans="1:182" s="12" customFormat="1" x14ac:dyDescent="0.25">
      <c r="A6904" s="15"/>
      <c r="B6904" s="24" t="s">
        <v>21053</v>
      </c>
      <c r="C6904" s="15" t="s">
        <v>6797</v>
      </c>
      <c r="D6904" s="282"/>
    </row>
    <row r="6905" spans="1:182" s="12" customFormat="1" x14ac:dyDescent="0.25">
      <c r="A6905" s="15"/>
      <c r="B6905" s="16"/>
      <c r="C6905" s="17" t="s">
        <v>6798</v>
      </c>
      <c r="D6905" s="281"/>
    </row>
    <row r="6906" spans="1:182" s="12" customFormat="1" x14ac:dyDescent="0.25">
      <c r="A6906" s="15"/>
      <c r="B6906" s="16"/>
      <c r="C6906" s="17" t="s">
        <v>6799</v>
      </c>
      <c r="D6906" s="281"/>
    </row>
    <row r="6907" spans="1:182" s="12" customFormat="1" x14ac:dyDescent="0.25">
      <c r="A6907" s="15"/>
      <c r="B6907" s="16"/>
      <c r="C6907" s="17" t="s">
        <v>110</v>
      </c>
      <c r="D6907" s="281" t="s">
        <v>6800</v>
      </c>
    </row>
    <row r="6908" spans="1:182" s="12" customFormat="1" x14ac:dyDescent="0.25">
      <c r="A6908" s="15"/>
      <c r="B6908" s="16"/>
      <c r="C6908" s="17" t="s">
        <v>110</v>
      </c>
      <c r="D6908" s="281" t="s">
        <v>6801</v>
      </c>
    </row>
    <row r="6909" spans="1:182" s="12" customFormat="1" x14ac:dyDescent="0.25">
      <c r="A6909" s="15"/>
      <c r="B6909" s="16"/>
      <c r="C6909" s="17" t="s">
        <v>110</v>
      </c>
      <c r="D6909" s="281" t="s">
        <v>6802</v>
      </c>
    </row>
    <row r="6910" spans="1:182" s="12" customFormat="1" x14ac:dyDescent="0.25">
      <c r="A6910" s="15"/>
      <c r="B6910" s="24" t="s">
        <v>21054</v>
      </c>
      <c r="C6910" s="15" t="s">
        <v>6803</v>
      </c>
      <c r="D6910" s="282"/>
    </row>
    <row r="6911" spans="1:182" s="12" customFormat="1" x14ac:dyDescent="0.25">
      <c r="A6911" s="15"/>
      <c r="B6911" s="16"/>
      <c r="C6911" s="17" t="s">
        <v>6804</v>
      </c>
      <c r="D6911" s="281"/>
    </row>
    <row r="6912" spans="1:182" s="65" customFormat="1" x14ac:dyDescent="0.25">
      <c r="A6912" s="15"/>
      <c r="B6912" s="16"/>
      <c r="C6912" s="17" t="s">
        <v>6805</v>
      </c>
      <c r="D6912" s="281"/>
      <c r="E6912" s="12"/>
      <c r="F6912" s="12"/>
      <c r="G6912" s="12"/>
      <c r="H6912" s="12"/>
      <c r="I6912" s="12"/>
      <c r="J6912" s="12"/>
      <c r="K6912" s="12"/>
      <c r="L6912" s="12"/>
      <c r="M6912" s="12"/>
      <c r="N6912" s="12"/>
      <c r="O6912" s="12"/>
      <c r="P6912" s="12"/>
      <c r="Q6912" s="12"/>
      <c r="R6912" s="12"/>
      <c r="S6912" s="12"/>
      <c r="T6912" s="12"/>
      <c r="U6912" s="12"/>
      <c r="V6912" s="12"/>
      <c r="W6912" s="12"/>
      <c r="X6912" s="12"/>
      <c r="Y6912" s="12"/>
      <c r="Z6912" s="12"/>
      <c r="AA6912" s="12"/>
      <c r="AB6912" s="12"/>
      <c r="AC6912" s="12"/>
      <c r="AD6912" s="12"/>
      <c r="AE6912" s="12"/>
      <c r="AF6912" s="12"/>
      <c r="AG6912" s="12"/>
      <c r="AH6912" s="12"/>
      <c r="AI6912" s="12"/>
      <c r="AJ6912" s="12"/>
      <c r="AK6912" s="12"/>
      <c r="AL6912" s="12"/>
      <c r="AM6912" s="12"/>
      <c r="AN6912" s="12"/>
      <c r="AO6912" s="12"/>
      <c r="AP6912" s="12"/>
      <c r="AQ6912" s="12"/>
      <c r="AR6912" s="12"/>
      <c r="AS6912" s="12"/>
      <c r="AT6912" s="12"/>
      <c r="AU6912" s="12"/>
      <c r="AV6912" s="12"/>
      <c r="AW6912" s="12"/>
      <c r="AX6912" s="12"/>
      <c r="AY6912" s="12"/>
      <c r="AZ6912" s="12"/>
      <c r="BA6912" s="12"/>
      <c r="BB6912" s="12"/>
      <c r="BC6912" s="12"/>
      <c r="BD6912" s="12"/>
      <c r="BE6912" s="12"/>
      <c r="BF6912" s="12"/>
      <c r="BG6912" s="12"/>
      <c r="BH6912" s="12"/>
      <c r="BI6912" s="12"/>
      <c r="BJ6912" s="12"/>
      <c r="BK6912" s="12"/>
      <c r="BL6912" s="12"/>
      <c r="BM6912" s="12"/>
      <c r="BN6912" s="12"/>
      <c r="BO6912" s="12"/>
      <c r="BP6912" s="12"/>
      <c r="BQ6912" s="12"/>
      <c r="BR6912" s="12"/>
      <c r="BS6912" s="12"/>
      <c r="BT6912" s="12"/>
      <c r="BU6912" s="12"/>
      <c r="BV6912" s="12"/>
      <c r="BW6912" s="12"/>
      <c r="BX6912" s="12"/>
      <c r="BY6912" s="12"/>
      <c r="BZ6912" s="12"/>
      <c r="CA6912" s="12"/>
      <c r="CB6912" s="12"/>
      <c r="CC6912" s="12"/>
      <c r="CD6912" s="12"/>
      <c r="CE6912" s="12"/>
      <c r="CF6912" s="12"/>
      <c r="CG6912" s="12"/>
      <c r="CH6912" s="12"/>
      <c r="CI6912" s="12"/>
      <c r="CJ6912" s="12"/>
      <c r="CK6912" s="12"/>
      <c r="CL6912" s="12"/>
      <c r="CM6912" s="12"/>
      <c r="CN6912" s="12"/>
      <c r="CO6912" s="12"/>
      <c r="CP6912" s="12"/>
      <c r="CQ6912" s="12"/>
      <c r="CR6912" s="12"/>
      <c r="CS6912" s="12"/>
      <c r="CT6912" s="12"/>
      <c r="CU6912" s="12"/>
      <c r="CV6912" s="12"/>
      <c r="CW6912" s="12"/>
      <c r="CX6912" s="12"/>
      <c r="CY6912" s="12"/>
      <c r="CZ6912" s="12"/>
      <c r="DA6912" s="12"/>
      <c r="DB6912" s="12"/>
      <c r="DC6912" s="12"/>
      <c r="DD6912" s="12"/>
      <c r="DE6912" s="12"/>
      <c r="DF6912" s="12"/>
      <c r="DG6912" s="12"/>
      <c r="DH6912" s="12"/>
      <c r="DI6912" s="12"/>
      <c r="DJ6912" s="12"/>
      <c r="DK6912" s="12"/>
      <c r="DL6912" s="12"/>
      <c r="DM6912" s="12"/>
      <c r="DN6912" s="12"/>
      <c r="DO6912" s="12"/>
      <c r="DP6912" s="12"/>
      <c r="DQ6912" s="12"/>
      <c r="DR6912" s="12"/>
      <c r="DS6912" s="12"/>
      <c r="DT6912" s="12"/>
      <c r="DU6912" s="12"/>
      <c r="DV6912" s="12"/>
      <c r="DW6912" s="12"/>
      <c r="DX6912" s="12"/>
      <c r="DY6912" s="12"/>
      <c r="DZ6912" s="12"/>
      <c r="EA6912" s="12"/>
      <c r="EB6912" s="12"/>
      <c r="EC6912" s="12"/>
      <c r="ED6912" s="12"/>
      <c r="EE6912" s="12"/>
      <c r="EF6912" s="12"/>
      <c r="EG6912" s="12"/>
      <c r="EH6912" s="12"/>
      <c r="EI6912" s="12"/>
      <c r="EJ6912" s="12"/>
      <c r="EK6912" s="12"/>
      <c r="EL6912" s="12"/>
      <c r="EM6912" s="12"/>
      <c r="EN6912" s="12"/>
      <c r="EO6912" s="12"/>
      <c r="EP6912" s="12"/>
      <c r="EQ6912" s="12"/>
      <c r="ER6912" s="12"/>
      <c r="ES6912" s="12"/>
      <c r="ET6912" s="12"/>
      <c r="EU6912" s="12"/>
      <c r="EV6912" s="12"/>
      <c r="EW6912" s="12"/>
      <c r="EX6912" s="12"/>
      <c r="EY6912" s="12"/>
      <c r="EZ6912" s="12"/>
      <c r="FA6912" s="12"/>
      <c r="FB6912" s="12"/>
      <c r="FC6912" s="12"/>
      <c r="FD6912" s="12"/>
      <c r="FE6912" s="12"/>
      <c r="FF6912" s="12"/>
      <c r="FG6912" s="12"/>
      <c r="FH6912" s="12"/>
      <c r="FI6912" s="12"/>
      <c r="FJ6912" s="12"/>
      <c r="FK6912" s="12"/>
      <c r="FL6912" s="12"/>
      <c r="FM6912" s="12"/>
      <c r="FN6912" s="12"/>
      <c r="FO6912" s="12"/>
      <c r="FP6912" s="12"/>
      <c r="FQ6912" s="12"/>
      <c r="FR6912" s="12"/>
      <c r="FS6912" s="12"/>
      <c r="FT6912" s="12"/>
      <c r="FU6912" s="12"/>
      <c r="FV6912" s="12"/>
      <c r="FW6912" s="12"/>
      <c r="FX6912" s="12"/>
      <c r="FY6912" s="12"/>
      <c r="FZ6912" s="12"/>
    </row>
    <row r="6913" spans="1:182" s="12" customFormat="1" x14ac:dyDescent="0.25">
      <c r="A6913" s="15"/>
      <c r="B6913" s="16"/>
      <c r="C6913" s="17"/>
      <c r="D6913" s="291" t="s">
        <v>6806</v>
      </c>
    </row>
    <row r="6914" spans="1:182" s="12" customFormat="1" x14ac:dyDescent="0.25">
      <c r="A6914" s="15"/>
      <c r="B6914" s="16"/>
      <c r="C6914" s="17" t="s">
        <v>110</v>
      </c>
      <c r="D6914" s="281" t="s">
        <v>6807</v>
      </c>
    </row>
    <row r="6915" spans="1:182" s="12" customFormat="1" x14ac:dyDescent="0.25">
      <c r="A6915" s="15"/>
      <c r="B6915" s="16"/>
      <c r="C6915" s="17" t="s">
        <v>110</v>
      </c>
      <c r="D6915" s="281" t="s">
        <v>6808</v>
      </c>
    </row>
    <row r="6916" spans="1:182" s="12" customFormat="1" x14ac:dyDescent="0.25">
      <c r="A6916" s="15"/>
      <c r="B6916" s="16"/>
      <c r="C6916" s="17" t="s">
        <v>110</v>
      </c>
      <c r="D6916" s="281" t="s">
        <v>6809</v>
      </c>
    </row>
    <row r="6917" spans="1:182" s="12" customFormat="1" x14ac:dyDescent="0.25">
      <c r="A6917" s="15"/>
      <c r="B6917" s="16"/>
      <c r="C6917" s="17" t="s">
        <v>110</v>
      </c>
      <c r="D6917" s="281" t="s">
        <v>6810</v>
      </c>
    </row>
    <row r="6918" spans="1:182" s="65" customFormat="1" x14ac:dyDescent="0.25">
      <c r="A6918" s="15"/>
      <c r="B6918" s="16"/>
      <c r="C6918" s="17" t="s">
        <v>110</v>
      </c>
      <c r="D6918" s="281" t="s">
        <v>6811</v>
      </c>
      <c r="E6918" s="12"/>
      <c r="F6918" s="12"/>
      <c r="G6918" s="12"/>
      <c r="H6918" s="12"/>
      <c r="I6918" s="12"/>
      <c r="J6918" s="12"/>
      <c r="K6918" s="12"/>
      <c r="L6918" s="12"/>
      <c r="M6918" s="12"/>
      <c r="N6918" s="12"/>
      <c r="O6918" s="12"/>
      <c r="P6918" s="12"/>
      <c r="Q6918" s="12"/>
      <c r="R6918" s="12"/>
      <c r="S6918" s="12"/>
      <c r="T6918" s="12"/>
      <c r="U6918" s="12"/>
      <c r="V6918" s="12"/>
      <c r="W6918" s="12"/>
      <c r="X6918" s="12"/>
      <c r="Y6918" s="12"/>
      <c r="Z6918" s="12"/>
      <c r="AA6918" s="12"/>
      <c r="AB6918" s="12"/>
      <c r="AC6918" s="12"/>
      <c r="AD6918" s="12"/>
      <c r="AE6918" s="12"/>
      <c r="AF6918" s="12"/>
      <c r="AG6918" s="12"/>
      <c r="AH6918" s="12"/>
      <c r="AI6918" s="12"/>
      <c r="AJ6918" s="12"/>
      <c r="AK6918" s="12"/>
      <c r="AL6918" s="12"/>
      <c r="AM6918" s="12"/>
      <c r="AN6918" s="12"/>
      <c r="AO6918" s="12"/>
      <c r="AP6918" s="12"/>
      <c r="AQ6918" s="12"/>
      <c r="AR6918" s="12"/>
      <c r="AS6918" s="12"/>
      <c r="AT6918" s="12"/>
      <c r="AU6918" s="12"/>
      <c r="AV6918" s="12"/>
      <c r="AW6918" s="12"/>
      <c r="AX6918" s="12"/>
      <c r="AY6918" s="12"/>
      <c r="AZ6918" s="12"/>
      <c r="BA6918" s="12"/>
      <c r="BB6918" s="12"/>
      <c r="BC6918" s="12"/>
      <c r="BD6918" s="12"/>
      <c r="BE6918" s="12"/>
      <c r="BF6918" s="12"/>
      <c r="BG6918" s="12"/>
      <c r="BH6918" s="12"/>
      <c r="BI6918" s="12"/>
      <c r="BJ6918" s="12"/>
      <c r="BK6918" s="12"/>
      <c r="BL6918" s="12"/>
      <c r="BM6918" s="12"/>
      <c r="BN6918" s="12"/>
      <c r="BO6918" s="12"/>
      <c r="BP6918" s="12"/>
      <c r="BQ6918" s="12"/>
      <c r="BR6918" s="12"/>
      <c r="BS6918" s="12"/>
      <c r="BT6918" s="12"/>
      <c r="BU6918" s="12"/>
      <c r="BV6918" s="12"/>
      <c r="BW6918" s="12"/>
      <c r="BX6918" s="12"/>
      <c r="BY6918" s="12"/>
      <c r="BZ6918" s="12"/>
      <c r="CA6918" s="12"/>
      <c r="CB6918" s="12"/>
      <c r="CC6918" s="12"/>
      <c r="CD6918" s="12"/>
      <c r="CE6918" s="12"/>
      <c r="CF6918" s="12"/>
      <c r="CG6918" s="12"/>
      <c r="CH6918" s="12"/>
      <c r="CI6918" s="12"/>
      <c r="CJ6918" s="12"/>
      <c r="CK6918" s="12"/>
      <c r="CL6918" s="12"/>
      <c r="CM6918" s="12"/>
      <c r="CN6918" s="12"/>
      <c r="CO6918" s="12"/>
      <c r="CP6918" s="12"/>
      <c r="CQ6918" s="12"/>
      <c r="CR6918" s="12"/>
      <c r="CS6918" s="12"/>
      <c r="CT6918" s="12"/>
      <c r="CU6918" s="12"/>
      <c r="CV6918" s="12"/>
      <c r="CW6918" s="12"/>
      <c r="CX6918" s="12"/>
      <c r="CY6918" s="12"/>
      <c r="CZ6918" s="12"/>
      <c r="DA6918" s="12"/>
      <c r="DB6918" s="12"/>
      <c r="DC6918" s="12"/>
      <c r="DD6918" s="12"/>
      <c r="DE6918" s="12"/>
      <c r="DF6918" s="12"/>
      <c r="DG6918" s="12"/>
      <c r="DH6918" s="12"/>
      <c r="DI6918" s="12"/>
      <c r="DJ6918" s="12"/>
      <c r="DK6918" s="12"/>
      <c r="DL6918" s="12"/>
      <c r="DM6918" s="12"/>
      <c r="DN6918" s="12"/>
      <c r="DO6918" s="12"/>
      <c r="DP6918" s="12"/>
      <c r="DQ6918" s="12"/>
      <c r="DR6918" s="12"/>
      <c r="DS6918" s="12"/>
      <c r="DT6918" s="12"/>
      <c r="DU6918" s="12"/>
      <c r="DV6918" s="12"/>
      <c r="DW6918" s="12"/>
      <c r="DX6918" s="12"/>
      <c r="DY6918" s="12"/>
      <c r="DZ6918" s="12"/>
      <c r="EA6918" s="12"/>
      <c r="EB6918" s="12"/>
      <c r="EC6918" s="12"/>
      <c r="ED6918" s="12"/>
      <c r="EE6918" s="12"/>
      <c r="EF6918" s="12"/>
      <c r="EG6918" s="12"/>
      <c r="EH6918" s="12"/>
      <c r="EI6918" s="12"/>
      <c r="EJ6918" s="12"/>
      <c r="EK6918" s="12"/>
      <c r="EL6918" s="12"/>
      <c r="EM6918" s="12"/>
      <c r="EN6918" s="12"/>
      <c r="EO6918" s="12"/>
      <c r="EP6918" s="12"/>
      <c r="EQ6918" s="12"/>
      <c r="ER6918" s="12"/>
      <c r="ES6918" s="12"/>
      <c r="ET6918" s="12"/>
      <c r="EU6918" s="12"/>
      <c r="EV6918" s="12"/>
      <c r="EW6918" s="12"/>
      <c r="EX6918" s="12"/>
      <c r="EY6918" s="12"/>
      <c r="EZ6918" s="12"/>
      <c r="FA6918" s="12"/>
      <c r="FB6918" s="12"/>
      <c r="FC6918" s="12"/>
      <c r="FD6918" s="12"/>
      <c r="FE6918" s="12"/>
      <c r="FF6918" s="12"/>
      <c r="FG6918" s="12"/>
      <c r="FH6918" s="12"/>
      <c r="FI6918" s="12"/>
      <c r="FJ6918" s="12"/>
      <c r="FK6918" s="12"/>
      <c r="FL6918" s="12"/>
      <c r="FM6918" s="12"/>
      <c r="FN6918" s="12"/>
      <c r="FO6918" s="12"/>
      <c r="FP6918" s="12"/>
      <c r="FQ6918" s="12"/>
      <c r="FR6918" s="12"/>
      <c r="FS6918" s="12"/>
      <c r="FT6918" s="12"/>
      <c r="FU6918" s="12"/>
      <c r="FV6918" s="12"/>
      <c r="FW6918" s="12"/>
      <c r="FX6918" s="12"/>
      <c r="FY6918" s="12"/>
      <c r="FZ6918" s="12"/>
    </row>
    <row r="6919" spans="1:182" s="12" customFormat="1" x14ac:dyDescent="0.25">
      <c r="A6919" s="15"/>
      <c r="B6919" s="16"/>
      <c r="C6919" s="17" t="s">
        <v>110</v>
      </c>
      <c r="D6919" s="281" t="s">
        <v>6812</v>
      </c>
    </row>
    <row r="6920" spans="1:182" s="12" customFormat="1" x14ac:dyDescent="0.25">
      <c r="A6920" s="15"/>
      <c r="B6920" s="24" t="s">
        <v>21055</v>
      </c>
      <c r="C6920" s="15" t="s">
        <v>6813</v>
      </c>
      <c r="D6920" s="282"/>
    </row>
    <row r="6921" spans="1:182" s="12" customFormat="1" x14ac:dyDescent="0.25">
      <c r="A6921" s="15"/>
      <c r="B6921" s="16"/>
      <c r="C6921" s="17" t="s">
        <v>6814</v>
      </c>
      <c r="D6921" s="281"/>
    </row>
    <row r="6922" spans="1:182" s="12" customFormat="1" x14ac:dyDescent="0.25">
      <c r="A6922" s="15"/>
      <c r="B6922" s="16"/>
      <c r="C6922" s="17" t="s">
        <v>6815</v>
      </c>
      <c r="D6922" s="281"/>
    </row>
    <row r="6923" spans="1:182" s="12" customFormat="1" x14ac:dyDescent="0.25">
      <c r="A6923" s="15"/>
      <c r="B6923" s="16"/>
      <c r="C6923" s="17" t="s">
        <v>110</v>
      </c>
      <c r="D6923" s="281" t="s">
        <v>6816</v>
      </c>
    </row>
    <row r="6924" spans="1:182" s="12" customFormat="1" x14ac:dyDescent="0.25">
      <c r="A6924" s="15"/>
      <c r="B6924" s="16"/>
      <c r="C6924" s="17" t="s">
        <v>110</v>
      </c>
      <c r="D6924" s="281" t="s">
        <v>6817</v>
      </c>
    </row>
    <row r="6925" spans="1:182" s="12" customFormat="1" x14ac:dyDescent="0.25">
      <c r="A6925" s="15"/>
      <c r="B6925" s="24" t="s">
        <v>21056</v>
      </c>
      <c r="C6925" s="15" t="s">
        <v>6818</v>
      </c>
      <c r="D6925" s="282"/>
    </row>
    <row r="6926" spans="1:182" s="12" customFormat="1" x14ac:dyDescent="0.25">
      <c r="A6926" s="15"/>
      <c r="B6926" s="16"/>
      <c r="C6926" s="17" t="s">
        <v>6819</v>
      </c>
      <c r="D6926" s="281"/>
    </row>
    <row r="6927" spans="1:182" s="12" customFormat="1" x14ac:dyDescent="0.25">
      <c r="A6927" s="15"/>
      <c r="B6927" s="16"/>
      <c r="C6927" s="17" t="s">
        <v>6820</v>
      </c>
      <c r="D6927" s="281"/>
    </row>
    <row r="6928" spans="1:182" s="12" customFormat="1" x14ac:dyDescent="0.25">
      <c r="A6928" s="15"/>
      <c r="B6928" s="16"/>
      <c r="C6928" s="17" t="s">
        <v>110</v>
      </c>
      <c r="D6928" s="281" t="s">
        <v>6821</v>
      </c>
    </row>
    <row r="6929" spans="1:4" s="12" customFormat="1" x14ac:dyDescent="0.25">
      <c r="A6929" s="15"/>
      <c r="B6929" s="16"/>
      <c r="C6929" s="17" t="s">
        <v>110</v>
      </c>
      <c r="D6929" s="281" t="s">
        <v>6822</v>
      </c>
    </row>
    <row r="6930" spans="1:4" s="12" customFormat="1" x14ac:dyDescent="0.25">
      <c r="A6930" s="15"/>
      <c r="B6930" s="16"/>
      <c r="C6930" s="17" t="s">
        <v>110</v>
      </c>
      <c r="D6930" s="281" t="s">
        <v>6823</v>
      </c>
    </row>
    <row r="6931" spans="1:4" s="12" customFormat="1" x14ac:dyDescent="0.25">
      <c r="A6931" s="15"/>
      <c r="B6931" s="16"/>
      <c r="C6931" s="17" t="s">
        <v>110</v>
      </c>
      <c r="D6931" s="281" t="s">
        <v>6824</v>
      </c>
    </row>
    <row r="6932" spans="1:4" s="12" customFormat="1" x14ac:dyDescent="0.25">
      <c r="A6932" s="15"/>
      <c r="B6932" s="16"/>
      <c r="C6932" s="17" t="s">
        <v>226</v>
      </c>
      <c r="D6932" s="281"/>
    </row>
    <row r="6933" spans="1:4" s="12" customFormat="1" x14ac:dyDescent="0.25">
      <c r="A6933" s="15"/>
      <c r="B6933" s="16"/>
      <c r="C6933" s="17" t="s">
        <v>110</v>
      </c>
      <c r="D6933" s="281" t="s">
        <v>6825</v>
      </c>
    </row>
    <row r="6934" spans="1:4" s="12" customFormat="1" x14ac:dyDescent="0.25">
      <c r="A6934" s="15" t="s">
        <v>6826</v>
      </c>
      <c r="B6934" s="16"/>
      <c r="C6934" s="15" t="s">
        <v>6827</v>
      </c>
      <c r="D6934" s="281"/>
    </row>
    <row r="6935" spans="1:4" s="12" customFormat="1" x14ac:dyDescent="0.25">
      <c r="A6935" s="15"/>
      <c r="B6935" s="16"/>
      <c r="C6935" s="17" t="s">
        <v>6828</v>
      </c>
      <c r="D6935" s="281"/>
    </row>
    <row r="6936" spans="1:4" s="12" customFormat="1" x14ac:dyDescent="0.25">
      <c r="A6936" s="15"/>
      <c r="B6936" s="24" t="s">
        <v>21057</v>
      </c>
      <c r="C6936" s="15" t="s">
        <v>6829</v>
      </c>
      <c r="D6936" s="282"/>
    </row>
    <row r="6937" spans="1:4" s="12" customFormat="1" x14ac:dyDescent="0.25">
      <c r="A6937" s="15"/>
      <c r="B6937" s="16"/>
      <c r="C6937" s="17" t="s">
        <v>6830</v>
      </c>
      <c r="D6937" s="281"/>
    </row>
    <row r="6938" spans="1:4" s="12" customFormat="1" x14ac:dyDescent="0.25">
      <c r="A6938" s="15"/>
      <c r="B6938" s="16"/>
      <c r="C6938" s="17" t="s">
        <v>6831</v>
      </c>
      <c r="D6938" s="281"/>
    </row>
    <row r="6939" spans="1:4" s="12" customFormat="1" x14ac:dyDescent="0.25">
      <c r="A6939" s="15"/>
      <c r="B6939" s="16"/>
      <c r="C6939" s="17" t="s">
        <v>110</v>
      </c>
      <c r="D6939" s="281" t="s">
        <v>6832</v>
      </c>
    </row>
    <row r="6940" spans="1:4" s="12" customFormat="1" x14ac:dyDescent="0.25">
      <c r="A6940" s="15"/>
      <c r="B6940" s="16"/>
      <c r="C6940" s="17" t="s">
        <v>110</v>
      </c>
      <c r="D6940" s="281" t="s">
        <v>6833</v>
      </c>
    </row>
    <row r="6941" spans="1:4" s="12" customFormat="1" x14ac:dyDescent="0.25">
      <c r="A6941" s="15"/>
      <c r="B6941" s="16"/>
      <c r="C6941" s="17" t="s">
        <v>110</v>
      </c>
      <c r="D6941" s="281" t="s">
        <v>6834</v>
      </c>
    </row>
    <row r="6942" spans="1:4" s="12" customFormat="1" x14ac:dyDescent="0.25">
      <c r="A6942" s="15"/>
      <c r="B6942" s="24" t="s">
        <v>21058</v>
      </c>
      <c r="C6942" s="15" t="s">
        <v>6835</v>
      </c>
      <c r="D6942" s="282"/>
    </row>
    <row r="6943" spans="1:4" s="12" customFormat="1" x14ac:dyDescent="0.25">
      <c r="A6943" s="15"/>
      <c r="B6943" s="16"/>
      <c r="C6943" s="17" t="s">
        <v>6836</v>
      </c>
      <c r="D6943" s="281"/>
    </row>
    <row r="6944" spans="1:4" s="12" customFormat="1" x14ac:dyDescent="0.25">
      <c r="A6944" s="15"/>
      <c r="B6944" s="16"/>
      <c r="C6944" s="17" t="s">
        <v>110</v>
      </c>
      <c r="D6944" s="281" t="s">
        <v>6837</v>
      </c>
    </row>
    <row r="6945" spans="1:4" s="12" customFormat="1" x14ac:dyDescent="0.25">
      <c r="A6945" s="15"/>
      <c r="B6945" s="16"/>
      <c r="C6945" s="17" t="s">
        <v>110</v>
      </c>
      <c r="D6945" s="281" t="s">
        <v>6838</v>
      </c>
    </row>
    <row r="6946" spans="1:4" s="12" customFormat="1" x14ac:dyDescent="0.25">
      <c r="A6946" s="15"/>
      <c r="B6946" s="16"/>
      <c r="C6946" s="17" t="s">
        <v>110</v>
      </c>
      <c r="D6946" s="281" t="s">
        <v>6839</v>
      </c>
    </row>
    <row r="6947" spans="1:4" s="12" customFormat="1" x14ac:dyDescent="0.25">
      <c r="A6947" s="15"/>
      <c r="B6947" s="16"/>
      <c r="C6947" s="17" t="s">
        <v>110</v>
      </c>
      <c r="D6947" s="281" t="s">
        <v>6840</v>
      </c>
    </row>
    <row r="6948" spans="1:4" s="12" customFormat="1" x14ac:dyDescent="0.25">
      <c r="A6948" s="15"/>
      <c r="B6948" s="16"/>
      <c r="C6948" s="17" t="s">
        <v>110</v>
      </c>
      <c r="D6948" s="281" t="s">
        <v>6841</v>
      </c>
    </row>
    <row r="6949" spans="1:4" s="12" customFormat="1" x14ac:dyDescent="0.25">
      <c r="A6949" s="15"/>
      <c r="B6949" s="16"/>
      <c r="C6949" s="17" t="s">
        <v>110</v>
      </c>
      <c r="D6949" s="281" t="s">
        <v>6842</v>
      </c>
    </row>
    <row r="6950" spans="1:4" s="12" customFormat="1" x14ac:dyDescent="0.25">
      <c r="A6950" s="15"/>
      <c r="B6950" s="16"/>
      <c r="C6950" s="17" t="s">
        <v>110</v>
      </c>
      <c r="D6950" s="281" t="s">
        <v>6843</v>
      </c>
    </row>
    <row r="6951" spans="1:4" s="12" customFormat="1" x14ac:dyDescent="0.25">
      <c r="A6951" s="15"/>
      <c r="B6951" s="16"/>
      <c r="C6951" s="17" t="s">
        <v>110</v>
      </c>
      <c r="D6951" s="281" t="s">
        <v>6844</v>
      </c>
    </row>
    <row r="6952" spans="1:4" s="12" customFormat="1" x14ac:dyDescent="0.25">
      <c r="A6952" s="15"/>
      <c r="B6952" s="16"/>
      <c r="C6952" s="17" t="s">
        <v>110</v>
      </c>
      <c r="D6952" s="281" t="s">
        <v>6845</v>
      </c>
    </row>
    <row r="6953" spans="1:4" s="12" customFormat="1" x14ac:dyDescent="0.25">
      <c r="A6953" s="15"/>
      <c r="B6953" s="16"/>
      <c r="C6953" s="17" t="s">
        <v>110</v>
      </c>
      <c r="D6953" s="281" t="s">
        <v>6846</v>
      </c>
    </row>
    <row r="6954" spans="1:4" s="12" customFormat="1" x14ac:dyDescent="0.25">
      <c r="A6954" s="15"/>
      <c r="B6954" s="16"/>
      <c r="C6954" s="17" t="s">
        <v>110</v>
      </c>
      <c r="D6954" s="281" t="s">
        <v>6847</v>
      </c>
    </row>
    <row r="6955" spans="1:4" s="12" customFormat="1" x14ac:dyDescent="0.25">
      <c r="A6955" s="15"/>
      <c r="B6955" s="16"/>
      <c r="C6955" s="17" t="s">
        <v>110</v>
      </c>
      <c r="D6955" s="281" t="s">
        <v>6848</v>
      </c>
    </row>
    <row r="6956" spans="1:4" s="12" customFormat="1" x14ac:dyDescent="0.25">
      <c r="A6956" s="15"/>
      <c r="B6956" s="16"/>
      <c r="C6956" s="17" t="s">
        <v>110</v>
      </c>
      <c r="D6956" s="281" t="s">
        <v>6849</v>
      </c>
    </row>
    <row r="6957" spans="1:4" s="12" customFormat="1" x14ac:dyDescent="0.25">
      <c r="A6957" s="15"/>
      <c r="B6957" s="24" t="s">
        <v>21059</v>
      </c>
      <c r="C6957" s="15" t="s">
        <v>6850</v>
      </c>
      <c r="D6957" s="282"/>
    </row>
    <row r="6958" spans="1:4" s="12" customFormat="1" x14ac:dyDescent="0.25">
      <c r="A6958" s="15"/>
      <c r="B6958" s="16"/>
      <c r="C6958" s="17" t="s">
        <v>6851</v>
      </c>
      <c r="D6958" s="281"/>
    </row>
    <row r="6959" spans="1:4" s="12" customFormat="1" x14ac:dyDescent="0.25">
      <c r="A6959" s="15"/>
      <c r="B6959" s="16"/>
      <c r="C6959" s="17" t="s">
        <v>6852</v>
      </c>
      <c r="D6959" s="281"/>
    </row>
    <row r="6960" spans="1:4" s="12" customFormat="1" x14ac:dyDescent="0.25">
      <c r="A6960" s="15"/>
      <c r="B6960" s="16"/>
      <c r="C6960" s="17" t="s">
        <v>110</v>
      </c>
      <c r="D6960" s="281" t="s">
        <v>6853</v>
      </c>
    </row>
    <row r="6961" spans="1:4" s="12" customFormat="1" x14ac:dyDescent="0.25">
      <c r="A6961" s="15"/>
      <c r="B6961" s="16"/>
      <c r="C6961" s="17" t="s">
        <v>110</v>
      </c>
      <c r="D6961" s="281" t="s">
        <v>6854</v>
      </c>
    </row>
    <row r="6962" spans="1:4" s="12" customFormat="1" x14ac:dyDescent="0.25">
      <c r="A6962" s="15"/>
      <c r="B6962" s="16"/>
      <c r="C6962" s="17" t="s">
        <v>110</v>
      </c>
      <c r="D6962" s="281" t="s">
        <v>6855</v>
      </c>
    </row>
    <row r="6963" spans="1:4" s="12" customFormat="1" x14ac:dyDescent="0.25">
      <c r="A6963" s="15"/>
      <c r="B6963" s="16"/>
      <c r="C6963" s="17" t="s">
        <v>110</v>
      </c>
      <c r="D6963" s="281" t="s">
        <v>6856</v>
      </c>
    </row>
    <row r="6964" spans="1:4" s="12" customFormat="1" x14ac:dyDescent="0.25">
      <c r="A6964" s="15"/>
      <c r="B6964" s="24" t="s">
        <v>21060</v>
      </c>
      <c r="C6964" s="15" t="s">
        <v>6857</v>
      </c>
      <c r="D6964" s="282"/>
    </row>
    <row r="6965" spans="1:4" s="12" customFormat="1" x14ac:dyDescent="0.25">
      <c r="A6965" s="15"/>
      <c r="B6965" s="16"/>
      <c r="C6965" s="17" t="s">
        <v>6858</v>
      </c>
      <c r="D6965" s="281"/>
    </row>
    <row r="6966" spans="1:4" s="12" customFormat="1" x14ac:dyDescent="0.25">
      <c r="A6966" s="15"/>
      <c r="B6966" s="16"/>
      <c r="C6966" s="17" t="s">
        <v>110</v>
      </c>
      <c r="D6966" s="281" t="s">
        <v>6859</v>
      </c>
    </row>
    <row r="6967" spans="1:4" s="12" customFormat="1" x14ac:dyDescent="0.25">
      <c r="A6967" s="15"/>
      <c r="B6967" s="16"/>
      <c r="C6967" s="17" t="s">
        <v>110</v>
      </c>
      <c r="D6967" s="281" t="s">
        <v>6860</v>
      </c>
    </row>
    <row r="6968" spans="1:4" s="12" customFormat="1" x14ac:dyDescent="0.25">
      <c r="A6968" s="15"/>
      <c r="B6968" s="16"/>
      <c r="C6968" s="17" t="s">
        <v>110</v>
      </c>
      <c r="D6968" s="281" t="s">
        <v>6861</v>
      </c>
    </row>
    <row r="6969" spans="1:4" s="12" customFormat="1" x14ac:dyDescent="0.25">
      <c r="A6969" s="15"/>
      <c r="B6969" s="16"/>
      <c r="C6969" s="17" t="s">
        <v>110</v>
      </c>
      <c r="D6969" s="281" t="s">
        <v>6862</v>
      </c>
    </row>
    <row r="6970" spans="1:4" s="12" customFormat="1" x14ac:dyDescent="0.25">
      <c r="A6970" s="15"/>
      <c r="B6970" s="16"/>
      <c r="C6970" s="17" t="s">
        <v>110</v>
      </c>
      <c r="D6970" s="281" t="s">
        <v>6863</v>
      </c>
    </row>
    <row r="6971" spans="1:4" s="12" customFormat="1" x14ac:dyDescent="0.25">
      <c r="A6971" s="15"/>
      <c r="B6971" s="16"/>
      <c r="C6971" s="17" t="s">
        <v>110</v>
      </c>
      <c r="D6971" s="281" t="s">
        <v>6864</v>
      </c>
    </row>
    <row r="6972" spans="1:4" s="12" customFormat="1" x14ac:dyDescent="0.25">
      <c r="A6972" s="15"/>
      <c r="B6972" s="16"/>
      <c r="C6972" s="17" t="s">
        <v>110</v>
      </c>
      <c r="D6972" s="281" t="s">
        <v>6865</v>
      </c>
    </row>
    <row r="6973" spans="1:4" s="12" customFormat="1" x14ac:dyDescent="0.25">
      <c r="A6973" s="15"/>
      <c r="B6973" s="16"/>
      <c r="C6973" s="17" t="s">
        <v>110</v>
      </c>
      <c r="D6973" s="281" t="s">
        <v>6866</v>
      </c>
    </row>
    <row r="6974" spans="1:4" s="12" customFormat="1" x14ac:dyDescent="0.25">
      <c r="A6974" s="15"/>
      <c r="B6974" s="16"/>
      <c r="C6974" s="17" t="s">
        <v>110</v>
      </c>
      <c r="D6974" s="281" t="s">
        <v>6867</v>
      </c>
    </row>
    <row r="6975" spans="1:4" s="12" customFormat="1" x14ac:dyDescent="0.25">
      <c r="A6975" s="15"/>
      <c r="B6975" s="16"/>
      <c r="C6975" s="17" t="s">
        <v>110</v>
      </c>
      <c r="D6975" s="281" t="s">
        <v>6868</v>
      </c>
    </row>
    <row r="6976" spans="1:4" s="12" customFormat="1" x14ac:dyDescent="0.25">
      <c r="A6976" s="15"/>
      <c r="B6976" s="16"/>
      <c r="C6976" s="17" t="s">
        <v>110</v>
      </c>
      <c r="D6976" s="281" t="s">
        <v>6869</v>
      </c>
    </row>
    <row r="6977" spans="1:4" s="12" customFormat="1" x14ac:dyDescent="0.25">
      <c r="A6977" s="15"/>
      <c r="B6977" s="16"/>
      <c r="C6977" s="17"/>
      <c r="D6977" s="291" t="s">
        <v>6106</v>
      </c>
    </row>
    <row r="6978" spans="1:4" s="12" customFormat="1" x14ac:dyDescent="0.25">
      <c r="A6978" s="15"/>
      <c r="B6978" s="16"/>
      <c r="C6978" s="17" t="s">
        <v>110</v>
      </c>
      <c r="D6978" s="286" t="s">
        <v>6870</v>
      </c>
    </row>
    <row r="6979" spans="1:4" s="12" customFormat="1" x14ac:dyDescent="0.25">
      <c r="A6979" s="15"/>
      <c r="B6979" s="16"/>
      <c r="C6979" s="17" t="s">
        <v>226</v>
      </c>
      <c r="D6979" s="281"/>
    </row>
    <row r="6980" spans="1:4" s="12" customFormat="1" x14ac:dyDescent="0.25">
      <c r="A6980" s="15"/>
      <c r="B6980" s="16"/>
      <c r="C6980" s="17" t="s">
        <v>110</v>
      </c>
      <c r="D6980" s="281" t="s">
        <v>6871</v>
      </c>
    </row>
    <row r="6981" spans="1:4" s="12" customFormat="1" x14ac:dyDescent="0.25">
      <c r="A6981" s="15"/>
      <c r="B6981" s="16"/>
      <c r="C6981" s="17" t="s">
        <v>110</v>
      </c>
      <c r="D6981" s="281" t="s">
        <v>6872</v>
      </c>
    </row>
    <row r="6982" spans="1:4" s="12" customFormat="1" x14ac:dyDescent="0.25">
      <c r="A6982" s="15"/>
      <c r="B6982" s="16"/>
      <c r="C6982" s="17" t="s">
        <v>110</v>
      </c>
      <c r="D6982" s="281" t="s">
        <v>6873</v>
      </c>
    </row>
    <row r="6983" spans="1:4" s="12" customFormat="1" x14ac:dyDescent="0.25">
      <c r="A6983" s="15" t="s">
        <v>6874</v>
      </c>
      <c r="B6983" s="16"/>
      <c r="C6983" s="15" t="s">
        <v>6875</v>
      </c>
      <c r="D6983" s="281"/>
    </row>
    <row r="6984" spans="1:4" s="12" customFormat="1" x14ac:dyDescent="0.25">
      <c r="A6984" s="15"/>
      <c r="B6984" s="24" t="s">
        <v>21061</v>
      </c>
      <c r="C6984" s="15" t="s">
        <v>6876</v>
      </c>
      <c r="D6984" s="282"/>
    </row>
    <row r="6985" spans="1:4" s="12" customFormat="1" x14ac:dyDescent="0.25">
      <c r="A6985" s="15"/>
      <c r="B6985" s="16"/>
      <c r="C6985" s="17" t="s">
        <v>6877</v>
      </c>
      <c r="D6985" s="281"/>
    </row>
    <row r="6986" spans="1:4" s="12" customFormat="1" x14ac:dyDescent="0.25">
      <c r="A6986" s="15"/>
      <c r="B6986" s="16"/>
      <c r="C6986" s="17" t="s">
        <v>6878</v>
      </c>
      <c r="D6986" s="281"/>
    </row>
    <row r="6987" spans="1:4" s="12" customFormat="1" x14ac:dyDescent="0.25">
      <c r="A6987" s="15"/>
      <c r="B6987" s="16"/>
      <c r="C6987" s="17" t="s">
        <v>110</v>
      </c>
      <c r="D6987" s="281" t="s">
        <v>6879</v>
      </c>
    </row>
    <row r="6988" spans="1:4" s="12" customFormat="1" x14ac:dyDescent="0.25">
      <c r="A6988" s="15"/>
      <c r="B6988" s="16"/>
      <c r="C6988" s="17" t="s">
        <v>110</v>
      </c>
      <c r="D6988" s="281" t="s">
        <v>6880</v>
      </c>
    </row>
    <row r="6989" spans="1:4" s="12" customFormat="1" x14ac:dyDescent="0.25">
      <c r="A6989" s="15"/>
      <c r="B6989" s="16"/>
      <c r="C6989" s="17" t="s">
        <v>110</v>
      </c>
      <c r="D6989" s="281" t="s">
        <v>6881</v>
      </c>
    </row>
    <row r="6990" spans="1:4" s="12" customFormat="1" x14ac:dyDescent="0.25">
      <c r="A6990" s="15"/>
      <c r="B6990" s="16"/>
      <c r="C6990" s="17" t="s">
        <v>110</v>
      </c>
      <c r="D6990" s="281" t="s">
        <v>6882</v>
      </c>
    </row>
    <row r="6991" spans="1:4" s="12" customFormat="1" x14ac:dyDescent="0.25">
      <c r="A6991" s="15"/>
      <c r="B6991" s="16"/>
      <c r="C6991" s="17" t="s">
        <v>110</v>
      </c>
      <c r="D6991" s="281" t="s">
        <v>6883</v>
      </c>
    </row>
    <row r="6992" spans="1:4" s="12" customFormat="1" x14ac:dyDescent="0.25">
      <c r="A6992" s="15"/>
      <c r="B6992" s="16"/>
      <c r="C6992" s="17" t="s">
        <v>110</v>
      </c>
      <c r="D6992" s="281" t="s">
        <v>6884</v>
      </c>
    </row>
    <row r="6993" spans="1:4" s="12" customFormat="1" x14ac:dyDescent="0.25">
      <c r="A6993" s="15"/>
      <c r="B6993" s="16"/>
      <c r="C6993" s="17" t="s">
        <v>110</v>
      </c>
      <c r="D6993" s="281" t="s">
        <v>6885</v>
      </c>
    </row>
    <row r="6994" spans="1:4" s="12" customFormat="1" ht="14.25" customHeight="1" x14ac:dyDescent="0.25">
      <c r="A6994" s="15"/>
      <c r="B6994" s="16"/>
      <c r="C6994" s="17"/>
      <c r="D6994" s="291" t="s">
        <v>6106</v>
      </c>
    </row>
    <row r="6995" spans="1:4" s="12" customFormat="1" ht="14.25" customHeight="1" x14ac:dyDescent="0.25">
      <c r="A6995" s="15"/>
      <c r="B6995" s="16"/>
      <c r="C6995" s="17" t="s">
        <v>110</v>
      </c>
      <c r="D6995" s="296" t="s">
        <v>6886</v>
      </c>
    </row>
    <row r="6996" spans="1:4" s="12" customFormat="1" ht="14.25" customHeight="1" x14ac:dyDescent="0.25">
      <c r="A6996" s="15"/>
      <c r="B6996" s="16"/>
      <c r="C6996" s="17" t="s">
        <v>110</v>
      </c>
      <c r="D6996" s="283" t="s">
        <v>6887</v>
      </c>
    </row>
    <row r="6997" spans="1:4" s="12" customFormat="1" ht="14.25" customHeight="1" x14ac:dyDescent="0.25">
      <c r="A6997" s="15"/>
      <c r="B6997" s="16"/>
      <c r="C6997" s="17" t="s">
        <v>110</v>
      </c>
      <c r="D6997" s="283" t="s">
        <v>6888</v>
      </c>
    </row>
    <row r="6998" spans="1:4" s="12" customFormat="1" ht="14.25" customHeight="1" x14ac:dyDescent="0.25">
      <c r="A6998" s="15"/>
      <c r="B6998" s="16"/>
      <c r="C6998" s="17" t="s">
        <v>110</v>
      </c>
      <c r="D6998" s="283" t="s">
        <v>6889</v>
      </c>
    </row>
    <row r="6999" spans="1:4" s="12" customFormat="1" ht="14.25" customHeight="1" x14ac:dyDescent="0.25">
      <c r="A6999" s="15"/>
      <c r="B6999" s="16"/>
      <c r="C6999" s="17" t="s">
        <v>110</v>
      </c>
      <c r="D6999" s="283" t="s">
        <v>6890</v>
      </c>
    </row>
    <row r="7000" spans="1:4" s="12" customFormat="1" ht="14.25" customHeight="1" x14ac:dyDescent="0.25">
      <c r="A7000" s="15"/>
      <c r="B7000" s="16"/>
      <c r="C7000" s="17" t="s">
        <v>110</v>
      </c>
      <c r="D7000" s="283" t="s">
        <v>6891</v>
      </c>
    </row>
    <row r="7001" spans="1:4" s="12" customFormat="1" ht="14.25" customHeight="1" x14ac:dyDescent="0.25">
      <c r="A7001" s="15"/>
      <c r="B7001" s="16"/>
      <c r="C7001" s="17" t="s">
        <v>110</v>
      </c>
      <c r="D7001" s="283" t="s">
        <v>6892</v>
      </c>
    </row>
    <row r="7002" spans="1:4" s="12" customFormat="1" ht="14.25" customHeight="1" x14ac:dyDescent="0.25">
      <c r="A7002" s="15"/>
      <c r="B7002" s="16"/>
      <c r="C7002" s="17" t="s">
        <v>110</v>
      </c>
      <c r="D7002" s="283" t="s">
        <v>6893</v>
      </c>
    </row>
    <row r="7003" spans="1:4" s="12" customFormat="1" ht="14.25" customHeight="1" x14ac:dyDescent="0.25">
      <c r="A7003" s="15"/>
      <c r="B7003" s="16"/>
      <c r="C7003" s="17" t="s">
        <v>110</v>
      </c>
      <c r="D7003" s="283" t="s">
        <v>6894</v>
      </c>
    </row>
    <row r="7004" spans="1:4" s="12" customFormat="1" ht="14.25" customHeight="1" x14ac:dyDescent="0.25">
      <c r="A7004" s="15"/>
      <c r="B7004" s="16"/>
      <c r="C7004" s="17" t="s">
        <v>110</v>
      </c>
      <c r="D7004" s="283" t="s">
        <v>6895</v>
      </c>
    </row>
    <row r="7005" spans="1:4" s="12" customFormat="1" ht="14.25" customHeight="1" x14ac:dyDescent="0.25">
      <c r="A7005" s="15"/>
      <c r="B7005" s="16"/>
      <c r="C7005" s="17" t="s">
        <v>110</v>
      </c>
      <c r="D7005" s="283" t="s">
        <v>6896</v>
      </c>
    </row>
    <row r="7006" spans="1:4" s="12" customFormat="1" ht="14.25" customHeight="1" x14ac:dyDescent="0.25">
      <c r="A7006" s="15"/>
      <c r="B7006" s="16"/>
      <c r="C7006" s="17" t="s">
        <v>110</v>
      </c>
      <c r="D7006" s="283" t="s">
        <v>6897</v>
      </c>
    </row>
    <row r="7007" spans="1:4" s="12" customFormat="1" ht="14.25" customHeight="1" x14ac:dyDescent="0.25">
      <c r="A7007" s="15"/>
      <c r="B7007" s="16"/>
      <c r="C7007" s="17" t="s">
        <v>110</v>
      </c>
      <c r="D7007" s="283" t="s">
        <v>6898</v>
      </c>
    </row>
    <row r="7008" spans="1:4" s="12" customFormat="1" ht="14.25" customHeight="1" x14ac:dyDescent="0.25">
      <c r="A7008" s="15"/>
      <c r="B7008" s="16"/>
      <c r="C7008" s="17" t="s">
        <v>110</v>
      </c>
      <c r="D7008" s="283" t="s">
        <v>6899</v>
      </c>
    </row>
    <row r="7009" spans="1:4" s="12" customFormat="1" ht="14.25" customHeight="1" x14ac:dyDescent="0.25">
      <c r="A7009" s="15"/>
      <c r="B7009" s="16"/>
      <c r="C7009" s="17" t="s">
        <v>110</v>
      </c>
      <c r="D7009" s="283" t="s">
        <v>6900</v>
      </c>
    </row>
    <row r="7010" spans="1:4" s="12" customFormat="1" ht="14.25" customHeight="1" x14ac:dyDescent="0.25">
      <c r="A7010" s="15"/>
      <c r="B7010" s="16"/>
      <c r="C7010" s="17" t="s">
        <v>110</v>
      </c>
      <c r="D7010" s="283" t="s">
        <v>6901</v>
      </c>
    </row>
    <row r="7011" spans="1:4" s="12" customFormat="1" ht="14.25" customHeight="1" x14ac:dyDescent="0.25">
      <c r="A7011" s="15"/>
      <c r="B7011" s="16"/>
      <c r="C7011" s="17" t="s">
        <v>110</v>
      </c>
      <c r="D7011" s="283" t="s">
        <v>6902</v>
      </c>
    </row>
    <row r="7012" spans="1:4" s="12" customFormat="1" ht="14.25" customHeight="1" x14ac:dyDescent="0.25">
      <c r="A7012" s="15"/>
      <c r="B7012" s="16"/>
      <c r="C7012" s="17" t="s">
        <v>110</v>
      </c>
      <c r="D7012" s="296" t="s">
        <v>6903</v>
      </c>
    </row>
    <row r="7013" spans="1:4" s="12" customFormat="1" ht="14.25" customHeight="1" x14ac:dyDescent="0.25">
      <c r="A7013" s="15"/>
      <c r="B7013" s="16"/>
      <c r="C7013" s="17" t="s">
        <v>110</v>
      </c>
      <c r="D7013" s="296" t="s">
        <v>6904</v>
      </c>
    </row>
    <row r="7014" spans="1:4" s="12" customFormat="1" ht="14.25" customHeight="1" x14ac:dyDescent="0.25">
      <c r="A7014" s="15"/>
      <c r="B7014" s="16"/>
      <c r="C7014" s="17" t="s">
        <v>110</v>
      </c>
      <c r="D7014" s="296" t="s">
        <v>6905</v>
      </c>
    </row>
    <row r="7015" spans="1:4" s="12" customFormat="1" ht="14.25" customHeight="1" x14ac:dyDescent="0.25">
      <c r="A7015" s="15"/>
      <c r="B7015" s="16"/>
      <c r="C7015" s="17" t="s">
        <v>110</v>
      </c>
      <c r="D7015" s="296" t="s">
        <v>6906</v>
      </c>
    </row>
    <row r="7016" spans="1:4" s="12" customFormat="1" ht="14.25" customHeight="1" x14ac:dyDescent="0.25">
      <c r="A7016" s="15"/>
      <c r="B7016" s="16"/>
      <c r="C7016" s="17" t="s">
        <v>110</v>
      </c>
      <c r="D7016" s="296" t="s">
        <v>6907</v>
      </c>
    </row>
    <row r="7017" spans="1:4" s="12" customFormat="1" ht="14.25" customHeight="1" x14ac:dyDescent="0.25">
      <c r="A7017" s="15" t="s">
        <v>97</v>
      </c>
      <c r="B7017" s="16"/>
      <c r="C7017" s="17" t="s">
        <v>110</v>
      </c>
      <c r="D7017" s="299" t="s">
        <v>6908</v>
      </c>
    </row>
    <row r="7018" spans="1:4" s="12" customFormat="1" ht="14.25" customHeight="1" x14ac:dyDescent="0.25">
      <c r="A7018" s="15"/>
      <c r="B7018" s="24" t="s">
        <v>21062</v>
      </c>
      <c r="C7018" s="15" t="s">
        <v>6909</v>
      </c>
      <c r="D7018" s="282"/>
    </row>
    <row r="7019" spans="1:4" s="12" customFormat="1" ht="14.25" customHeight="1" x14ac:dyDescent="0.25">
      <c r="A7019" s="15"/>
      <c r="B7019" s="16"/>
      <c r="C7019" s="17" t="s">
        <v>6910</v>
      </c>
      <c r="D7019" s="281"/>
    </row>
    <row r="7020" spans="1:4" s="12" customFormat="1" ht="14.25" customHeight="1" x14ac:dyDescent="0.25">
      <c r="A7020" s="15"/>
      <c r="B7020" s="16"/>
      <c r="C7020" s="17" t="s">
        <v>6911</v>
      </c>
      <c r="D7020" s="281"/>
    </row>
    <row r="7021" spans="1:4" s="12" customFormat="1" ht="14.25" customHeight="1" x14ac:dyDescent="0.25">
      <c r="A7021" s="15"/>
      <c r="B7021" s="16"/>
      <c r="C7021" s="17" t="s">
        <v>110</v>
      </c>
      <c r="D7021" s="281" t="s">
        <v>6912</v>
      </c>
    </row>
    <row r="7022" spans="1:4" s="12" customFormat="1" ht="14.25" customHeight="1" x14ac:dyDescent="0.25">
      <c r="A7022" s="15"/>
      <c r="B7022" s="16"/>
      <c r="C7022" s="17" t="s">
        <v>110</v>
      </c>
      <c r="D7022" s="281" t="s">
        <v>6913</v>
      </c>
    </row>
    <row r="7023" spans="1:4" s="12" customFormat="1" ht="14.25" customHeight="1" x14ac:dyDescent="0.25">
      <c r="A7023" s="15"/>
      <c r="B7023" s="16"/>
      <c r="C7023" s="17" t="s">
        <v>110</v>
      </c>
      <c r="D7023" s="281" t="s">
        <v>6914</v>
      </c>
    </row>
    <row r="7024" spans="1:4" s="12" customFormat="1" ht="14.25" customHeight="1" x14ac:dyDescent="0.25">
      <c r="A7024" s="15"/>
      <c r="B7024" s="16"/>
      <c r="C7024" s="17" t="s">
        <v>110</v>
      </c>
      <c r="D7024" s="281" t="s">
        <v>6915</v>
      </c>
    </row>
    <row r="7025" spans="1:4" s="12" customFormat="1" ht="14.25" customHeight="1" x14ac:dyDescent="0.25">
      <c r="A7025" s="15"/>
      <c r="B7025" s="16"/>
      <c r="C7025" s="17" t="s">
        <v>110</v>
      </c>
      <c r="D7025" s="281" t="s">
        <v>6916</v>
      </c>
    </row>
    <row r="7026" spans="1:4" s="12" customFormat="1" ht="14.25" customHeight="1" x14ac:dyDescent="0.25">
      <c r="A7026" s="15"/>
      <c r="B7026" s="16"/>
      <c r="C7026" s="17"/>
      <c r="D7026" s="291" t="s">
        <v>6106</v>
      </c>
    </row>
    <row r="7027" spans="1:4" s="12" customFormat="1" ht="14.25" customHeight="1" x14ac:dyDescent="0.25">
      <c r="A7027" s="15"/>
      <c r="B7027" s="16"/>
      <c r="C7027" s="22" t="s">
        <v>110</v>
      </c>
      <c r="D7027" s="281" t="s">
        <v>6917</v>
      </c>
    </row>
    <row r="7028" spans="1:4" s="12" customFormat="1" ht="14.25" customHeight="1" x14ac:dyDescent="0.25">
      <c r="A7028" s="15"/>
      <c r="B7028" s="16"/>
      <c r="C7028" s="22" t="s">
        <v>110</v>
      </c>
      <c r="D7028" s="281" t="s">
        <v>6918</v>
      </c>
    </row>
    <row r="7029" spans="1:4" s="12" customFormat="1" ht="14.25" customHeight="1" x14ac:dyDescent="0.25">
      <c r="A7029" s="15"/>
      <c r="B7029" s="16"/>
      <c r="C7029" s="22" t="s">
        <v>110</v>
      </c>
      <c r="D7029" s="281" t="s">
        <v>6919</v>
      </c>
    </row>
    <row r="7030" spans="1:4" s="12" customFormat="1" ht="14.25" customHeight="1" x14ac:dyDescent="0.25">
      <c r="A7030" s="15"/>
      <c r="B7030" s="16"/>
      <c r="C7030" s="22" t="s">
        <v>110</v>
      </c>
      <c r="D7030" s="281" t="s">
        <v>6920</v>
      </c>
    </row>
    <row r="7031" spans="1:4" s="12" customFormat="1" ht="14.25" customHeight="1" x14ac:dyDescent="0.25">
      <c r="A7031" s="15"/>
      <c r="B7031" s="16"/>
      <c r="C7031" s="22" t="s">
        <v>110</v>
      </c>
      <c r="D7031" s="281" t="s">
        <v>6921</v>
      </c>
    </row>
    <row r="7032" spans="1:4" s="12" customFormat="1" ht="14.25" customHeight="1" x14ac:dyDescent="0.25">
      <c r="A7032" s="15"/>
      <c r="B7032" s="16"/>
      <c r="C7032" s="22" t="s">
        <v>110</v>
      </c>
      <c r="D7032" s="281" t="s">
        <v>6922</v>
      </c>
    </row>
    <row r="7033" spans="1:4" s="12" customFormat="1" ht="14.25" customHeight="1" x14ac:dyDescent="0.25">
      <c r="A7033" s="15"/>
      <c r="B7033" s="16"/>
      <c r="C7033" s="22" t="s">
        <v>110</v>
      </c>
      <c r="D7033" s="281" t="s">
        <v>6923</v>
      </c>
    </row>
    <row r="7034" spans="1:4" s="12" customFormat="1" ht="14.25" customHeight="1" x14ac:dyDescent="0.25">
      <c r="A7034" s="15"/>
      <c r="B7034" s="16"/>
      <c r="C7034" s="22" t="s">
        <v>110</v>
      </c>
      <c r="D7034" s="281" t="s">
        <v>6924</v>
      </c>
    </row>
    <row r="7035" spans="1:4" s="12" customFormat="1" ht="14.25" customHeight="1" x14ac:dyDescent="0.25">
      <c r="A7035" s="15"/>
      <c r="B7035" s="16"/>
      <c r="C7035" s="22" t="s">
        <v>110</v>
      </c>
      <c r="D7035" s="281" t="s">
        <v>6925</v>
      </c>
    </row>
    <row r="7036" spans="1:4" s="12" customFormat="1" ht="14.25" customHeight="1" x14ac:dyDescent="0.25">
      <c r="A7036" s="15"/>
      <c r="B7036" s="16"/>
      <c r="C7036" s="22" t="s">
        <v>110</v>
      </c>
      <c r="D7036" s="281" t="s">
        <v>6926</v>
      </c>
    </row>
    <row r="7037" spans="1:4" s="12" customFormat="1" ht="14.25" customHeight="1" x14ac:dyDescent="0.25">
      <c r="A7037" s="15"/>
      <c r="B7037" s="16"/>
      <c r="C7037" s="22" t="s">
        <v>110</v>
      </c>
      <c r="D7037" s="281" t="s">
        <v>6927</v>
      </c>
    </row>
    <row r="7038" spans="1:4" s="12" customFormat="1" ht="14.25" customHeight="1" x14ac:dyDescent="0.25">
      <c r="A7038" s="15"/>
      <c r="B7038" s="16"/>
      <c r="C7038" s="22" t="s">
        <v>110</v>
      </c>
      <c r="D7038" s="281" t="s">
        <v>6928</v>
      </c>
    </row>
    <row r="7039" spans="1:4" s="12" customFormat="1" ht="14.25" customHeight="1" x14ac:dyDescent="0.25">
      <c r="A7039" s="15"/>
      <c r="B7039" s="16"/>
      <c r="C7039" s="22" t="s">
        <v>110</v>
      </c>
      <c r="D7039" s="281" t="s">
        <v>6929</v>
      </c>
    </row>
    <row r="7040" spans="1:4" s="12" customFormat="1" ht="14.25" customHeight="1" x14ac:dyDescent="0.25">
      <c r="A7040" s="15"/>
      <c r="B7040" s="16"/>
      <c r="C7040" s="22" t="s">
        <v>110</v>
      </c>
      <c r="D7040" s="281" t="s">
        <v>6930</v>
      </c>
    </row>
    <row r="7041" spans="1:4" s="12" customFormat="1" ht="14.25" customHeight="1" x14ac:dyDescent="0.25">
      <c r="A7041" s="15"/>
      <c r="B7041" s="16"/>
      <c r="C7041" s="22" t="s">
        <v>110</v>
      </c>
      <c r="D7041" s="281" t="s">
        <v>6931</v>
      </c>
    </row>
    <row r="7042" spans="1:4" s="12" customFormat="1" ht="14.25" customHeight="1" x14ac:dyDescent="0.25">
      <c r="A7042" s="15"/>
      <c r="B7042" s="16"/>
      <c r="C7042" s="22" t="s">
        <v>110</v>
      </c>
      <c r="D7042" s="281" t="s">
        <v>6932</v>
      </c>
    </row>
    <row r="7043" spans="1:4" s="12" customFormat="1" ht="14.25" customHeight="1" x14ac:dyDescent="0.25">
      <c r="A7043" s="15"/>
      <c r="B7043" s="16"/>
      <c r="C7043" s="22" t="s">
        <v>110</v>
      </c>
      <c r="D7043" s="281" t="s">
        <v>6933</v>
      </c>
    </row>
    <row r="7044" spans="1:4" s="12" customFormat="1" ht="14.25" customHeight="1" x14ac:dyDescent="0.25">
      <c r="A7044" s="15"/>
      <c r="B7044" s="24" t="s">
        <v>21063</v>
      </c>
      <c r="C7044" s="15" t="s">
        <v>6934</v>
      </c>
      <c r="D7044" s="282"/>
    </row>
    <row r="7045" spans="1:4" s="12" customFormat="1" ht="14.25" customHeight="1" x14ac:dyDescent="0.25">
      <c r="A7045" s="15"/>
      <c r="B7045" s="16"/>
      <c r="C7045" s="17" t="s">
        <v>6935</v>
      </c>
      <c r="D7045" s="281"/>
    </row>
    <row r="7046" spans="1:4" s="12" customFormat="1" ht="14.25" customHeight="1" x14ac:dyDescent="0.25">
      <c r="A7046" s="15"/>
      <c r="B7046" s="16"/>
      <c r="C7046" s="17" t="s">
        <v>6936</v>
      </c>
      <c r="D7046" s="281"/>
    </row>
    <row r="7047" spans="1:4" s="12" customFormat="1" ht="14.25" customHeight="1" x14ac:dyDescent="0.25">
      <c r="A7047" s="15"/>
      <c r="B7047" s="16"/>
      <c r="C7047" s="17"/>
      <c r="D7047" s="291" t="s">
        <v>6937</v>
      </c>
    </row>
    <row r="7048" spans="1:4" s="12" customFormat="1" ht="14.25" customHeight="1" x14ac:dyDescent="0.25">
      <c r="A7048" s="15"/>
      <c r="B7048" s="16"/>
      <c r="C7048" s="17" t="s">
        <v>110</v>
      </c>
      <c r="D7048" s="281" t="s">
        <v>6938</v>
      </c>
    </row>
    <row r="7049" spans="1:4" s="12" customFormat="1" ht="28.95" customHeight="1" x14ac:dyDescent="0.25">
      <c r="A7049" s="15"/>
      <c r="B7049" s="16"/>
      <c r="C7049" s="17" t="s">
        <v>110</v>
      </c>
      <c r="D7049" s="281" t="s">
        <v>6939</v>
      </c>
    </row>
    <row r="7050" spans="1:4" s="12" customFormat="1" ht="14.25" customHeight="1" x14ac:dyDescent="0.25">
      <c r="A7050" s="15"/>
      <c r="B7050" s="16"/>
      <c r="C7050" s="17" t="s">
        <v>110</v>
      </c>
      <c r="D7050" s="281" t="s">
        <v>6940</v>
      </c>
    </row>
    <row r="7051" spans="1:4" s="12" customFormat="1" ht="14.25" customHeight="1" x14ac:dyDescent="0.25">
      <c r="A7051" s="15"/>
      <c r="B7051" s="16"/>
      <c r="C7051" s="17"/>
      <c r="D7051" s="291" t="s">
        <v>6941</v>
      </c>
    </row>
    <row r="7052" spans="1:4" s="12" customFormat="1" ht="31.2" customHeight="1" x14ac:dyDescent="0.25">
      <c r="A7052" s="15"/>
      <c r="B7052" s="16"/>
      <c r="C7052" s="17" t="s">
        <v>110</v>
      </c>
      <c r="D7052" s="281" t="s">
        <v>6942</v>
      </c>
    </row>
    <row r="7053" spans="1:4" s="12" customFormat="1" ht="33" customHeight="1" x14ac:dyDescent="0.25">
      <c r="A7053" s="15"/>
      <c r="B7053" s="16"/>
      <c r="C7053" s="17" t="s">
        <v>110</v>
      </c>
      <c r="D7053" s="281" t="s">
        <v>6943</v>
      </c>
    </row>
    <row r="7054" spans="1:4" s="12" customFormat="1" ht="23.4" customHeight="1" x14ac:dyDescent="0.25">
      <c r="A7054" s="15"/>
      <c r="B7054" s="16"/>
      <c r="C7054" s="17" t="s">
        <v>110</v>
      </c>
      <c r="D7054" s="281" t="s">
        <v>6944</v>
      </c>
    </row>
    <row r="7055" spans="1:4" s="12" customFormat="1" ht="14.25" customHeight="1" x14ac:dyDescent="0.25">
      <c r="A7055" s="15"/>
      <c r="B7055" s="16"/>
      <c r="C7055" s="17" t="s">
        <v>110</v>
      </c>
      <c r="D7055" s="281" t="s">
        <v>6945</v>
      </c>
    </row>
    <row r="7056" spans="1:4" s="12" customFormat="1" ht="14.25" customHeight="1" x14ac:dyDescent="0.25">
      <c r="A7056" s="15"/>
      <c r="B7056" s="16"/>
      <c r="C7056" s="17" t="s">
        <v>110</v>
      </c>
      <c r="D7056" s="281" t="s">
        <v>6946</v>
      </c>
    </row>
    <row r="7057" spans="1:4" s="12" customFormat="1" ht="14.25" customHeight="1" x14ac:dyDescent="0.25">
      <c r="A7057" s="15"/>
      <c r="B7057" s="16"/>
      <c r="C7057" s="17" t="s">
        <v>110</v>
      </c>
      <c r="D7057" s="281" t="s">
        <v>6947</v>
      </c>
    </row>
    <row r="7058" spans="1:4" s="12" customFormat="1" ht="14.25" customHeight="1" x14ac:dyDescent="0.25">
      <c r="A7058" s="15"/>
      <c r="B7058" s="16"/>
      <c r="C7058" s="17" t="s">
        <v>110</v>
      </c>
      <c r="D7058" s="281" t="s">
        <v>6948</v>
      </c>
    </row>
    <row r="7059" spans="1:4" s="12" customFormat="1" ht="14.25" customHeight="1" x14ac:dyDescent="0.25">
      <c r="A7059" s="15"/>
      <c r="B7059" s="16"/>
      <c r="C7059" s="17" t="s">
        <v>110</v>
      </c>
      <c r="D7059" s="281" t="s">
        <v>6949</v>
      </c>
    </row>
    <row r="7060" spans="1:4" s="12" customFormat="1" ht="14.25" customHeight="1" x14ac:dyDescent="0.25">
      <c r="A7060" s="15"/>
      <c r="B7060" s="16"/>
      <c r="C7060" s="17" t="s">
        <v>110</v>
      </c>
      <c r="D7060" s="281" t="s">
        <v>6950</v>
      </c>
    </row>
    <row r="7061" spans="1:4" s="12" customFormat="1" ht="14.25" customHeight="1" x14ac:dyDescent="0.25">
      <c r="A7061" s="15"/>
      <c r="B7061" s="16"/>
      <c r="C7061" s="17" t="s">
        <v>110</v>
      </c>
      <c r="D7061" s="281" t="s">
        <v>6951</v>
      </c>
    </row>
    <row r="7062" spans="1:4" s="12" customFormat="1" ht="14.25" customHeight="1" x14ac:dyDescent="0.25">
      <c r="A7062" s="15"/>
      <c r="B7062" s="16"/>
      <c r="C7062" s="17" t="s">
        <v>110</v>
      </c>
      <c r="D7062" s="281" t="s">
        <v>6952</v>
      </c>
    </row>
    <row r="7063" spans="1:4" s="12" customFormat="1" ht="14.25" customHeight="1" x14ac:dyDescent="0.25">
      <c r="A7063" s="15"/>
      <c r="B7063" s="16"/>
      <c r="C7063" s="17" t="s">
        <v>110</v>
      </c>
      <c r="D7063" s="281" t="s">
        <v>6953</v>
      </c>
    </row>
    <row r="7064" spans="1:4" s="12" customFormat="1" ht="14.25" customHeight="1" x14ac:dyDescent="0.25">
      <c r="A7064" s="15"/>
      <c r="B7064" s="16"/>
      <c r="C7064" s="17" t="s">
        <v>110</v>
      </c>
      <c r="D7064" s="281" t="s">
        <v>6954</v>
      </c>
    </row>
    <row r="7065" spans="1:4" s="12" customFormat="1" ht="14.25" customHeight="1" x14ac:dyDescent="0.25">
      <c r="A7065" s="15"/>
      <c r="B7065" s="16"/>
      <c r="C7065" s="17" t="s">
        <v>110</v>
      </c>
      <c r="D7065" s="281" t="s">
        <v>6955</v>
      </c>
    </row>
    <row r="7066" spans="1:4" s="12" customFormat="1" ht="14.25" customHeight="1" x14ac:dyDescent="0.25">
      <c r="A7066" s="15"/>
      <c r="B7066" s="16"/>
      <c r="C7066" s="17" t="s">
        <v>110</v>
      </c>
      <c r="D7066" s="281" t="s">
        <v>6956</v>
      </c>
    </row>
    <row r="7067" spans="1:4" s="12" customFormat="1" ht="14.25" customHeight="1" x14ac:dyDescent="0.25">
      <c r="A7067" s="15"/>
      <c r="B7067" s="16"/>
      <c r="C7067" s="17"/>
      <c r="D7067" s="291" t="s">
        <v>6957</v>
      </c>
    </row>
    <row r="7068" spans="1:4" s="12" customFormat="1" ht="40.200000000000003" customHeight="1" x14ac:dyDescent="0.25">
      <c r="A7068" s="15"/>
      <c r="B7068" s="16"/>
      <c r="C7068" s="17" t="s">
        <v>110</v>
      </c>
      <c r="D7068" s="281" t="s">
        <v>6958</v>
      </c>
    </row>
    <row r="7069" spans="1:4" s="12" customFormat="1" ht="14.25" customHeight="1" x14ac:dyDescent="0.25">
      <c r="A7069" s="15"/>
      <c r="B7069" s="16"/>
      <c r="C7069" s="17"/>
      <c r="D7069" s="291" t="s">
        <v>6106</v>
      </c>
    </row>
    <row r="7070" spans="1:4" s="12" customFormat="1" ht="14.25" customHeight="1" x14ac:dyDescent="0.25">
      <c r="A7070" s="15" t="s">
        <v>97</v>
      </c>
      <c r="B7070" s="16"/>
      <c r="C7070" s="17" t="s">
        <v>110</v>
      </c>
      <c r="D7070" s="299" t="s">
        <v>6959</v>
      </c>
    </row>
    <row r="7071" spans="1:4" s="12" customFormat="1" ht="14.25" customHeight="1" x14ac:dyDescent="0.25">
      <c r="A7071" s="15"/>
      <c r="B7071" s="16"/>
      <c r="C7071" s="17" t="s">
        <v>110</v>
      </c>
      <c r="D7071" s="296" t="s">
        <v>6960</v>
      </c>
    </row>
    <row r="7072" spans="1:4" s="12" customFormat="1" ht="14.25" customHeight="1" x14ac:dyDescent="0.25">
      <c r="A7072" s="15"/>
      <c r="B7072" s="16"/>
      <c r="C7072" s="17" t="s">
        <v>110</v>
      </c>
      <c r="D7072" s="296" t="s">
        <v>6961</v>
      </c>
    </row>
    <row r="7073" spans="1:4" s="12" customFormat="1" ht="14.25" customHeight="1" x14ac:dyDescent="0.25">
      <c r="A7073" s="15"/>
      <c r="B7073" s="16"/>
      <c r="C7073" s="17" t="s">
        <v>110</v>
      </c>
      <c r="D7073" s="296" t="s">
        <v>6962</v>
      </c>
    </row>
    <row r="7074" spans="1:4" s="12" customFormat="1" ht="14.25" customHeight="1" x14ac:dyDescent="0.25">
      <c r="A7074" s="15"/>
      <c r="B7074" s="16"/>
      <c r="C7074" s="17" t="s">
        <v>110</v>
      </c>
      <c r="D7074" s="296" t="s">
        <v>6963</v>
      </c>
    </row>
    <row r="7075" spans="1:4" s="12" customFormat="1" ht="14.25" customHeight="1" x14ac:dyDescent="0.25">
      <c r="A7075" s="15"/>
      <c r="B7075" s="16"/>
      <c r="C7075" s="17" t="s">
        <v>110</v>
      </c>
      <c r="D7075" s="296" t="s">
        <v>6964</v>
      </c>
    </row>
    <row r="7076" spans="1:4" s="12" customFormat="1" ht="14.25" customHeight="1" x14ac:dyDescent="0.25">
      <c r="A7076" s="15"/>
      <c r="B7076" s="16"/>
      <c r="C7076" s="17" t="s">
        <v>110</v>
      </c>
      <c r="D7076" s="296" t="s">
        <v>6965</v>
      </c>
    </row>
    <row r="7077" spans="1:4" s="12" customFormat="1" ht="14.25" customHeight="1" x14ac:dyDescent="0.25">
      <c r="A7077" s="15"/>
      <c r="B7077" s="16"/>
      <c r="C7077" s="17" t="s">
        <v>110</v>
      </c>
      <c r="D7077" s="296" t="s">
        <v>6966</v>
      </c>
    </row>
    <row r="7078" spans="1:4" s="12" customFormat="1" ht="14.25" customHeight="1" x14ac:dyDescent="0.25">
      <c r="A7078" s="15"/>
      <c r="B7078" s="16"/>
      <c r="C7078" s="17" t="s">
        <v>110</v>
      </c>
      <c r="D7078" s="296" t="s">
        <v>6967</v>
      </c>
    </row>
    <row r="7079" spans="1:4" s="12" customFormat="1" ht="14.25" customHeight="1" x14ac:dyDescent="0.25">
      <c r="A7079" s="15"/>
      <c r="B7079" s="16"/>
      <c r="C7079" s="17" t="s">
        <v>110</v>
      </c>
      <c r="D7079" s="296" t="s">
        <v>6968</v>
      </c>
    </row>
    <row r="7080" spans="1:4" s="12" customFormat="1" ht="14.25" customHeight="1" x14ac:dyDescent="0.25">
      <c r="A7080" s="15"/>
      <c r="B7080" s="16"/>
      <c r="C7080" s="17" t="s">
        <v>110</v>
      </c>
      <c r="D7080" s="296" t="s">
        <v>6969</v>
      </c>
    </row>
    <row r="7081" spans="1:4" s="12" customFormat="1" ht="14.25" customHeight="1" x14ac:dyDescent="0.25">
      <c r="A7081" s="15"/>
      <c r="B7081" s="16"/>
      <c r="C7081" s="17" t="s">
        <v>110</v>
      </c>
      <c r="D7081" s="296" t="s">
        <v>6970</v>
      </c>
    </row>
    <row r="7082" spans="1:4" s="12" customFormat="1" ht="14.25" customHeight="1" x14ac:dyDescent="0.25">
      <c r="A7082" s="15"/>
      <c r="B7082" s="16"/>
      <c r="C7082" s="17" t="s">
        <v>110</v>
      </c>
      <c r="D7082" s="296" t="s">
        <v>6971</v>
      </c>
    </row>
    <row r="7083" spans="1:4" s="12" customFormat="1" ht="14.25" customHeight="1" x14ac:dyDescent="0.25">
      <c r="A7083" s="15"/>
      <c r="B7083" s="16"/>
      <c r="C7083" s="17" t="s">
        <v>110</v>
      </c>
      <c r="D7083" s="296" t="s">
        <v>6972</v>
      </c>
    </row>
    <row r="7084" spans="1:4" s="12" customFormat="1" ht="14.25" customHeight="1" x14ac:dyDescent="0.25">
      <c r="A7084" s="15"/>
      <c r="B7084" s="16"/>
      <c r="C7084" s="17" t="s">
        <v>110</v>
      </c>
      <c r="D7084" s="296" t="s">
        <v>6973</v>
      </c>
    </row>
    <row r="7085" spans="1:4" s="12" customFormat="1" ht="14.25" customHeight="1" x14ac:dyDescent="0.25">
      <c r="A7085" s="15"/>
      <c r="B7085" s="16"/>
      <c r="C7085" s="17" t="s">
        <v>110</v>
      </c>
      <c r="D7085" s="296" t="s">
        <v>6974</v>
      </c>
    </row>
    <row r="7086" spans="1:4" s="12" customFormat="1" ht="14.25" customHeight="1" x14ac:dyDescent="0.25">
      <c r="A7086" s="15"/>
      <c r="B7086" s="16"/>
      <c r="C7086" s="17" t="s">
        <v>110</v>
      </c>
      <c r="D7086" s="286" t="s">
        <v>6975</v>
      </c>
    </row>
    <row r="7087" spans="1:4" s="12" customFormat="1" ht="14.25" customHeight="1" x14ac:dyDescent="0.25">
      <c r="A7087" s="15"/>
      <c r="B7087" s="16"/>
      <c r="C7087" s="17" t="s">
        <v>110</v>
      </c>
      <c r="D7087" s="286" t="s">
        <v>6976</v>
      </c>
    </row>
    <row r="7088" spans="1:4" s="12" customFormat="1" ht="14.25" customHeight="1" x14ac:dyDescent="0.25">
      <c r="A7088" s="15"/>
      <c r="B7088" s="16"/>
      <c r="C7088" s="17" t="s">
        <v>110</v>
      </c>
      <c r="D7088" s="286" t="s">
        <v>6977</v>
      </c>
    </row>
    <row r="7089" spans="1:4" s="12" customFormat="1" ht="14.25" customHeight="1" x14ac:dyDescent="0.25">
      <c r="A7089" s="15"/>
      <c r="B7089" s="16"/>
      <c r="C7089" s="17" t="s">
        <v>110</v>
      </c>
      <c r="D7089" s="286" t="s">
        <v>6978</v>
      </c>
    </row>
    <row r="7090" spans="1:4" s="12" customFormat="1" ht="14.25" customHeight="1" x14ac:dyDescent="0.25">
      <c r="A7090" s="15"/>
      <c r="B7090" s="16"/>
      <c r="C7090" s="17" t="s">
        <v>110</v>
      </c>
      <c r="D7090" s="286" t="s">
        <v>6979</v>
      </c>
    </row>
    <row r="7091" spans="1:4" s="12" customFormat="1" ht="14.25" customHeight="1" x14ac:dyDescent="0.25">
      <c r="A7091" s="15"/>
      <c r="B7091" s="16"/>
      <c r="C7091" s="17" t="s">
        <v>110</v>
      </c>
      <c r="D7091" s="286" t="s">
        <v>6980</v>
      </c>
    </row>
    <row r="7092" spans="1:4" s="12" customFormat="1" ht="14.25" customHeight="1" x14ac:dyDescent="0.25">
      <c r="A7092" s="15"/>
      <c r="B7092" s="16"/>
      <c r="C7092" s="17" t="s">
        <v>110</v>
      </c>
      <c r="D7092" s="281" t="s">
        <v>6981</v>
      </c>
    </row>
    <row r="7093" spans="1:4" s="12" customFormat="1" ht="14.25" customHeight="1" x14ac:dyDescent="0.25">
      <c r="A7093" s="15"/>
      <c r="B7093" s="16"/>
      <c r="C7093" s="17" t="s">
        <v>110</v>
      </c>
      <c r="D7093" s="304" t="s">
        <v>6982</v>
      </c>
    </row>
    <row r="7094" spans="1:4" s="12" customFormat="1" ht="14.25" customHeight="1" x14ac:dyDescent="0.25">
      <c r="A7094" s="15"/>
      <c r="B7094" s="24" t="s">
        <v>21064</v>
      </c>
      <c r="C7094" s="15" t="s">
        <v>6983</v>
      </c>
      <c r="D7094" s="282"/>
    </row>
    <row r="7095" spans="1:4" s="12" customFormat="1" ht="14.25" customHeight="1" x14ac:dyDescent="0.25">
      <c r="A7095" s="15"/>
      <c r="B7095" s="16"/>
      <c r="C7095" s="17" t="s">
        <v>6984</v>
      </c>
      <c r="D7095" s="281"/>
    </row>
    <row r="7096" spans="1:4" s="12" customFormat="1" ht="14.25" customHeight="1" x14ac:dyDescent="0.25">
      <c r="A7096" s="15"/>
      <c r="B7096" s="16"/>
      <c r="C7096" s="17" t="s">
        <v>110</v>
      </c>
      <c r="D7096" s="281" t="s">
        <v>6985</v>
      </c>
    </row>
    <row r="7097" spans="1:4" s="12" customFormat="1" ht="14.25" customHeight="1" x14ac:dyDescent="0.25">
      <c r="A7097" s="15"/>
      <c r="B7097" s="16"/>
      <c r="C7097" s="17" t="s">
        <v>110</v>
      </c>
      <c r="D7097" s="281" t="s">
        <v>6986</v>
      </c>
    </row>
    <row r="7098" spans="1:4" s="12" customFormat="1" ht="14.25" customHeight="1" x14ac:dyDescent="0.25">
      <c r="A7098" s="15"/>
      <c r="B7098" s="16"/>
      <c r="C7098" s="17" t="s">
        <v>110</v>
      </c>
      <c r="D7098" s="281" t="s">
        <v>6987</v>
      </c>
    </row>
    <row r="7099" spans="1:4" s="12" customFormat="1" ht="14.25" customHeight="1" x14ac:dyDescent="0.25">
      <c r="A7099" s="15"/>
      <c r="B7099" s="16"/>
      <c r="C7099" s="17" t="s">
        <v>226</v>
      </c>
      <c r="D7099" s="281"/>
    </row>
    <row r="7100" spans="1:4" s="12" customFormat="1" ht="14.25" customHeight="1" x14ac:dyDescent="0.25">
      <c r="A7100" s="15"/>
      <c r="B7100" s="16"/>
      <c r="C7100" s="17" t="s">
        <v>110</v>
      </c>
      <c r="D7100" s="281" t="s">
        <v>6988</v>
      </c>
    </row>
    <row r="7101" spans="1:4" s="12" customFormat="1" ht="14.25" customHeight="1" x14ac:dyDescent="0.25">
      <c r="A7101" s="15"/>
      <c r="B7101" s="16"/>
      <c r="C7101" s="17" t="s">
        <v>110</v>
      </c>
      <c r="D7101" s="281" t="s">
        <v>6989</v>
      </c>
    </row>
    <row r="7102" spans="1:4" s="12" customFormat="1" ht="14.25" customHeight="1" x14ac:dyDescent="0.25">
      <c r="A7102" s="15"/>
      <c r="B7102" s="24" t="s">
        <v>21065</v>
      </c>
      <c r="C7102" s="15" t="s">
        <v>6990</v>
      </c>
      <c r="D7102" s="282"/>
    </row>
    <row r="7103" spans="1:4" s="12" customFormat="1" ht="14.25" customHeight="1" x14ac:dyDescent="0.25">
      <c r="A7103" s="15"/>
      <c r="B7103" s="16"/>
      <c r="C7103" s="17" t="s">
        <v>6991</v>
      </c>
      <c r="D7103" s="281"/>
    </row>
    <row r="7104" spans="1:4" s="12" customFormat="1" ht="14.25" customHeight="1" x14ac:dyDescent="0.25">
      <c r="A7104" s="15"/>
      <c r="B7104" s="16"/>
      <c r="C7104" s="17" t="s">
        <v>6992</v>
      </c>
      <c r="D7104" s="281"/>
    </row>
    <row r="7105" spans="1:4" s="12" customFormat="1" ht="14.25" customHeight="1" x14ac:dyDescent="0.25">
      <c r="A7105" s="15"/>
      <c r="B7105" s="16"/>
      <c r="C7105" s="17" t="s">
        <v>110</v>
      </c>
      <c r="D7105" s="281" t="s">
        <v>6993</v>
      </c>
    </row>
    <row r="7106" spans="1:4" s="12" customFormat="1" ht="14.25" customHeight="1" x14ac:dyDescent="0.25">
      <c r="A7106" s="15"/>
      <c r="B7106" s="16"/>
      <c r="C7106" s="17" t="s">
        <v>110</v>
      </c>
      <c r="D7106" s="281" t="s">
        <v>6994</v>
      </c>
    </row>
    <row r="7107" spans="1:4" s="12" customFormat="1" ht="14.25" customHeight="1" x14ac:dyDescent="0.25">
      <c r="A7107" s="15"/>
      <c r="B7107" s="16"/>
      <c r="C7107" s="17" t="s">
        <v>110</v>
      </c>
      <c r="D7107" s="281" t="s">
        <v>6995</v>
      </c>
    </row>
    <row r="7108" spans="1:4" s="12" customFormat="1" ht="14.25" customHeight="1" x14ac:dyDescent="0.25">
      <c r="A7108" s="15"/>
      <c r="B7108" s="16"/>
      <c r="C7108" s="17" t="s">
        <v>110</v>
      </c>
      <c r="D7108" s="281" t="s">
        <v>6996</v>
      </c>
    </row>
    <row r="7109" spans="1:4" s="12" customFormat="1" ht="14.25" customHeight="1" x14ac:dyDescent="0.25">
      <c r="A7109" s="15"/>
      <c r="B7109" s="16"/>
      <c r="C7109" s="17"/>
      <c r="D7109" s="291" t="s">
        <v>6997</v>
      </c>
    </row>
    <row r="7110" spans="1:4" s="12" customFormat="1" ht="14.25" customHeight="1" x14ac:dyDescent="0.25">
      <c r="A7110" s="15"/>
      <c r="B7110" s="16"/>
      <c r="C7110" s="17" t="s">
        <v>110</v>
      </c>
      <c r="D7110" s="281" t="s">
        <v>6998</v>
      </c>
    </row>
    <row r="7111" spans="1:4" s="12" customFormat="1" ht="14.25" customHeight="1" x14ac:dyDescent="0.25">
      <c r="A7111" s="15"/>
      <c r="B7111" s="16"/>
      <c r="C7111" s="17" t="s">
        <v>110</v>
      </c>
      <c r="D7111" s="281" t="s">
        <v>6999</v>
      </c>
    </row>
    <row r="7112" spans="1:4" s="12" customFormat="1" ht="14.25" customHeight="1" x14ac:dyDescent="0.25">
      <c r="A7112" s="15"/>
      <c r="B7112" s="16"/>
      <c r="C7112" s="17" t="s">
        <v>110</v>
      </c>
      <c r="D7112" s="281" t="s">
        <v>7000</v>
      </c>
    </row>
    <row r="7113" spans="1:4" s="12" customFormat="1" ht="14.25" customHeight="1" x14ac:dyDescent="0.25">
      <c r="A7113" s="15"/>
      <c r="B7113" s="16"/>
      <c r="C7113" s="17" t="s">
        <v>110</v>
      </c>
      <c r="D7113" s="281" t="s">
        <v>7001</v>
      </c>
    </row>
    <row r="7114" spans="1:4" s="12" customFormat="1" ht="14.25" customHeight="1" x14ac:dyDescent="0.25">
      <c r="A7114" s="15"/>
      <c r="B7114" s="16"/>
      <c r="C7114" s="17" t="s">
        <v>110</v>
      </c>
      <c r="D7114" s="281" t="s">
        <v>7002</v>
      </c>
    </row>
    <row r="7115" spans="1:4" s="12" customFormat="1" ht="14.25" customHeight="1" x14ac:dyDescent="0.25">
      <c r="A7115" s="15"/>
      <c r="B7115" s="16"/>
      <c r="C7115" s="17" t="s">
        <v>110</v>
      </c>
      <c r="D7115" s="281" t="s">
        <v>7003</v>
      </c>
    </row>
    <row r="7116" spans="1:4" s="12" customFormat="1" ht="14.25" customHeight="1" x14ac:dyDescent="0.25">
      <c r="A7116" s="15"/>
      <c r="B7116" s="16"/>
      <c r="C7116" s="17" t="s">
        <v>110</v>
      </c>
      <c r="D7116" s="281" t="s">
        <v>7004</v>
      </c>
    </row>
    <row r="7117" spans="1:4" s="12" customFormat="1" ht="14.25" customHeight="1" x14ac:dyDescent="0.25">
      <c r="A7117" s="15"/>
      <c r="B7117" s="16"/>
      <c r="C7117" s="17" t="s">
        <v>110</v>
      </c>
      <c r="D7117" s="281" t="s">
        <v>7005</v>
      </c>
    </row>
    <row r="7118" spans="1:4" s="12" customFormat="1" ht="14.25" customHeight="1" x14ac:dyDescent="0.25">
      <c r="A7118" s="15"/>
      <c r="B7118" s="16"/>
      <c r="C7118" s="17" t="s">
        <v>110</v>
      </c>
      <c r="D7118" s="281" t="s">
        <v>7006</v>
      </c>
    </row>
    <row r="7119" spans="1:4" s="12" customFormat="1" ht="14.25" customHeight="1" x14ac:dyDescent="0.25">
      <c r="A7119" s="15"/>
      <c r="B7119" s="16"/>
      <c r="C7119" s="17" t="s">
        <v>110</v>
      </c>
      <c r="D7119" s="281" t="s">
        <v>7007</v>
      </c>
    </row>
    <row r="7120" spans="1:4" s="12" customFormat="1" ht="14.25" customHeight="1" x14ac:dyDescent="0.25">
      <c r="A7120" s="15"/>
      <c r="B7120" s="16"/>
      <c r="C7120" s="17" t="s">
        <v>110</v>
      </c>
      <c r="D7120" s="281" t="s">
        <v>7008</v>
      </c>
    </row>
    <row r="7121" spans="1:4" s="12" customFormat="1" ht="14.25" customHeight="1" x14ac:dyDescent="0.25">
      <c r="A7121" s="15"/>
      <c r="B7121" s="16"/>
      <c r="C7121" s="17"/>
      <c r="D7121" s="291" t="s">
        <v>6106</v>
      </c>
    </row>
    <row r="7122" spans="1:4" s="12" customFormat="1" ht="14.25" customHeight="1" x14ac:dyDescent="0.25">
      <c r="A7122" s="15"/>
      <c r="B7122" s="16"/>
      <c r="C7122" s="17" t="s">
        <v>110</v>
      </c>
      <c r="D7122" s="286" t="s">
        <v>7009</v>
      </c>
    </row>
    <row r="7123" spans="1:4" s="12" customFormat="1" ht="14.25" customHeight="1" x14ac:dyDescent="0.25">
      <c r="A7123" s="15"/>
      <c r="B7123" s="16"/>
      <c r="C7123" s="17" t="s">
        <v>110</v>
      </c>
      <c r="D7123" s="286" t="s">
        <v>7010</v>
      </c>
    </row>
    <row r="7124" spans="1:4" s="12" customFormat="1" ht="14.25" customHeight="1" x14ac:dyDescent="0.25">
      <c r="A7124" s="15"/>
      <c r="B7124" s="16"/>
      <c r="C7124" s="17" t="s">
        <v>110</v>
      </c>
      <c r="D7124" s="286" t="s">
        <v>7011</v>
      </c>
    </row>
    <row r="7125" spans="1:4" s="12" customFormat="1" ht="14.25" customHeight="1" x14ac:dyDescent="0.25">
      <c r="A7125" s="15"/>
      <c r="B7125" s="16"/>
      <c r="C7125" s="17" t="s">
        <v>110</v>
      </c>
      <c r="D7125" s="286" t="s">
        <v>7012</v>
      </c>
    </row>
    <row r="7126" spans="1:4" s="12" customFormat="1" ht="14.25" customHeight="1" x14ac:dyDescent="0.25">
      <c r="A7126" s="15"/>
      <c r="B7126" s="16"/>
      <c r="C7126" s="17" t="s">
        <v>110</v>
      </c>
      <c r="D7126" s="286" t="s">
        <v>7013</v>
      </c>
    </row>
    <row r="7127" spans="1:4" s="12" customFormat="1" ht="14.25" customHeight="1" x14ac:dyDescent="0.25">
      <c r="A7127" s="15"/>
      <c r="B7127" s="16"/>
      <c r="C7127" s="17" t="s">
        <v>110</v>
      </c>
      <c r="D7127" s="286" t="s">
        <v>7014</v>
      </c>
    </row>
    <row r="7128" spans="1:4" s="12" customFormat="1" ht="14.25" customHeight="1" x14ac:dyDescent="0.25">
      <c r="A7128" s="15"/>
      <c r="B7128" s="16"/>
      <c r="C7128" s="17" t="s">
        <v>110</v>
      </c>
      <c r="D7128" s="286" t="s">
        <v>7015</v>
      </c>
    </row>
    <row r="7129" spans="1:4" s="12" customFormat="1" ht="14.25" customHeight="1" x14ac:dyDescent="0.25">
      <c r="A7129" s="15"/>
      <c r="B7129" s="16"/>
      <c r="C7129" s="17" t="s">
        <v>110</v>
      </c>
      <c r="D7129" s="286" t="s">
        <v>7016</v>
      </c>
    </row>
    <row r="7130" spans="1:4" s="12" customFormat="1" ht="14.25" customHeight="1" x14ac:dyDescent="0.25">
      <c r="A7130" s="15"/>
      <c r="B7130" s="16"/>
      <c r="C7130" s="17" t="s">
        <v>110</v>
      </c>
      <c r="D7130" s="286" t="s">
        <v>7017</v>
      </c>
    </row>
    <row r="7131" spans="1:4" s="12" customFormat="1" ht="14.25" customHeight="1" x14ac:dyDescent="0.25">
      <c r="A7131" s="15"/>
      <c r="B7131" s="16"/>
      <c r="C7131" s="17" t="s">
        <v>110</v>
      </c>
      <c r="D7131" s="286" t="s">
        <v>7018</v>
      </c>
    </row>
    <row r="7132" spans="1:4" s="12" customFormat="1" ht="14.25" customHeight="1" x14ac:dyDescent="0.25">
      <c r="A7132" s="15"/>
      <c r="B7132" s="16"/>
      <c r="C7132" s="17" t="s">
        <v>110</v>
      </c>
      <c r="D7132" s="286" t="s">
        <v>7019</v>
      </c>
    </row>
    <row r="7133" spans="1:4" s="12" customFormat="1" ht="14.25" customHeight="1" x14ac:dyDescent="0.25">
      <c r="A7133" s="15"/>
      <c r="B7133" s="16"/>
      <c r="C7133" s="17" t="s">
        <v>110</v>
      </c>
      <c r="D7133" s="286" t="s">
        <v>7020</v>
      </c>
    </row>
    <row r="7134" spans="1:4" s="12" customFormat="1" ht="14.25" customHeight="1" x14ac:dyDescent="0.25">
      <c r="A7134" s="15"/>
      <c r="B7134" s="16"/>
      <c r="C7134" s="17" t="s">
        <v>110</v>
      </c>
      <c r="D7134" s="286" t="s">
        <v>7021</v>
      </c>
    </row>
    <row r="7135" spans="1:4" s="12" customFormat="1" ht="14.25" customHeight="1" x14ac:dyDescent="0.25">
      <c r="A7135" s="15"/>
      <c r="B7135" s="16"/>
      <c r="C7135" s="17" t="s">
        <v>110</v>
      </c>
      <c r="D7135" s="286" t="s">
        <v>7022</v>
      </c>
    </row>
    <row r="7136" spans="1:4" s="12" customFormat="1" ht="14.25" customHeight="1" x14ac:dyDescent="0.25">
      <c r="A7136" s="15"/>
      <c r="B7136" s="16"/>
      <c r="C7136" s="17" t="s">
        <v>110</v>
      </c>
      <c r="D7136" s="286" t="s">
        <v>7023</v>
      </c>
    </row>
    <row r="7137" spans="1:4" s="12" customFormat="1" ht="14.25" customHeight="1" x14ac:dyDescent="0.25">
      <c r="A7137" s="15"/>
      <c r="B7137" s="16"/>
      <c r="C7137" s="17" t="s">
        <v>110</v>
      </c>
      <c r="D7137" s="286" t="s">
        <v>7024</v>
      </c>
    </row>
    <row r="7138" spans="1:4" s="12" customFormat="1" ht="14.25" customHeight="1" x14ac:dyDescent="0.25">
      <c r="A7138" s="15"/>
      <c r="B7138" s="16"/>
      <c r="C7138" s="17" t="s">
        <v>226</v>
      </c>
      <c r="D7138" s="281"/>
    </row>
    <row r="7139" spans="1:4" s="12" customFormat="1" ht="14.25" customHeight="1" x14ac:dyDescent="0.25">
      <c r="A7139" s="15"/>
      <c r="B7139" s="16"/>
      <c r="C7139" s="17" t="s">
        <v>110</v>
      </c>
      <c r="D7139" s="281" t="s">
        <v>7025</v>
      </c>
    </row>
    <row r="7140" spans="1:4" s="12" customFormat="1" ht="14.25" customHeight="1" x14ac:dyDescent="0.25">
      <c r="A7140" s="15"/>
      <c r="B7140" s="16"/>
      <c r="C7140" s="17" t="s">
        <v>110</v>
      </c>
      <c r="D7140" s="281" t="s">
        <v>7026</v>
      </c>
    </row>
    <row r="7141" spans="1:4" s="12" customFormat="1" ht="14.25" customHeight="1" x14ac:dyDescent="0.25">
      <c r="A7141" s="15"/>
      <c r="B7141" s="16"/>
      <c r="C7141" s="17" t="s">
        <v>110</v>
      </c>
      <c r="D7141" s="281" t="s">
        <v>7027</v>
      </c>
    </row>
    <row r="7142" spans="1:4" s="12" customFormat="1" ht="14.25" customHeight="1" x14ac:dyDescent="0.25">
      <c r="A7142" s="15"/>
      <c r="B7142" s="16"/>
      <c r="C7142" s="17" t="s">
        <v>110</v>
      </c>
      <c r="D7142" s="281" t="s">
        <v>7028</v>
      </c>
    </row>
    <row r="7143" spans="1:4" s="12" customFormat="1" ht="14.25" customHeight="1" x14ac:dyDescent="0.25">
      <c r="A7143" s="15"/>
      <c r="B7143" s="16"/>
      <c r="C7143" s="17" t="s">
        <v>110</v>
      </c>
      <c r="D7143" s="281" t="s">
        <v>7029</v>
      </c>
    </row>
    <row r="7144" spans="1:4" s="12" customFormat="1" ht="14.25" customHeight="1" x14ac:dyDescent="0.25">
      <c r="A7144" s="15"/>
      <c r="B7144" s="16"/>
      <c r="C7144" s="17" t="s">
        <v>110</v>
      </c>
      <c r="D7144" s="281" t="s">
        <v>7030</v>
      </c>
    </row>
    <row r="7145" spans="1:4" s="12" customFormat="1" ht="14.25" customHeight="1" x14ac:dyDescent="0.25">
      <c r="A7145" s="15"/>
      <c r="B7145" s="16"/>
      <c r="C7145" s="17" t="s">
        <v>110</v>
      </c>
      <c r="D7145" s="281" t="s">
        <v>7031</v>
      </c>
    </row>
    <row r="7146" spans="1:4" s="12" customFormat="1" ht="14.25" customHeight="1" x14ac:dyDescent="0.25">
      <c r="A7146" s="15"/>
      <c r="B7146" s="16"/>
      <c r="C7146" s="17" t="s">
        <v>110</v>
      </c>
      <c r="D7146" s="281" t="s">
        <v>7032</v>
      </c>
    </row>
    <row r="7147" spans="1:4" s="12" customFormat="1" ht="14.25" customHeight="1" x14ac:dyDescent="0.25">
      <c r="A7147" s="15"/>
      <c r="B7147" s="16"/>
      <c r="C7147" s="17" t="s">
        <v>110</v>
      </c>
      <c r="D7147" s="281" t="s">
        <v>7033</v>
      </c>
    </row>
    <row r="7148" spans="1:4" s="12" customFormat="1" ht="15.6" x14ac:dyDescent="0.25">
      <c r="A7148" s="20" t="s">
        <v>7034</v>
      </c>
      <c r="B7148" s="19"/>
      <c r="C7148" s="20" t="s">
        <v>7035</v>
      </c>
      <c r="D7148" s="281"/>
    </row>
    <row r="7149" spans="1:4" s="12" customFormat="1" x14ac:dyDescent="0.25">
      <c r="A7149" s="15" t="s">
        <v>7036</v>
      </c>
      <c r="B7149" s="16"/>
      <c r="C7149" s="15" t="s">
        <v>7037</v>
      </c>
      <c r="D7149" s="281"/>
    </row>
    <row r="7150" spans="1:4" s="12" customFormat="1" x14ac:dyDescent="0.25">
      <c r="A7150" s="15"/>
      <c r="B7150" s="24" t="s">
        <v>21066</v>
      </c>
      <c r="C7150" s="15" t="s">
        <v>7038</v>
      </c>
      <c r="D7150" s="282"/>
    </row>
    <row r="7151" spans="1:4" s="12" customFormat="1" x14ac:dyDescent="0.25">
      <c r="A7151" s="15"/>
      <c r="B7151" s="16"/>
      <c r="C7151" s="17" t="s">
        <v>7039</v>
      </c>
      <c r="D7151" s="281"/>
    </row>
    <row r="7152" spans="1:4" s="12" customFormat="1" x14ac:dyDescent="0.25">
      <c r="A7152" s="15"/>
      <c r="B7152" s="16"/>
      <c r="C7152" s="17" t="s">
        <v>7040</v>
      </c>
      <c r="D7152" s="281"/>
    </row>
    <row r="7153" spans="1:4" s="12" customFormat="1" x14ac:dyDescent="0.25">
      <c r="A7153" s="15"/>
      <c r="B7153" s="16"/>
      <c r="C7153" s="17" t="s">
        <v>110</v>
      </c>
      <c r="D7153" s="281" t="s">
        <v>7041</v>
      </c>
    </row>
    <row r="7154" spans="1:4" s="12" customFormat="1" x14ac:dyDescent="0.25">
      <c r="A7154" s="15"/>
      <c r="B7154" s="16"/>
      <c r="C7154" s="17"/>
      <c r="D7154" s="293" t="s">
        <v>7042</v>
      </c>
    </row>
    <row r="7155" spans="1:4" s="12" customFormat="1" x14ac:dyDescent="0.25">
      <c r="A7155" s="15"/>
      <c r="B7155" s="16"/>
      <c r="C7155" s="17" t="s">
        <v>110</v>
      </c>
      <c r="D7155" s="281" t="s">
        <v>7043</v>
      </c>
    </row>
    <row r="7156" spans="1:4" s="12" customFormat="1" x14ac:dyDescent="0.25">
      <c r="A7156" s="15"/>
      <c r="B7156" s="16"/>
      <c r="C7156" s="17" t="s">
        <v>110</v>
      </c>
      <c r="D7156" s="281" t="s">
        <v>7044</v>
      </c>
    </row>
    <row r="7157" spans="1:4" s="12" customFormat="1" x14ac:dyDescent="0.25">
      <c r="A7157" s="15"/>
      <c r="B7157" s="16"/>
      <c r="C7157" s="17" t="s">
        <v>110</v>
      </c>
      <c r="D7157" s="281" t="s">
        <v>7045</v>
      </c>
    </row>
    <row r="7158" spans="1:4" s="12" customFormat="1" x14ac:dyDescent="0.25">
      <c r="A7158" s="15"/>
      <c r="B7158" s="16"/>
      <c r="C7158" s="17" t="s">
        <v>110</v>
      </c>
      <c r="D7158" s="281" t="s">
        <v>7046</v>
      </c>
    </row>
    <row r="7159" spans="1:4" s="12" customFormat="1" x14ac:dyDescent="0.25">
      <c r="A7159" s="15"/>
      <c r="B7159" s="16"/>
      <c r="C7159" s="17"/>
      <c r="D7159" s="293" t="s">
        <v>7047</v>
      </c>
    </row>
    <row r="7160" spans="1:4" s="12" customFormat="1" x14ac:dyDescent="0.25">
      <c r="A7160" s="15"/>
      <c r="B7160" s="16"/>
      <c r="C7160" s="17" t="s">
        <v>110</v>
      </c>
      <c r="D7160" s="281" t="s">
        <v>7048</v>
      </c>
    </row>
    <row r="7161" spans="1:4" s="12" customFormat="1" x14ac:dyDescent="0.25">
      <c r="A7161" s="15"/>
      <c r="B7161" s="16"/>
      <c r="C7161" s="17" t="s">
        <v>110</v>
      </c>
      <c r="D7161" s="281" t="s">
        <v>7049</v>
      </c>
    </row>
    <row r="7162" spans="1:4" s="12" customFormat="1" x14ac:dyDescent="0.25">
      <c r="A7162" s="15"/>
      <c r="B7162" s="16"/>
      <c r="C7162" s="17" t="s">
        <v>110</v>
      </c>
      <c r="D7162" s="281" t="s">
        <v>7050</v>
      </c>
    </row>
    <row r="7163" spans="1:4" s="12" customFormat="1" x14ac:dyDescent="0.25">
      <c r="A7163" s="15"/>
      <c r="B7163" s="16"/>
      <c r="C7163" s="17" t="s">
        <v>110</v>
      </c>
      <c r="D7163" s="281" t="s">
        <v>7051</v>
      </c>
    </row>
    <row r="7164" spans="1:4" s="12" customFormat="1" x14ac:dyDescent="0.25">
      <c r="A7164" s="15"/>
      <c r="B7164" s="16"/>
      <c r="C7164" s="17"/>
      <c r="D7164" s="291" t="s">
        <v>1704</v>
      </c>
    </row>
    <row r="7165" spans="1:4" s="12" customFormat="1" x14ac:dyDescent="0.25">
      <c r="A7165" s="15"/>
      <c r="B7165" s="16"/>
      <c r="C7165" s="17" t="s">
        <v>110</v>
      </c>
      <c r="D7165" s="286" t="s">
        <v>7052</v>
      </c>
    </row>
    <row r="7166" spans="1:4" s="12" customFormat="1" x14ac:dyDescent="0.25">
      <c r="A7166" s="15"/>
      <c r="B7166" s="16"/>
      <c r="C7166" s="17" t="s">
        <v>110</v>
      </c>
      <c r="D7166" s="286" t="s">
        <v>7053</v>
      </c>
    </row>
    <row r="7167" spans="1:4" s="12" customFormat="1" x14ac:dyDescent="0.25">
      <c r="A7167" s="15"/>
      <c r="B7167" s="16"/>
      <c r="C7167" s="17" t="s">
        <v>110</v>
      </c>
      <c r="D7167" s="286" t="s">
        <v>7054</v>
      </c>
    </row>
    <row r="7168" spans="1:4" s="12" customFormat="1" x14ac:dyDescent="0.25">
      <c r="A7168" s="15"/>
      <c r="B7168" s="16"/>
      <c r="C7168" s="17" t="s">
        <v>110</v>
      </c>
      <c r="D7168" s="286" t="s">
        <v>7055</v>
      </c>
    </row>
    <row r="7169" spans="1:4" s="12" customFormat="1" x14ac:dyDescent="0.25">
      <c r="A7169" s="15"/>
      <c r="B7169" s="16"/>
      <c r="C7169" s="17" t="s">
        <v>110</v>
      </c>
      <c r="D7169" s="286" t="s">
        <v>7056</v>
      </c>
    </row>
    <row r="7170" spans="1:4" s="12" customFormat="1" x14ac:dyDescent="0.25">
      <c r="A7170" s="15"/>
      <c r="B7170" s="16"/>
      <c r="C7170" s="17" t="s">
        <v>110</v>
      </c>
      <c r="D7170" s="286" t="s">
        <v>7057</v>
      </c>
    </row>
    <row r="7171" spans="1:4" s="12" customFormat="1" x14ac:dyDescent="0.25">
      <c r="A7171" s="15"/>
      <c r="B7171" s="16"/>
      <c r="C7171" s="17" t="s">
        <v>110</v>
      </c>
      <c r="D7171" s="286" t="s">
        <v>7058</v>
      </c>
    </row>
    <row r="7172" spans="1:4" s="12" customFormat="1" x14ac:dyDescent="0.25">
      <c r="A7172" s="15"/>
      <c r="B7172" s="16"/>
      <c r="C7172" s="17" t="s">
        <v>110</v>
      </c>
      <c r="D7172" s="286" t="s">
        <v>7059</v>
      </c>
    </row>
    <row r="7173" spans="1:4" s="12" customFormat="1" x14ac:dyDescent="0.25">
      <c r="A7173" s="15"/>
      <c r="B7173" s="16"/>
      <c r="C7173" s="17" t="s">
        <v>110</v>
      </c>
      <c r="D7173" s="286" t="s">
        <v>7060</v>
      </c>
    </row>
    <row r="7174" spans="1:4" s="12" customFormat="1" x14ac:dyDescent="0.25">
      <c r="A7174" s="15"/>
      <c r="B7174" s="16"/>
      <c r="C7174" s="17" t="s">
        <v>110</v>
      </c>
      <c r="D7174" s="286" t="s">
        <v>7061</v>
      </c>
    </row>
    <row r="7175" spans="1:4" s="12" customFormat="1" x14ac:dyDescent="0.25">
      <c r="A7175" s="15"/>
      <c r="B7175" s="16"/>
      <c r="C7175" s="17" t="s">
        <v>110</v>
      </c>
      <c r="D7175" s="286" t="s">
        <v>7062</v>
      </c>
    </row>
    <row r="7176" spans="1:4" s="12" customFormat="1" x14ac:dyDescent="0.25">
      <c r="A7176" s="15"/>
      <c r="B7176" s="16"/>
      <c r="C7176" s="17" t="s">
        <v>110</v>
      </c>
      <c r="D7176" s="286" t="s">
        <v>7063</v>
      </c>
    </row>
    <row r="7177" spans="1:4" s="12" customFormat="1" x14ac:dyDescent="0.25">
      <c r="A7177" s="15"/>
      <c r="B7177" s="16"/>
      <c r="C7177" s="17" t="s">
        <v>110</v>
      </c>
      <c r="D7177" s="286" t="s">
        <v>7064</v>
      </c>
    </row>
    <row r="7178" spans="1:4" s="12" customFormat="1" x14ac:dyDescent="0.25">
      <c r="A7178" s="15"/>
      <c r="B7178" s="16"/>
      <c r="C7178" s="17" t="s">
        <v>110</v>
      </c>
      <c r="D7178" s="286" t="s">
        <v>7065</v>
      </c>
    </row>
    <row r="7179" spans="1:4" s="12" customFormat="1" x14ac:dyDescent="0.25">
      <c r="A7179" s="15"/>
      <c r="B7179" s="16"/>
      <c r="C7179" s="17" t="s">
        <v>110</v>
      </c>
      <c r="D7179" s="286" t="s">
        <v>7066</v>
      </c>
    </row>
    <row r="7180" spans="1:4" s="12" customFormat="1" x14ac:dyDescent="0.25">
      <c r="A7180" s="15"/>
      <c r="B7180" s="16"/>
      <c r="C7180" s="17" t="s">
        <v>110</v>
      </c>
      <c r="D7180" s="286" t="s">
        <v>7067</v>
      </c>
    </row>
    <row r="7181" spans="1:4" s="12" customFormat="1" x14ac:dyDescent="0.25">
      <c r="A7181" s="15"/>
      <c r="B7181" s="16"/>
      <c r="C7181" s="17" t="s">
        <v>110</v>
      </c>
      <c r="D7181" s="286" t="s">
        <v>7068</v>
      </c>
    </row>
    <row r="7182" spans="1:4" s="12" customFormat="1" x14ac:dyDescent="0.25">
      <c r="A7182" s="15"/>
      <c r="B7182" s="16"/>
      <c r="C7182" s="17" t="s">
        <v>110</v>
      </c>
      <c r="D7182" s="286" t="s">
        <v>7069</v>
      </c>
    </row>
    <row r="7183" spans="1:4" s="12" customFormat="1" x14ac:dyDescent="0.25">
      <c r="A7183" s="15"/>
      <c r="B7183" s="16"/>
      <c r="C7183" s="17" t="s">
        <v>110</v>
      </c>
      <c r="D7183" s="286" t="s">
        <v>7070</v>
      </c>
    </row>
    <row r="7184" spans="1:4" s="12" customFormat="1" x14ac:dyDescent="0.25">
      <c r="A7184" s="15"/>
      <c r="B7184" s="16"/>
      <c r="C7184" s="17" t="s">
        <v>110</v>
      </c>
      <c r="D7184" s="286" t="s">
        <v>7071</v>
      </c>
    </row>
    <row r="7185" spans="1:4" s="12" customFormat="1" x14ac:dyDescent="0.25">
      <c r="A7185" s="15"/>
      <c r="B7185" s="16"/>
      <c r="C7185" s="17" t="s">
        <v>110</v>
      </c>
      <c r="D7185" s="286" t="s">
        <v>7072</v>
      </c>
    </row>
    <row r="7186" spans="1:4" s="12" customFormat="1" x14ac:dyDescent="0.25">
      <c r="A7186" s="15"/>
      <c r="B7186" s="16"/>
      <c r="C7186" s="17" t="s">
        <v>110</v>
      </c>
      <c r="D7186" s="286" t="s">
        <v>7073</v>
      </c>
    </row>
    <row r="7187" spans="1:4" s="12" customFormat="1" x14ac:dyDescent="0.25">
      <c r="A7187" s="15"/>
      <c r="B7187" s="16"/>
      <c r="C7187" s="17" t="s">
        <v>110</v>
      </c>
      <c r="D7187" s="286" t="s">
        <v>7074</v>
      </c>
    </row>
    <row r="7188" spans="1:4" s="12" customFormat="1" x14ac:dyDescent="0.25">
      <c r="A7188" s="15"/>
      <c r="B7188" s="16"/>
      <c r="C7188" s="17" t="s">
        <v>110</v>
      </c>
      <c r="D7188" s="286" t="s">
        <v>7075</v>
      </c>
    </row>
    <row r="7189" spans="1:4" s="12" customFormat="1" x14ac:dyDescent="0.25">
      <c r="A7189" s="15"/>
      <c r="B7189" s="16"/>
      <c r="C7189" s="17" t="s">
        <v>110</v>
      </c>
      <c r="D7189" s="286" t="s">
        <v>7076</v>
      </c>
    </row>
    <row r="7190" spans="1:4" s="12" customFormat="1" x14ac:dyDescent="0.25">
      <c r="A7190" s="15"/>
      <c r="B7190" s="16"/>
      <c r="C7190" s="17" t="s">
        <v>110</v>
      </c>
      <c r="D7190" s="286" t="s">
        <v>7077</v>
      </c>
    </row>
    <row r="7191" spans="1:4" s="12" customFormat="1" x14ac:dyDescent="0.25">
      <c r="A7191" s="15"/>
      <c r="B7191" s="16"/>
      <c r="C7191" s="17" t="s">
        <v>110</v>
      </c>
      <c r="D7191" s="286" t="s">
        <v>7078</v>
      </c>
    </row>
    <row r="7192" spans="1:4" s="12" customFormat="1" x14ac:dyDescent="0.25">
      <c r="A7192" s="15"/>
      <c r="B7192" s="16"/>
      <c r="C7192" s="17" t="s">
        <v>110</v>
      </c>
      <c r="D7192" s="286" t="s">
        <v>7079</v>
      </c>
    </row>
    <row r="7193" spans="1:4" s="12" customFormat="1" x14ac:dyDescent="0.25">
      <c r="A7193" s="15"/>
      <c r="B7193" s="16"/>
      <c r="C7193" s="17" t="s">
        <v>110</v>
      </c>
      <c r="D7193" s="286" t="s">
        <v>7080</v>
      </c>
    </row>
    <row r="7194" spans="1:4" s="12" customFormat="1" x14ac:dyDescent="0.25">
      <c r="A7194" s="15"/>
      <c r="B7194" s="16"/>
      <c r="C7194" s="17" t="s">
        <v>110</v>
      </c>
      <c r="D7194" s="286" t="s">
        <v>7081</v>
      </c>
    </row>
    <row r="7195" spans="1:4" s="12" customFormat="1" x14ac:dyDescent="0.25">
      <c r="A7195" s="15"/>
      <c r="B7195" s="16"/>
      <c r="C7195" s="17" t="s">
        <v>110</v>
      </c>
      <c r="D7195" s="286" t="s">
        <v>7082</v>
      </c>
    </row>
    <row r="7196" spans="1:4" s="12" customFormat="1" x14ac:dyDescent="0.25">
      <c r="A7196" s="15"/>
      <c r="B7196" s="16"/>
      <c r="C7196" s="17" t="s">
        <v>110</v>
      </c>
      <c r="D7196" s="286" t="s">
        <v>7083</v>
      </c>
    </row>
    <row r="7197" spans="1:4" s="12" customFormat="1" x14ac:dyDescent="0.25">
      <c r="A7197" s="15"/>
      <c r="B7197" s="16"/>
      <c r="C7197" s="17" t="s">
        <v>110</v>
      </c>
      <c r="D7197" s="286" t="s">
        <v>7084</v>
      </c>
    </row>
    <row r="7198" spans="1:4" s="12" customFormat="1" x14ac:dyDescent="0.25">
      <c r="A7198" s="15"/>
      <c r="B7198" s="16"/>
      <c r="C7198" s="17" t="s">
        <v>226</v>
      </c>
      <c r="D7198" s="281"/>
    </row>
    <row r="7199" spans="1:4" s="12" customFormat="1" x14ac:dyDescent="0.25">
      <c r="A7199" s="15"/>
      <c r="B7199" s="16"/>
      <c r="C7199" s="17" t="s">
        <v>110</v>
      </c>
      <c r="D7199" s="281" t="s">
        <v>7085</v>
      </c>
    </row>
    <row r="7200" spans="1:4" s="12" customFormat="1" x14ac:dyDescent="0.25">
      <c r="A7200" s="15"/>
      <c r="B7200" s="16"/>
      <c r="C7200" s="17" t="s">
        <v>110</v>
      </c>
      <c r="D7200" s="281" t="s">
        <v>7086</v>
      </c>
    </row>
    <row r="7201" spans="1:4" s="12" customFormat="1" x14ac:dyDescent="0.25">
      <c r="A7201" s="15"/>
      <c r="B7201" s="16"/>
      <c r="C7201" s="17" t="s">
        <v>110</v>
      </c>
      <c r="D7201" s="281" t="s">
        <v>7087</v>
      </c>
    </row>
    <row r="7202" spans="1:4" s="12" customFormat="1" x14ac:dyDescent="0.25">
      <c r="A7202" s="15"/>
      <c r="B7202" s="24" t="s">
        <v>21067</v>
      </c>
      <c r="C7202" s="15" t="s">
        <v>7088</v>
      </c>
      <c r="D7202" s="282"/>
    </row>
    <row r="7203" spans="1:4" s="12" customFormat="1" x14ac:dyDescent="0.25">
      <c r="A7203" s="15"/>
      <c r="B7203" s="16"/>
      <c r="C7203" s="17" t="s">
        <v>7089</v>
      </c>
      <c r="D7203" s="281"/>
    </row>
    <row r="7204" spans="1:4" s="12" customFormat="1" x14ac:dyDescent="0.25">
      <c r="A7204" s="15"/>
      <c r="B7204" s="16"/>
      <c r="C7204" s="17" t="s">
        <v>7090</v>
      </c>
      <c r="D7204" s="281"/>
    </row>
    <row r="7205" spans="1:4" s="12" customFormat="1" x14ac:dyDescent="0.25">
      <c r="A7205" s="15"/>
      <c r="B7205" s="16"/>
      <c r="C7205" s="17" t="s">
        <v>110</v>
      </c>
      <c r="D7205" s="281" t="s">
        <v>7091</v>
      </c>
    </row>
    <row r="7206" spans="1:4" s="12" customFormat="1" x14ac:dyDescent="0.25">
      <c r="A7206" s="15"/>
      <c r="B7206" s="16"/>
      <c r="C7206" s="17" t="s">
        <v>110</v>
      </c>
      <c r="D7206" s="281" t="s">
        <v>7092</v>
      </c>
    </row>
    <row r="7207" spans="1:4" s="12" customFormat="1" x14ac:dyDescent="0.25">
      <c r="A7207" s="15"/>
      <c r="B7207" s="16"/>
      <c r="C7207" s="17" t="s">
        <v>110</v>
      </c>
      <c r="D7207" s="281" t="s">
        <v>7093</v>
      </c>
    </row>
    <row r="7208" spans="1:4" s="12" customFormat="1" x14ac:dyDescent="0.25">
      <c r="A7208" s="15"/>
      <c r="B7208" s="16"/>
      <c r="C7208" s="17" t="s">
        <v>110</v>
      </c>
      <c r="D7208" s="281" t="s">
        <v>7094</v>
      </c>
    </row>
    <row r="7209" spans="1:4" s="12" customFormat="1" x14ac:dyDescent="0.25">
      <c r="A7209" s="15"/>
      <c r="B7209" s="16"/>
      <c r="C7209" s="17" t="s">
        <v>110</v>
      </c>
      <c r="D7209" s="281" t="s">
        <v>7095</v>
      </c>
    </row>
    <row r="7210" spans="1:4" s="12" customFormat="1" x14ac:dyDescent="0.25">
      <c r="A7210" s="15"/>
      <c r="B7210" s="16"/>
      <c r="C7210" s="17" t="s">
        <v>110</v>
      </c>
      <c r="D7210" s="281" t="s">
        <v>7096</v>
      </c>
    </row>
    <row r="7211" spans="1:4" s="12" customFormat="1" x14ac:dyDescent="0.25">
      <c r="A7211" s="15"/>
      <c r="B7211" s="16"/>
      <c r="C7211" s="17" t="s">
        <v>110</v>
      </c>
      <c r="D7211" s="281" t="s">
        <v>7097</v>
      </c>
    </row>
    <row r="7212" spans="1:4" s="12" customFormat="1" x14ac:dyDescent="0.25">
      <c r="A7212" s="15"/>
      <c r="B7212" s="16"/>
      <c r="C7212" s="17" t="s">
        <v>110</v>
      </c>
      <c r="D7212" s="281" t="s">
        <v>7098</v>
      </c>
    </row>
    <row r="7213" spans="1:4" s="12" customFormat="1" x14ac:dyDescent="0.25">
      <c r="A7213" s="15"/>
      <c r="B7213" s="16"/>
      <c r="C7213" s="17" t="s">
        <v>110</v>
      </c>
      <c r="D7213" s="281" t="s">
        <v>7099</v>
      </c>
    </row>
    <row r="7214" spans="1:4" s="12" customFormat="1" x14ac:dyDescent="0.25">
      <c r="A7214" s="15"/>
      <c r="B7214" s="16"/>
      <c r="C7214" s="17" t="s">
        <v>110</v>
      </c>
      <c r="D7214" s="281" t="s">
        <v>7100</v>
      </c>
    </row>
    <row r="7215" spans="1:4" s="12" customFormat="1" x14ac:dyDescent="0.25">
      <c r="A7215" s="15"/>
      <c r="B7215" s="16"/>
      <c r="C7215" s="17"/>
      <c r="D7215" s="291" t="s">
        <v>1704</v>
      </c>
    </row>
    <row r="7216" spans="1:4" s="12" customFormat="1" x14ac:dyDescent="0.25">
      <c r="A7216" s="15"/>
      <c r="B7216" s="16"/>
      <c r="C7216" s="17" t="s">
        <v>110</v>
      </c>
      <c r="D7216" s="286" t="s">
        <v>7101</v>
      </c>
    </row>
    <row r="7217" spans="1:4" s="12" customFormat="1" x14ac:dyDescent="0.25">
      <c r="A7217" s="15"/>
      <c r="B7217" s="16"/>
      <c r="C7217" s="17" t="s">
        <v>110</v>
      </c>
      <c r="D7217" s="286" t="s">
        <v>7102</v>
      </c>
    </row>
    <row r="7218" spans="1:4" s="12" customFormat="1" x14ac:dyDescent="0.25">
      <c r="A7218" s="15"/>
      <c r="B7218" s="16"/>
      <c r="C7218" s="17" t="s">
        <v>110</v>
      </c>
      <c r="D7218" s="286" t="s">
        <v>7103</v>
      </c>
    </row>
    <row r="7219" spans="1:4" s="12" customFormat="1" x14ac:dyDescent="0.25">
      <c r="A7219" s="15"/>
      <c r="B7219" s="16"/>
      <c r="C7219" s="17" t="s">
        <v>110</v>
      </c>
      <c r="D7219" s="286" t="s">
        <v>7104</v>
      </c>
    </row>
    <row r="7220" spans="1:4" s="12" customFormat="1" x14ac:dyDescent="0.25">
      <c r="A7220" s="15"/>
      <c r="B7220" s="16"/>
      <c r="C7220" s="17" t="s">
        <v>110</v>
      </c>
      <c r="D7220" s="286" t="s">
        <v>7105</v>
      </c>
    </row>
    <row r="7221" spans="1:4" s="12" customFormat="1" x14ac:dyDescent="0.25">
      <c r="A7221" s="15"/>
      <c r="B7221" s="16"/>
      <c r="C7221" s="17" t="s">
        <v>110</v>
      </c>
      <c r="D7221" s="286" t="s">
        <v>7106</v>
      </c>
    </row>
    <row r="7222" spans="1:4" s="12" customFormat="1" x14ac:dyDescent="0.25">
      <c r="A7222" s="15"/>
      <c r="B7222" s="16"/>
      <c r="C7222" s="17" t="s">
        <v>110</v>
      </c>
      <c r="D7222" s="286" t="s">
        <v>7107</v>
      </c>
    </row>
    <row r="7223" spans="1:4" s="12" customFormat="1" x14ac:dyDescent="0.25">
      <c r="A7223" s="15"/>
      <c r="B7223" s="16"/>
      <c r="C7223" s="17" t="s">
        <v>226</v>
      </c>
      <c r="D7223" s="281"/>
    </row>
    <row r="7224" spans="1:4" s="12" customFormat="1" x14ac:dyDescent="0.25">
      <c r="A7224" s="15"/>
      <c r="B7224" s="16"/>
      <c r="C7224" s="17" t="s">
        <v>110</v>
      </c>
      <c r="D7224" s="281" t="s">
        <v>7108</v>
      </c>
    </row>
    <row r="7225" spans="1:4" s="12" customFormat="1" x14ac:dyDescent="0.25">
      <c r="A7225" s="15"/>
      <c r="B7225" s="16"/>
      <c r="C7225" s="17" t="s">
        <v>110</v>
      </c>
      <c r="D7225" s="281" t="s">
        <v>7109</v>
      </c>
    </row>
    <row r="7226" spans="1:4" s="12" customFormat="1" x14ac:dyDescent="0.25">
      <c r="A7226" s="15"/>
      <c r="B7226" s="16"/>
      <c r="C7226" s="17" t="s">
        <v>110</v>
      </c>
      <c r="D7226" s="281" t="s">
        <v>7110</v>
      </c>
    </row>
    <row r="7227" spans="1:4" s="12" customFormat="1" x14ac:dyDescent="0.25">
      <c r="A7227" s="15"/>
      <c r="B7227" s="24" t="s">
        <v>21068</v>
      </c>
      <c r="C7227" s="15" t="s">
        <v>7111</v>
      </c>
      <c r="D7227" s="282"/>
    </row>
    <row r="7228" spans="1:4" s="12" customFormat="1" x14ac:dyDescent="0.25">
      <c r="A7228" s="15"/>
      <c r="B7228" s="16"/>
      <c r="C7228" s="17" t="s">
        <v>7112</v>
      </c>
      <c r="D7228" s="281"/>
    </row>
    <row r="7229" spans="1:4" s="12" customFormat="1" x14ac:dyDescent="0.25">
      <c r="A7229" s="15"/>
      <c r="B7229" s="16"/>
      <c r="C7229" s="17" t="s">
        <v>7113</v>
      </c>
      <c r="D7229" s="281"/>
    </row>
    <row r="7230" spans="1:4" s="12" customFormat="1" x14ac:dyDescent="0.25">
      <c r="A7230" s="15"/>
      <c r="B7230" s="16"/>
      <c r="C7230" s="17" t="s">
        <v>110</v>
      </c>
      <c r="D7230" s="281" t="s">
        <v>7114</v>
      </c>
    </row>
    <row r="7231" spans="1:4" s="12" customFormat="1" x14ac:dyDescent="0.25">
      <c r="A7231" s="15"/>
      <c r="B7231" s="16"/>
      <c r="C7231" s="17" t="s">
        <v>110</v>
      </c>
      <c r="D7231" s="281" t="s">
        <v>7115</v>
      </c>
    </row>
    <row r="7232" spans="1:4" s="12" customFormat="1" x14ac:dyDescent="0.25">
      <c r="A7232" s="15"/>
      <c r="B7232" s="16"/>
      <c r="C7232" s="17" t="s">
        <v>110</v>
      </c>
      <c r="D7232" s="281" t="s">
        <v>7116</v>
      </c>
    </row>
    <row r="7233" spans="1:4" s="12" customFormat="1" x14ac:dyDescent="0.25">
      <c r="A7233" s="15"/>
      <c r="B7233" s="16"/>
      <c r="C7233" s="17" t="s">
        <v>110</v>
      </c>
      <c r="D7233" s="281" t="s">
        <v>7117</v>
      </c>
    </row>
    <row r="7234" spans="1:4" s="12" customFormat="1" x14ac:dyDescent="0.25">
      <c r="A7234" s="15"/>
      <c r="B7234" s="16"/>
      <c r="C7234" s="17" t="s">
        <v>110</v>
      </c>
      <c r="D7234" s="281" t="s">
        <v>7118</v>
      </c>
    </row>
    <row r="7235" spans="1:4" s="12" customFormat="1" x14ac:dyDescent="0.25">
      <c r="A7235" s="15"/>
      <c r="B7235" s="16"/>
      <c r="C7235" s="17"/>
      <c r="D7235" s="291" t="s">
        <v>1704</v>
      </c>
    </row>
    <row r="7236" spans="1:4" s="12" customFormat="1" x14ac:dyDescent="0.25">
      <c r="A7236" s="15"/>
      <c r="B7236" s="16"/>
      <c r="C7236" s="17" t="s">
        <v>110</v>
      </c>
      <c r="D7236" s="286" t="s">
        <v>7119</v>
      </c>
    </row>
    <row r="7237" spans="1:4" s="12" customFormat="1" x14ac:dyDescent="0.25">
      <c r="A7237" s="15"/>
      <c r="B7237" s="16"/>
      <c r="C7237" s="17" t="s">
        <v>110</v>
      </c>
      <c r="D7237" s="286" t="s">
        <v>7120</v>
      </c>
    </row>
    <row r="7238" spans="1:4" s="12" customFormat="1" x14ac:dyDescent="0.25">
      <c r="A7238" s="15"/>
      <c r="B7238" s="16"/>
      <c r="C7238" s="17" t="s">
        <v>226</v>
      </c>
      <c r="D7238" s="281"/>
    </row>
    <row r="7239" spans="1:4" s="12" customFormat="1" x14ac:dyDescent="0.25">
      <c r="A7239" s="15"/>
      <c r="B7239" s="16"/>
      <c r="C7239" s="17" t="s">
        <v>110</v>
      </c>
      <c r="D7239" s="281" t="s">
        <v>7121</v>
      </c>
    </row>
    <row r="7240" spans="1:4" s="12" customFormat="1" x14ac:dyDescent="0.25">
      <c r="A7240" s="15"/>
      <c r="B7240" s="24" t="s">
        <v>21069</v>
      </c>
      <c r="C7240" s="15" t="s">
        <v>7122</v>
      </c>
      <c r="D7240" s="282"/>
    </row>
    <row r="7241" spans="1:4" s="12" customFormat="1" x14ac:dyDescent="0.25">
      <c r="A7241" s="15"/>
      <c r="B7241" s="16"/>
      <c r="C7241" s="17" t="s">
        <v>7123</v>
      </c>
      <c r="D7241" s="281"/>
    </row>
    <row r="7242" spans="1:4" s="12" customFormat="1" x14ac:dyDescent="0.25">
      <c r="A7242" s="15"/>
      <c r="B7242" s="16"/>
      <c r="C7242" s="17" t="s">
        <v>110</v>
      </c>
      <c r="D7242" s="281" t="s">
        <v>7124</v>
      </c>
    </row>
    <row r="7243" spans="1:4" s="12" customFormat="1" x14ac:dyDescent="0.25">
      <c r="A7243" s="15"/>
      <c r="B7243" s="16"/>
      <c r="C7243" s="17" t="s">
        <v>110</v>
      </c>
      <c r="D7243" s="281" t="s">
        <v>7125</v>
      </c>
    </row>
    <row r="7244" spans="1:4" s="12" customFormat="1" x14ac:dyDescent="0.25">
      <c r="A7244" s="15"/>
      <c r="B7244" s="24" t="s">
        <v>21070</v>
      </c>
      <c r="C7244" s="15" t="s">
        <v>7126</v>
      </c>
      <c r="D7244" s="282"/>
    </row>
    <row r="7245" spans="1:4" s="12" customFormat="1" x14ac:dyDescent="0.25">
      <c r="A7245" s="15"/>
      <c r="B7245" s="16"/>
      <c r="C7245" s="17" t="s">
        <v>7127</v>
      </c>
      <c r="D7245" s="281"/>
    </row>
    <row r="7246" spans="1:4" s="12" customFormat="1" x14ac:dyDescent="0.25">
      <c r="A7246" s="15"/>
      <c r="B7246" s="16"/>
      <c r="C7246" s="17" t="s">
        <v>7128</v>
      </c>
      <c r="D7246" s="281"/>
    </row>
    <row r="7247" spans="1:4" s="12" customFormat="1" x14ac:dyDescent="0.25">
      <c r="A7247" s="15"/>
      <c r="B7247" s="16"/>
      <c r="C7247" s="17" t="s">
        <v>110</v>
      </c>
      <c r="D7247" s="281" t="s">
        <v>7129</v>
      </c>
    </row>
    <row r="7248" spans="1:4" s="12" customFormat="1" x14ac:dyDescent="0.25">
      <c r="A7248" s="15"/>
      <c r="B7248" s="16"/>
      <c r="C7248" s="17" t="s">
        <v>110</v>
      </c>
      <c r="D7248" s="281" t="s">
        <v>7130</v>
      </c>
    </row>
    <row r="7249" spans="1:4" s="12" customFormat="1" x14ac:dyDescent="0.25">
      <c r="A7249" s="15"/>
      <c r="B7249" s="16"/>
      <c r="C7249" s="17" t="s">
        <v>110</v>
      </c>
      <c r="D7249" s="286" t="s">
        <v>7131</v>
      </c>
    </row>
    <row r="7250" spans="1:4" s="12" customFormat="1" x14ac:dyDescent="0.25">
      <c r="A7250" s="15"/>
      <c r="B7250" s="16"/>
      <c r="C7250" s="17" t="s">
        <v>110</v>
      </c>
      <c r="D7250" s="286" t="s">
        <v>7132</v>
      </c>
    </row>
    <row r="7251" spans="1:4" s="12" customFormat="1" x14ac:dyDescent="0.25">
      <c r="A7251" s="15"/>
      <c r="B7251" s="16"/>
      <c r="C7251" s="17" t="s">
        <v>110</v>
      </c>
      <c r="D7251" s="286" t="s">
        <v>7133</v>
      </c>
    </row>
    <row r="7252" spans="1:4" s="12" customFormat="1" x14ac:dyDescent="0.25">
      <c r="A7252" s="15"/>
      <c r="B7252" s="16"/>
      <c r="C7252" s="17" t="s">
        <v>110</v>
      </c>
      <c r="D7252" s="286" t="s">
        <v>7134</v>
      </c>
    </row>
    <row r="7253" spans="1:4" s="12" customFormat="1" x14ac:dyDescent="0.25">
      <c r="A7253" s="15"/>
      <c r="B7253" s="16"/>
      <c r="C7253" s="17" t="s">
        <v>110</v>
      </c>
      <c r="D7253" s="286" t="s">
        <v>7135</v>
      </c>
    </row>
    <row r="7254" spans="1:4" s="12" customFormat="1" x14ac:dyDescent="0.25">
      <c r="A7254" s="15"/>
      <c r="B7254" s="16"/>
      <c r="C7254" s="17" t="s">
        <v>110</v>
      </c>
      <c r="D7254" s="286" t="s">
        <v>7136</v>
      </c>
    </row>
    <row r="7255" spans="1:4" s="12" customFormat="1" x14ac:dyDescent="0.25">
      <c r="A7255" s="15"/>
      <c r="B7255" s="16"/>
      <c r="C7255" s="17" t="s">
        <v>110</v>
      </c>
      <c r="D7255" s="281" t="s">
        <v>7137</v>
      </c>
    </row>
    <row r="7256" spans="1:4" s="12" customFormat="1" x14ac:dyDescent="0.25">
      <c r="A7256" s="15"/>
      <c r="B7256" s="16"/>
      <c r="C7256" s="17" t="s">
        <v>226</v>
      </c>
      <c r="D7256" s="281"/>
    </row>
    <row r="7257" spans="1:4" s="12" customFormat="1" x14ac:dyDescent="0.25">
      <c r="A7257" s="15"/>
      <c r="B7257" s="16"/>
      <c r="C7257" s="17" t="s">
        <v>110</v>
      </c>
      <c r="D7257" s="286" t="s">
        <v>7138</v>
      </c>
    </row>
    <row r="7258" spans="1:4" s="12" customFormat="1" x14ac:dyDescent="0.25">
      <c r="A7258" s="15"/>
      <c r="B7258" s="16"/>
      <c r="C7258" s="17" t="s">
        <v>110</v>
      </c>
      <c r="D7258" s="286" t="s">
        <v>7139</v>
      </c>
    </row>
    <row r="7259" spans="1:4" s="12" customFormat="1" x14ac:dyDescent="0.25">
      <c r="A7259" s="15"/>
      <c r="B7259" s="16"/>
      <c r="C7259" s="17" t="s">
        <v>110</v>
      </c>
      <c r="D7259" s="286" t="s">
        <v>7140</v>
      </c>
    </row>
    <row r="7260" spans="1:4" s="12" customFormat="1" x14ac:dyDescent="0.25">
      <c r="A7260" s="15"/>
      <c r="B7260" s="16"/>
      <c r="C7260" s="17" t="s">
        <v>110</v>
      </c>
      <c r="D7260" s="281" t="s">
        <v>7141</v>
      </c>
    </row>
    <row r="7261" spans="1:4" s="12" customFormat="1" x14ac:dyDescent="0.25">
      <c r="A7261" s="15"/>
      <c r="B7261" s="24" t="s">
        <v>21071</v>
      </c>
      <c r="C7261" s="15" t="s">
        <v>7142</v>
      </c>
      <c r="D7261" s="282"/>
    </row>
    <row r="7262" spans="1:4" s="12" customFormat="1" x14ac:dyDescent="0.25">
      <c r="A7262" s="15"/>
      <c r="B7262" s="16"/>
      <c r="C7262" s="17" t="s">
        <v>7143</v>
      </c>
      <c r="D7262" s="281"/>
    </row>
    <row r="7263" spans="1:4" s="12" customFormat="1" x14ac:dyDescent="0.25">
      <c r="A7263" s="15"/>
      <c r="B7263" s="16"/>
      <c r="C7263" s="17" t="s">
        <v>110</v>
      </c>
      <c r="D7263" s="281" t="s">
        <v>7144</v>
      </c>
    </row>
    <row r="7264" spans="1:4" s="12" customFormat="1" x14ac:dyDescent="0.25">
      <c r="A7264" s="15"/>
      <c r="B7264" s="16"/>
      <c r="C7264" s="17" t="s">
        <v>110</v>
      </c>
      <c r="D7264" s="281" t="s">
        <v>7145</v>
      </c>
    </row>
    <row r="7265" spans="1:4" s="12" customFormat="1" x14ac:dyDescent="0.25">
      <c r="A7265" s="15"/>
      <c r="B7265" s="16"/>
      <c r="C7265" s="17" t="s">
        <v>110</v>
      </c>
      <c r="D7265" s="281" t="s">
        <v>7146</v>
      </c>
    </row>
    <row r="7266" spans="1:4" s="12" customFormat="1" x14ac:dyDescent="0.25">
      <c r="A7266" s="15"/>
      <c r="B7266" s="16"/>
      <c r="C7266" s="17" t="s">
        <v>110</v>
      </c>
      <c r="D7266" s="281" t="s">
        <v>7147</v>
      </c>
    </row>
    <row r="7267" spans="1:4" s="12" customFormat="1" x14ac:dyDescent="0.25">
      <c r="A7267" s="15"/>
      <c r="B7267" s="16"/>
      <c r="C7267" s="17"/>
      <c r="D7267" s="291" t="s">
        <v>1704</v>
      </c>
    </row>
    <row r="7268" spans="1:4" s="12" customFormat="1" x14ac:dyDescent="0.25">
      <c r="A7268" s="15"/>
      <c r="B7268" s="16"/>
      <c r="C7268" s="17" t="s">
        <v>110</v>
      </c>
      <c r="D7268" s="286" t="s">
        <v>7148</v>
      </c>
    </row>
    <row r="7269" spans="1:4" s="12" customFormat="1" x14ac:dyDescent="0.25">
      <c r="A7269" s="15" t="s">
        <v>7149</v>
      </c>
      <c r="B7269" s="16"/>
      <c r="C7269" s="15" t="s">
        <v>7150</v>
      </c>
      <c r="D7269" s="281"/>
    </row>
    <row r="7270" spans="1:4" s="12" customFormat="1" x14ac:dyDescent="0.25">
      <c r="A7270" s="15"/>
      <c r="B7270" s="24" t="s">
        <v>21072</v>
      </c>
      <c r="C7270" s="15" t="s">
        <v>7151</v>
      </c>
      <c r="D7270" s="282"/>
    </row>
    <row r="7271" spans="1:4" s="12" customFormat="1" x14ac:dyDescent="0.25">
      <c r="A7271" s="15"/>
      <c r="B7271" s="16"/>
      <c r="C7271" s="17" t="s">
        <v>7152</v>
      </c>
      <c r="D7271" s="281"/>
    </row>
    <row r="7272" spans="1:4" s="12" customFormat="1" x14ac:dyDescent="0.25">
      <c r="A7272" s="15"/>
      <c r="B7272" s="16"/>
      <c r="C7272" s="17" t="s">
        <v>7153</v>
      </c>
      <c r="D7272" s="281"/>
    </row>
    <row r="7273" spans="1:4" s="12" customFormat="1" x14ac:dyDescent="0.25">
      <c r="A7273" s="15"/>
      <c r="B7273" s="16"/>
      <c r="C7273" s="17" t="s">
        <v>110</v>
      </c>
      <c r="D7273" s="281" t="s">
        <v>7154</v>
      </c>
    </row>
    <row r="7274" spans="1:4" s="12" customFormat="1" x14ac:dyDescent="0.25">
      <c r="A7274" s="15"/>
      <c r="B7274" s="16"/>
      <c r="C7274" s="17" t="s">
        <v>110</v>
      </c>
      <c r="D7274" s="281" t="s">
        <v>7155</v>
      </c>
    </row>
    <row r="7275" spans="1:4" s="12" customFormat="1" x14ac:dyDescent="0.25">
      <c r="A7275" s="15"/>
      <c r="B7275" s="16"/>
      <c r="C7275" s="17" t="s">
        <v>110</v>
      </c>
      <c r="D7275" s="281" t="s">
        <v>7156</v>
      </c>
    </row>
    <row r="7276" spans="1:4" s="12" customFormat="1" x14ac:dyDescent="0.25">
      <c r="A7276" s="15"/>
      <c r="B7276" s="16"/>
      <c r="C7276" s="17" t="s">
        <v>110</v>
      </c>
      <c r="D7276" s="281" t="s">
        <v>7157</v>
      </c>
    </row>
    <row r="7277" spans="1:4" s="12" customFormat="1" x14ac:dyDescent="0.25">
      <c r="A7277" s="15"/>
      <c r="B7277" s="16"/>
      <c r="C7277" s="17" t="s">
        <v>110</v>
      </c>
      <c r="D7277" s="281" t="s">
        <v>7158</v>
      </c>
    </row>
    <row r="7278" spans="1:4" s="12" customFormat="1" x14ac:dyDescent="0.25">
      <c r="A7278" s="15"/>
      <c r="B7278" s="16"/>
      <c r="C7278" s="17" t="s">
        <v>110</v>
      </c>
      <c r="D7278" s="281" t="s">
        <v>7159</v>
      </c>
    </row>
    <row r="7279" spans="1:4" s="12" customFormat="1" x14ac:dyDescent="0.25">
      <c r="A7279" s="15"/>
      <c r="B7279" s="16"/>
      <c r="C7279" s="17" t="s">
        <v>110</v>
      </c>
      <c r="D7279" s="281" t="s">
        <v>7160</v>
      </c>
    </row>
    <row r="7280" spans="1:4" s="12" customFormat="1" x14ac:dyDescent="0.25">
      <c r="A7280" s="15"/>
      <c r="B7280" s="16"/>
      <c r="C7280" s="17" t="s">
        <v>110</v>
      </c>
      <c r="D7280" s="281" t="s">
        <v>7161</v>
      </c>
    </row>
    <row r="7281" spans="1:4" s="12" customFormat="1" x14ac:dyDescent="0.25">
      <c r="A7281" s="15"/>
      <c r="B7281" s="16"/>
      <c r="C7281" s="17" t="s">
        <v>110</v>
      </c>
      <c r="D7281" s="281" t="s">
        <v>7162</v>
      </c>
    </row>
    <row r="7282" spans="1:4" s="12" customFormat="1" x14ac:dyDescent="0.25">
      <c r="A7282" s="15"/>
      <c r="B7282" s="16"/>
      <c r="C7282" s="17" t="s">
        <v>110</v>
      </c>
      <c r="D7282" s="281" t="s">
        <v>7163</v>
      </c>
    </row>
    <row r="7283" spans="1:4" s="12" customFormat="1" x14ac:dyDescent="0.25">
      <c r="A7283" s="15"/>
      <c r="B7283" s="16"/>
      <c r="C7283" s="17" t="s">
        <v>110</v>
      </c>
      <c r="D7283" s="281" t="s">
        <v>7164</v>
      </c>
    </row>
    <row r="7284" spans="1:4" s="12" customFormat="1" x14ac:dyDescent="0.25">
      <c r="A7284" s="15"/>
      <c r="B7284" s="16"/>
      <c r="C7284" s="17" t="s">
        <v>110</v>
      </c>
      <c r="D7284" s="281" t="s">
        <v>7165</v>
      </c>
    </row>
    <row r="7285" spans="1:4" s="12" customFormat="1" x14ac:dyDescent="0.25">
      <c r="A7285" s="15"/>
      <c r="B7285" s="16"/>
      <c r="C7285" s="17" t="s">
        <v>110</v>
      </c>
      <c r="D7285" s="281" t="s">
        <v>7166</v>
      </c>
    </row>
    <row r="7286" spans="1:4" s="12" customFormat="1" x14ac:dyDescent="0.25">
      <c r="A7286" s="15"/>
      <c r="B7286" s="16"/>
      <c r="C7286" s="17" t="s">
        <v>110</v>
      </c>
      <c r="D7286" s="281" t="s">
        <v>7167</v>
      </c>
    </row>
    <row r="7287" spans="1:4" s="12" customFormat="1" x14ac:dyDescent="0.25">
      <c r="A7287" s="15"/>
      <c r="B7287" s="16"/>
      <c r="C7287" s="17"/>
      <c r="D7287" s="293" t="s">
        <v>7168</v>
      </c>
    </row>
    <row r="7288" spans="1:4" s="12" customFormat="1" x14ac:dyDescent="0.25">
      <c r="A7288" s="15"/>
      <c r="B7288" s="16"/>
      <c r="C7288" s="17" t="s">
        <v>110</v>
      </c>
      <c r="D7288" s="281" t="s">
        <v>7169</v>
      </c>
    </row>
    <row r="7289" spans="1:4" s="12" customFormat="1" x14ac:dyDescent="0.25">
      <c r="A7289" s="15"/>
      <c r="B7289" s="16"/>
      <c r="C7289" s="17" t="s">
        <v>110</v>
      </c>
      <c r="D7289" s="281" t="s">
        <v>7170</v>
      </c>
    </row>
    <row r="7290" spans="1:4" s="12" customFormat="1" x14ac:dyDescent="0.25">
      <c r="A7290" s="15"/>
      <c r="B7290" s="16"/>
      <c r="C7290" s="17" t="s">
        <v>110</v>
      </c>
      <c r="D7290" s="281" t="s">
        <v>7171</v>
      </c>
    </row>
    <row r="7291" spans="1:4" s="12" customFormat="1" x14ac:dyDescent="0.25">
      <c r="A7291" s="15"/>
      <c r="B7291" s="16"/>
      <c r="C7291" s="17" t="s">
        <v>110</v>
      </c>
      <c r="D7291" s="281" t="s">
        <v>7172</v>
      </c>
    </row>
    <row r="7292" spans="1:4" s="12" customFormat="1" x14ac:dyDescent="0.25">
      <c r="A7292" s="15"/>
      <c r="B7292" s="16"/>
      <c r="C7292" s="17" t="s">
        <v>110</v>
      </c>
      <c r="D7292" s="281" t="s">
        <v>7173</v>
      </c>
    </row>
    <row r="7293" spans="1:4" s="12" customFormat="1" x14ac:dyDescent="0.25">
      <c r="A7293" s="15"/>
      <c r="B7293" s="16"/>
      <c r="C7293" s="17" t="s">
        <v>110</v>
      </c>
      <c r="D7293" s="281" t="s">
        <v>7174</v>
      </c>
    </row>
    <row r="7294" spans="1:4" s="12" customFormat="1" x14ac:dyDescent="0.25">
      <c r="A7294" s="15"/>
      <c r="B7294" s="16"/>
      <c r="C7294" s="17" t="s">
        <v>110</v>
      </c>
      <c r="D7294" s="281" t="s">
        <v>7175</v>
      </c>
    </row>
    <row r="7295" spans="1:4" s="12" customFormat="1" x14ac:dyDescent="0.25">
      <c r="A7295" s="15"/>
      <c r="B7295" s="16"/>
      <c r="C7295" s="17" t="s">
        <v>110</v>
      </c>
      <c r="D7295" s="281" t="s">
        <v>7176</v>
      </c>
    </row>
    <row r="7296" spans="1:4" s="12" customFormat="1" x14ac:dyDescent="0.25">
      <c r="A7296" s="15"/>
      <c r="B7296" s="16"/>
      <c r="C7296" s="17" t="s">
        <v>110</v>
      </c>
      <c r="D7296" s="281" t="s">
        <v>7177</v>
      </c>
    </row>
    <row r="7297" spans="1:4" s="12" customFormat="1" x14ac:dyDescent="0.25">
      <c r="A7297" s="15"/>
      <c r="B7297" s="16"/>
      <c r="C7297" s="17" t="s">
        <v>110</v>
      </c>
      <c r="D7297" s="281" t="s">
        <v>7178</v>
      </c>
    </row>
    <row r="7298" spans="1:4" s="12" customFormat="1" x14ac:dyDescent="0.25">
      <c r="A7298" s="15"/>
      <c r="B7298" s="16"/>
      <c r="C7298" s="17" t="s">
        <v>110</v>
      </c>
      <c r="D7298" s="281" t="s">
        <v>7179</v>
      </c>
    </row>
    <row r="7299" spans="1:4" s="12" customFormat="1" x14ac:dyDescent="0.25">
      <c r="A7299" s="15"/>
      <c r="B7299" s="16"/>
      <c r="C7299" s="17" t="s">
        <v>110</v>
      </c>
      <c r="D7299" s="281" t="s">
        <v>7180</v>
      </c>
    </row>
    <row r="7300" spans="1:4" s="12" customFormat="1" x14ac:dyDescent="0.25">
      <c r="A7300" s="15"/>
      <c r="B7300" s="16"/>
      <c r="C7300" s="17" t="s">
        <v>110</v>
      </c>
      <c r="D7300" s="281" t="s">
        <v>7181</v>
      </c>
    </row>
    <row r="7301" spans="1:4" s="12" customFormat="1" x14ac:dyDescent="0.25">
      <c r="A7301" s="15"/>
      <c r="B7301" s="16"/>
      <c r="C7301" s="17" t="s">
        <v>110</v>
      </c>
      <c r="D7301" s="281" t="s">
        <v>7182</v>
      </c>
    </row>
    <row r="7302" spans="1:4" s="12" customFormat="1" x14ac:dyDescent="0.25">
      <c r="A7302" s="15"/>
      <c r="B7302" s="16"/>
      <c r="C7302" s="17" t="s">
        <v>110</v>
      </c>
      <c r="D7302" s="281" t="s">
        <v>7183</v>
      </c>
    </row>
    <row r="7303" spans="1:4" s="12" customFormat="1" x14ac:dyDescent="0.25">
      <c r="A7303" s="15"/>
      <c r="B7303" s="16"/>
      <c r="C7303" s="17" t="s">
        <v>110</v>
      </c>
      <c r="D7303" s="281" t="s">
        <v>7184</v>
      </c>
    </row>
    <row r="7304" spans="1:4" s="12" customFormat="1" x14ac:dyDescent="0.25">
      <c r="A7304" s="15"/>
      <c r="B7304" s="16"/>
      <c r="C7304" s="17" t="s">
        <v>226</v>
      </c>
      <c r="D7304" s="281"/>
    </row>
    <row r="7305" spans="1:4" s="12" customFormat="1" x14ac:dyDescent="0.25">
      <c r="A7305" s="15"/>
      <c r="B7305" s="16"/>
      <c r="C7305" s="17" t="s">
        <v>110</v>
      </c>
      <c r="D7305" s="281" t="s">
        <v>7185</v>
      </c>
    </row>
    <row r="7306" spans="1:4" s="12" customFormat="1" x14ac:dyDescent="0.25">
      <c r="A7306" s="15"/>
      <c r="B7306" s="24" t="s">
        <v>21073</v>
      </c>
      <c r="C7306" s="15" t="s">
        <v>7186</v>
      </c>
      <c r="D7306" s="282"/>
    </row>
    <row r="7307" spans="1:4" s="12" customFormat="1" x14ac:dyDescent="0.25">
      <c r="A7307" s="15"/>
      <c r="B7307" s="16"/>
      <c r="C7307" s="17" t="s">
        <v>7187</v>
      </c>
      <c r="D7307" s="281"/>
    </row>
    <row r="7308" spans="1:4" s="12" customFormat="1" x14ac:dyDescent="0.25">
      <c r="A7308" s="15"/>
      <c r="B7308" s="16"/>
      <c r="C7308" s="17" t="s">
        <v>7188</v>
      </c>
      <c r="D7308" s="281"/>
    </row>
    <row r="7309" spans="1:4" s="12" customFormat="1" x14ac:dyDescent="0.25">
      <c r="A7309" s="15"/>
      <c r="B7309" s="16"/>
      <c r="C7309" s="17" t="s">
        <v>110</v>
      </c>
      <c r="D7309" s="281" t="s">
        <v>7189</v>
      </c>
    </row>
    <row r="7310" spans="1:4" s="12" customFormat="1" x14ac:dyDescent="0.25">
      <c r="A7310" s="15"/>
      <c r="B7310" s="16"/>
      <c r="C7310" s="17" t="s">
        <v>110</v>
      </c>
      <c r="D7310" s="281" t="s">
        <v>7190</v>
      </c>
    </row>
    <row r="7311" spans="1:4" s="12" customFormat="1" x14ac:dyDescent="0.25">
      <c r="A7311" s="15"/>
      <c r="B7311" s="16"/>
      <c r="C7311" s="17" t="s">
        <v>110</v>
      </c>
      <c r="D7311" s="281" t="s">
        <v>7191</v>
      </c>
    </row>
    <row r="7312" spans="1:4" s="12" customFormat="1" x14ac:dyDescent="0.25">
      <c r="A7312" s="15"/>
      <c r="B7312" s="16"/>
      <c r="C7312" s="17" t="s">
        <v>110</v>
      </c>
      <c r="D7312" s="281" t="s">
        <v>7192</v>
      </c>
    </row>
    <row r="7313" spans="1:4" s="12" customFormat="1" x14ac:dyDescent="0.25">
      <c r="A7313" s="15"/>
      <c r="B7313" s="16"/>
      <c r="C7313" s="17" t="s">
        <v>110</v>
      </c>
      <c r="D7313" s="281" t="s">
        <v>7193</v>
      </c>
    </row>
    <row r="7314" spans="1:4" s="12" customFormat="1" x14ac:dyDescent="0.25">
      <c r="A7314" s="15"/>
      <c r="B7314" s="16"/>
      <c r="C7314" s="17" t="s">
        <v>110</v>
      </c>
      <c r="D7314" s="281" t="s">
        <v>7194</v>
      </c>
    </row>
    <row r="7315" spans="1:4" s="12" customFormat="1" x14ac:dyDescent="0.25">
      <c r="A7315" s="15"/>
      <c r="B7315" s="16"/>
      <c r="C7315" s="17" t="s">
        <v>110</v>
      </c>
      <c r="D7315" s="281" t="s">
        <v>7195</v>
      </c>
    </row>
    <row r="7316" spans="1:4" s="12" customFormat="1" x14ac:dyDescent="0.25">
      <c r="A7316" s="15"/>
      <c r="B7316" s="16"/>
      <c r="C7316" s="17" t="s">
        <v>110</v>
      </c>
      <c r="D7316" s="281" t="s">
        <v>7196</v>
      </c>
    </row>
    <row r="7317" spans="1:4" s="12" customFormat="1" x14ac:dyDescent="0.25">
      <c r="A7317" s="15"/>
      <c r="B7317" s="16"/>
      <c r="C7317" s="17" t="s">
        <v>110</v>
      </c>
      <c r="D7317" s="281" t="s">
        <v>7197</v>
      </c>
    </row>
    <row r="7318" spans="1:4" s="12" customFormat="1" x14ac:dyDescent="0.25">
      <c r="A7318" s="15"/>
      <c r="B7318" s="16"/>
      <c r="C7318" s="17" t="s">
        <v>110</v>
      </c>
      <c r="D7318" s="281" t="s">
        <v>7198</v>
      </c>
    </row>
    <row r="7319" spans="1:4" s="12" customFormat="1" x14ac:dyDescent="0.25">
      <c r="A7319" s="15"/>
      <c r="B7319" s="16"/>
      <c r="C7319" s="17" t="s">
        <v>110</v>
      </c>
      <c r="D7319" s="281" t="s">
        <v>7199</v>
      </c>
    </row>
    <row r="7320" spans="1:4" s="12" customFormat="1" x14ac:dyDescent="0.25">
      <c r="A7320" s="15"/>
      <c r="B7320" s="16"/>
      <c r="C7320" s="17" t="s">
        <v>110</v>
      </c>
      <c r="D7320" s="281" t="s">
        <v>7200</v>
      </c>
    </row>
    <row r="7321" spans="1:4" s="12" customFormat="1" x14ac:dyDescent="0.25">
      <c r="A7321" s="15"/>
      <c r="B7321" s="16"/>
      <c r="C7321" s="17" t="s">
        <v>110</v>
      </c>
      <c r="D7321" s="281" t="s">
        <v>7201</v>
      </c>
    </row>
    <row r="7322" spans="1:4" s="12" customFormat="1" x14ac:dyDescent="0.25">
      <c r="A7322" s="15"/>
      <c r="B7322" s="16"/>
      <c r="C7322" s="17" t="s">
        <v>110</v>
      </c>
      <c r="D7322" s="281" t="s">
        <v>7202</v>
      </c>
    </row>
    <row r="7323" spans="1:4" s="12" customFormat="1" x14ac:dyDescent="0.25">
      <c r="A7323" s="15"/>
      <c r="B7323" s="16"/>
      <c r="C7323" s="17" t="s">
        <v>110</v>
      </c>
      <c r="D7323" s="281" t="s">
        <v>7203</v>
      </c>
    </row>
    <row r="7324" spans="1:4" s="12" customFormat="1" x14ac:dyDescent="0.25">
      <c r="A7324" s="15"/>
      <c r="B7324" s="16"/>
      <c r="C7324" s="17"/>
      <c r="D7324" s="291" t="s">
        <v>7204</v>
      </c>
    </row>
    <row r="7325" spans="1:4" s="12" customFormat="1" x14ac:dyDescent="0.25">
      <c r="A7325" s="15"/>
      <c r="B7325" s="16"/>
      <c r="C7325" s="17" t="s">
        <v>110</v>
      </c>
      <c r="D7325" s="281" t="s">
        <v>7205</v>
      </c>
    </row>
    <row r="7326" spans="1:4" s="12" customFormat="1" x14ac:dyDescent="0.25">
      <c r="A7326" s="15"/>
      <c r="B7326" s="16"/>
      <c r="C7326" s="17" t="s">
        <v>110</v>
      </c>
      <c r="D7326" s="281" t="s">
        <v>7206</v>
      </c>
    </row>
    <row r="7327" spans="1:4" s="12" customFormat="1" x14ac:dyDescent="0.25">
      <c r="A7327" s="15"/>
      <c r="B7327" s="16"/>
      <c r="C7327" s="17" t="s">
        <v>110</v>
      </c>
      <c r="D7327" s="281" t="s">
        <v>7207</v>
      </c>
    </row>
    <row r="7328" spans="1:4" s="12" customFormat="1" x14ac:dyDescent="0.25">
      <c r="A7328" s="15"/>
      <c r="B7328" s="16"/>
      <c r="C7328" s="17" t="s">
        <v>110</v>
      </c>
      <c r="D7328" s="281" t="s">
        <v>7208</v>
      </c>
    </row>
    <row r="7329" spans="1:4" s="12" customFormat="1" x14ac:dyDescent="0.25">
      <c r="A7329" s="15"/>
      <c r="B7329" s="16"/>
      <c r="C7329" s="17" t="s">
        <v>110</v>
      </c>
      <c r="D7329" s="281" t="s">
        <v>7209</v>
      </c>
    </row>
    <row r="7330" spans="1:4" s="12" customFormat="1" x14ac:dyDescent="0.25">
      <c r="A7330" s="15"/>
      <c r="B7330" s="16"/>
      <c r="C7330" s="17" t="s">
        <v>110</v>
      </c>
      <c r="D7330" s="281" t="s">
        <v>7210</v>
      </c>
    </row>
    <row r="7331" spans="1:4" s="12" customFormat="1" x14ac:dyDescent="0.25">
      <c r="A7331" s="15"/>
      <c r="B7331" s="16"/>
      <c r="C7331" s="17" t="s">
        <v>110</v>
      </c>
      <c r="D7331" s="281" t="s">
        <v>7211</v>
      </c>
    </row>
    <row r="7332" spans="1:4" s="12" customFormat="1" x14ac:dyDescent="0.25">
      <c r="A7332" s="15"/>
      <c r="B7332" s="16"/>
      <c r="C7332" s="17" t="s">
        <v>110</v>
      </c>
      <c r="D7332" s="281" t="s">
        <v>7212</v>
      </c>
    </row>
    <row r="7333" spans="1:4" s="12" customFormat="1" x14ac:dyDescent="0.25">
      <c r="A7333" s="15"/>
      <c r="B7333" s="16"/>
      <c r="C7333" s="17" t="s">
        <v>110</v>
      </c>
      <c r="D7333" s="281" t="s">
        <v>7213</v>
      </c>
    </row>
    <row r="7334" spans="1:4" s="12" customFormat="1" x14ac:dyDescent="0.25">
      <c r="A7334" s="15"/>
      <c r="B7334" s="16"/>
      <c r="C7334" s="17" t="s">
        <v>110</v>
      </c>
      <c r="D7334" s="281" t="s">
        <v>7214</v>
      </c>
    </row>
    <row r="7335" spans="1:4" s="27" customFormat="1" ht="12" x14ac:dyDescent="0.25">
      <c r="B7335" s="66"/>
      <c r="C7335" s="17" t="s">
        <v>110</v>
      </c>
      <c r="D7335" s="311" t="s">
        <v>7215</v>
      </c>
    </row>
    <row r="7336" spans="1:4" s="27" customFormat="1" ht="12" x14ac:dyDescent="0.25">
      <c r="B7336" s="66"/>
      <c r="C7336" s="17" t="s">
        <v>110</v>
      </c>
      <c r="D7336" s="287" t="s">
        <v>7216</v>
      </c>
    </row>
    <row r="7337" spans="1:4" s="12" customFormat="1" x14ac:dyDescent="0.25">
      <c r="B7337" s="68"/>
      <c r="C7337" s="17" t="s">
        <v>110</v>
      </c>
      <c r="D7337" s="281" t="s">
        <v>7217</v>
      </c>
    </row>
    <row r="7338" spans="1:4" s="12" customFormat="1" x14ac:dyDescent="0.25">
      <c r="B7338" s="68"/>
      <c r="C7338" s="17" t="s">
        <v>110</v>
      </c>
      <c r="D7338" s="281" t="s">
        <v>7218</v>
      </c>
    </row>
    <row r="7339" spans="1:4" s="12" customFormat="1" x14ac:dyDescent="0.25">
      <c r="B7339" s="68"/>
      <c r="C7339" s="17" t="s">
        <v>110</v>
      </c>
      <c r="D7339" s="281" t="s">
        <v>7219</v>
      </c>
    </row>
    <row r="7340" spans="1:4" s="12" customFormat="1" x14ac:dyDescent="0.25">
      <c r="B7340" s="68"/>
      <c r="C7340" s="17" t="s">
        <v>110</v>
      </c>
      <c r="D7340" s="281" t="s">
        <v>7220</v>
      </c>
    </row>
    <row r="7341" spans="1:4" s="12" customFormat="1" ht="12" customHeight="1" x14ac:dyDescent="0.25">
      <c r="B7341" s="68"/>
      <c r="C7341" s="17" t="s">
        <v>110</v>
      </c>
      <c r="D7341" s="304" t="s">
        <v>7221</v>
      </c>
    </row>
    <row r="7342" spans="1:4" s="12" customFormat="1" x14ac:dyDescent="0.25">
      <c r="B7342" s="68"/>
      <c r="C7342" s="17" t="s">
        <v>110</v>
      </c>
      <c r="D7342" s="304" t="s">
        <v>7222</v>
      </c>
    </row>
    <row r="7343" spans="1:4" s="12" customFormat="1" x14ac:dyDescent="0.25">
      <c r="B7343" s="68"/>
      <c r="C7343" s="17" t="s">
        <v>110</v>
      </c>
      <c r="D7343" s="304" t="s">
        <v>7223</v>
      </c>
    </row>
    <row r="7344" spans="1:4" s="12" customFormat="1" x14ac:dyDescent="0.25">
      <c r="B7344" s="68"/>
      <c r="C7344" s="17" t="s">
        <v>110</v>
      </c>
      <c r="D7344" s="281" t="s">
        <v>7224</v>
      </c>
    </row>
    <row r="7345" spans="1:4" s="12" customFormat="1" x14ac:dyDescent="0.25">
      <c r="B7345" s="68"/>
      <c r="C7345" s="17" t="s">
        <v>110</v>
      </c>
      <c r="D7345" s="281" t="s">
        <v>7225</v>
      </c>
    </row>
    <row r="7346" spans="1:4" s="12" customFormat="1" x14ac:dyDescent="0.25">
      <c r="B7346" s="68"/>
      <c r="C7346" s="17" t="s">
        <v>110</v>
      </c>
      <c r="D7346" s="281" t="s">
        <v>7226</v>
      </c>
    </row>
    <row r="7347" spans="1:4" s="12" customFormat="1" x14ac:dyDescent="0.25">
      <c r="B7347" s="68"/>
      <c r="C7347" s="17" t="s">
        <v>110</v>
      </c>
      <c r="D7347" s="281" t="s">
        <v>7227</v>
      </c>
    </row>
    <row r="7348" spans="1:4" s="12" customFormat="1" x14ac:dyDescent="0.25">
      <c r="B7348" s="68"/>
      <c r="C7348" s="17" t="s">
        <v>110</v>
      </c>
      <c r="D7348" s="281" t="s">
        <v>7228</v>
      </c>
    </row>
    <row r="7349" spans="1:4" s="12" customFormat="1" x14ac:dyDescent="0.25">
      <c r="B7349" s="68"/>
      <c r="C7349" s="17" t="s">
        <v>110</v>
      </c>
      <c r="D7349" s="281" t="s">
        <v>7229</v>
      </c>
    </row>
    <row r="7350" spans="1:4" s="12" customFormat="1" x14ac:dyDescent="0.25">
      <c r="B7350" s="68"/>
      <c r="C7350" s="17" t="s">
        <v>110</v>
      </c>
      <c r="D7350" s="281" t="s">
        <v>7230</v>
      </c>
    </row>
    <row r="7351" spans="1:4" s="12" customFormat="1" x14ac:dyDescent="0.25">
      <c r="B7351" s="68"/>
      <c r="C7351" s="17" t="s">
        <v>110</v>
      </c>
      <c r="D7351" s="281" t="s">
        <v>7231</v>
      </c>
    </row>
    <row r="7352" spans="1:4" s="12" customFormat="1" x14ac:dyDescent="0.25">
      <c r="A7352" s="15"/>
      <c r="B7352" s="16"/>
      <c r="C7352" s="17" t="s">
        <v>110</v>
      </c>
      <c r="D7352" s="281" t="s">
        <v>7232</v>
      </c>
    </row>
    <row r="7353" spans="1:4" s="12" customFormat="1" x14ac:dyDescent="0.25">
      <c r="A7353" s="15"/>
      <c r="B7353" s="16"/>
      <c r="C7353" s="17" t="s">
        <v>226</v>
      </c>
      <c r="D7353" s="281"/>
    </row>
    <row r="7354" spans="1:4" s="12" customFormat="1" x14ac:dyDescent="0.25">
      <c r="A7354" s="15"/>
      <c r="B7354" s="16"/>
      <c r="C7354" s="17" t="s">
        <v>110</v>
      </c>
      <c r="D7354" s="281" t="s">
        <v>7233</v>
      </c>
    </row>
    <row r="7355" spans="1:4" s="12" customFormat="1" x14ac:dyDescent="0.25">
      <c r="A7355" s="15"/>
      <c r="B7355" s="24" t="s">
        <v>21074</v>
      </c>
      <c r="C7355" s="15" t="s">
        <v>7234</v>
      </c>
      <c r="D7355" s="282"/>
    </row>
    <row r="7356" spans="1:4" s="12" customFormat="1" x14ac:dyDescent="0.25">
      <c r="A7356" s="15"/>
      <c r="B7356" s="16"/>
      <c r="C7356" s="17" t="s">
        <v>7235</v>
      </c>
      <c r="D7356" s="281"/>
    </row>
    <row r="7357" spans="1:4" s="12" customFormat="1" x14ac:dyDescent="0.25">
      <c r="A7357" s="15"/>
      <c r="B7357" s="16"/>
      <c r="C7357" s="17" t="s">
        <v>7236</v>
      </c>
      <c r="D7357" s="281"/>
    </row>
    <row r="7358" spans="1:4" s="12" customFormat="1" x14ac:dyDescent="0.25">
      <c r="A7358" s="15"/>
      <c r="B7358" s="16"/>
      <c r="C7358" s="17" t="s">
        <v>110</v>
      </c>
      <c r="D7358" s="281" t="s">
        <v>7237</v>
      </c>
    </row>
    <row r="7359" spans="1:4" s="12" customFormat="1" x14ac:dyDescent="0.25">
      <c r="A7359" s="15"/>
      <c r="B7359" s="16"/>
      <c r="C7359" s="17" t="s">
        <v>110</v>
      </c>
      <c r="D7359" s="281" t="s">
        <v>7238</v>
      </c>
    </row>
    <row r="7360" spans="1:4" s="12" customFormat="1" x14ac:dyDescent="0.25">
      <c r="A7360" s="15"/>
      <c r="B7360" s="16"/>
      <c r="C7360" s="17" t="s">
        <v>110</v>
      </c>
      <c r="D7360" s="281" t="s">
        <v>7239</v>
      </c>
    </row>
    <row r="7361" spans="1:4" s="12" customFormat="1" x14ac:dyDescent="0.25">
      <c r="A7361" s="15"/>
      <c r="B7361" s="16"/>
      <c r="C7361" s="17" t="s">
        <v>110</v>
      </c>
      <c r="D7361" s="281" t="s">
        <v>7240</v>
      </c>
    </row>
    <row r="7362" spans="1:4" s="12" customFormat="1" x14ac:dyDescent="0.25">
      <c r="A7362" s="15"/>
      <c r="B7362" s="16"/>
      <c r="C7362" s="17" t="s">
        <v>110</v>
      </c>
      <c r="D7362" s="281" t="s">
        <v>7241</v>
      </c>
    </row>
    <row r="7363" spans="1:4" s="12" customFormat="1" x14ac:dyDescent="0.25">
      <c r="A7363" s="15"/>
      <c r="B7363" s="16"/>
      <c r="C7363" s="17" t="s">
        <v>110</v>
      </c>
      <c r="D7363" s="281" t="s">
        <v>7242</v>
      </c>
    </row>
    <row r="7364" spans="1:4" s="12" customFormat="1" x14ac:dyDescent="0.25">
      <c r="A7364" s="15"/>
      <c r="B7364" s="16"/>
      <c r="C7364" s="17" t="s">
        <v>110</v>
      </c>
      <c r="D7364" s="281" t="s">
        <v>7243</v>
      </c>
    </row>
    <row r="7365" spans="1:4" s="12" customFormat="1" x14ac:dyDescent="0.25">
      <c r="A7365" s="15"/>
      <c r="B7365" s="16"/>
      <c r="C7365" s="17" t="s">
        <v>110</v>
      </c>
      <c r="D7365" s="281" t="s">
        <v>7244</v>
      </c>
    </row>
    <row r="7366" spans="1:4" s="12" customFormat="1" x14ac:dyDescent="0.25">
      <c r="A7366" s="15"/>
      <c r="B7366" s="16"/>
      <c r="C7366" s="17" t="s">
        <v>110</v>
      </c>
      <c r="D7366" s="281" t="s">
        <v>7245</v>
      </c>
    </row>
    <row r="7367" spans="1:4" s="12" customFormat="1" x14ac:dyDescent="0.25">
      <c r="A7367" s="15"/>
      <c r="B7367" s="16"/>
      <c r="C7367" s="17" t="s">
        <v>110</v>
      </c>
      <c r="D7367" s="281" t="s">
        <v>7246</v>
      </c>
    </row>
    <row r="7368" spans="1:4" s="12" customFormat="1" x14ac:dyDescent="0.25">
      <c r="A7368" s="15"/>
      <c r="B7368" s="16"/>
      <c r="C7368" s="17"/>
      <c r="D7368" s="291" t="s">
        <v>1704</v>
      </c>
    </row>
    <row r="7369" spans="1:4" s="12" customFormat="1" x14ac:dyDescent="0.25">
      <c r="A7369" s="15"/>
      <c r="B7369" s="16"/>
      <c r="C7369" s="17" t="s">
        <v>110</v>
      </c>
      <c r="D7369" s="281" t="s">
        <v>7247</v>
      </c>
    </row>
    <row r="7370" spans="1:4" s="12" customFormat="1" x14ac:dyDescent="0.25">
      <c r="A7370" s="15"/>
      <c r="B7370" s="16"/>
      <c r="C7370" s="17" t="s">
        <v>110</v>
      </c>
      <c r="D7370" s="286" t="s">
        <v>7248</v>
      </c>
    </row>
    <row r="7371" spans="1:4" s="12" customFormat="1" x14ac:dyDescent="0.25">
      <c r="A7371" s="15"/>
      <c r="B7371" s="16"/>
      <c r="C7371" s="17" t="s">
        <v>226</v>
      </c>
      <c r="D7371" s="281"/>
    </row>
    <row r="7372" spans="1:4" s="12" customFormat="1" x14ac:dyDescent="0.25">
      <c r="A7372" s="15"/>
      <c r="B7372" s="16"/>
      <c r="C7372" s="17" t="s">
        <v>110</v>
      </c>
      <c r="D7372" s="281" t="s">
        <v>7249</v>
      </c>
    </row>
    <row r="7373" spans="1:4" s="12" customFormat="1" x14ac:dyDescent="0.25">
      <c r="A7373" s="15"/>
      <c r="B7373" s="24" t="s">
        <v>21075</v>
      </c>
      <c r="C7373" s="15" t="s">
        <v>7250</v>
      </c>
      <c r="D7373" s="282"/>
    </row>
    <row r="7374" spans="1:4" s="12" customFormat="1" x14ac:dyDescent="0.25">
      <c r="A7374" s="15"/>
      <c r="B7374" s="16"/>
      <c r="C7374" s="17" t="s">
        <v>7251</v>
      </c>
      <c r="D7374" s="281"/>
    </row>
    <row r="7375" spans="1:4" s="12" customFormat="1" x14ac:dyDescent="0.25">
      <c r="A7375" s="15"/>
      <c r="B7375" s="16"/>
      <c r="C7375" s="17" t="s">
        <v>7252</v>
      </c>
      <c r="D7375" s="281"/>
    </row>
    <row r="7376" spans="1:4" s="12" customFormat="1" x14ac:dyDescent="0.25">
      <c r="A7376" s="15"/>
      <c r="B7376" s="16"/>
      <c r="C7376" s="17" t="s">
        <v>110</v>
      </c>
      <c r="D7376" s="281" t="s">
        <v>7253</v>
      </c>
    </row>
    <row r="7377" spans="1:4" s="12" customFormat="1" x14ac:dyDescent="0.25">
      <c r="A7377" s="15"/>
      <c r="B7377" s="16"/>
      <c r="C7377" s="17" t="s">
        <v>110</v>
      </c>
      <c r="D7377" s="281" t="s">
        <v>7254</v>
      </c>
    </row>
    <row r="7378" spans="1:4" s="12" customFormat="1" x14ac:dyDescent="0.25">
      <c r="A7378" s="15"/>
      <c r="B7378" s="16"/>
      <c r="C7378" s="17" t="s">
        <v>110</v>
      </c>
      <c r="D7378" s="281" t="s">
        <v>7255</v>
      </c>
    </row>
    <row r="7379" spans="1:4" s="12" customFormat="1" x14ac:dyDescent="0.25">
      <c r="A7379" s="15"/>
      <c r="B7379" s="16"/>
      <c r="C7379" s="17" t="s">
        <v>110</v>
      </c>
      <c r="D7379" s="281" t="s">
        <v>7256</v>
      </c>
    </row>
    <row r="7380" spans="1:4" s="12" customFormat="1" x14ac:dyDescent="0.25">
      <c r="A7380" s="15"/>
      <c r="B7380" s="16"/>
      <c r="C7380" s="17" t="s">
        <v>110</v>
      </c>
      <c r="D7380" s="281" t="s">
        <v>7257</v>
      </c>
    </row>
    <row r="7381" spans="1:4" s="12" customFormat="1" x14ac:dyDescent="0.25">
      <c r="A7381" s="15"/>
      <c r="B7381" s="16"/>
      <c r="C7381" s="17"/>
      <c r="D7381" s="291" t="s">
        <v>1704</v>
      </c>
    </row>
    <row r="7382" spans="1:4" s="12" customFormat="1" x14ac:dyDescent="0.25">
      <c r="B7382" s="68"/>
      <c r="C7382" s="17" t="s">
        <v>110</v>
      </c>
      <c r="D7382" s="304" t="s">
        <v>7258</v>
      </c>
    </row>
    <row r="7383" spans="1:4" s="12" customFormat="1" x14ac:dyDescent="0.25">
      <c r="A7383" s="69"/>
      <c r="B7383" s="49"/>
      <c r="C7383" s="50" t="s">
        <v>110</v>
      </c>
      <c r="D7383" s="286" t="s">
        <v>7259</v>
      </c>
    </row>
    <row r="7384" spans="1:4" s="12" customFormat="1" x14ac:dyDescent="0.25">
      <c r="A7384" s="15"/>
      <c r="B7384" s="16"/>
      <c r="C7384" s="22" t="s">
        <v>110</v>
      </c>
      <c r="D7384" s="286" t="s">
        <v>7260</v>
      </c>
    </row>
    <row r="7385" spans="1:4" s="12" customFormat="1" x14ac:dyDescent="0.25">
      <c r="A7385" s="15"/>
      <c r="B7385" s="16"/>
      <c r="C7385" s="22" t="s">
        <v>110</v>
      </c>
      <c r="D7385" s="286" t="s">
        <v>7261</v>
      </c>
    </row>
    <row r="7386" spans="1:4" s="12" customFormat="1" x14ac:dyDescent="0.25">
      <c r="A7386" s="15"/>
      <c r="B7386" s="16"/>
      <c r="C7386" s="22" t="s">
        <v>110</v>
      </c>
      <c r="D7386" s="286" t="s">
        <v>7262</v>
      </c>
    </row>
    <row r="7387" spans="1:4" s="12" customFormat="1" x14ac:dyDescent="0.25">
      <c r="A7387" s="15"/>
      <c r="B7387" s="16"/>
      <c r="C7387" s="22" t="s">
        <v>110</v>
      </c>
      <c r="D7387" s="286" t="s">
        <v>7263</v>
      </c>
    </row>
    <row r="7388" spans="1:4" s="12" customFormat="1" x14ac:dyDescent="0.25">
      <c r="A7388" s="15"/>
      <c r="B7388" s="16"/>
      <c r="C7388" s="22" t="s">
        <v>110</v>
      </c>
      <c r="D7388" s="286" t="s">
        <v>7264</v>
      </c>
    </row>
    <row r="7389" spans="1:4" s="12" customFormat="1" x14ac:dyDescent="0.25">
      <c r="A7389" s="15"/>
      <c r="B7389" s="16"/>
      <c r="C7389" s="22" t="s">
        <v>110</v>
      </c>
      <c r="D7389" s="286" t="s">
        <v>7265</v>
      </c>
    </row>
    <row r="7390" spans="1:4" s="12" customFormat="1" x14ac:dyDescent="0.25">
      <c r="A7390" s="15"/>
      <c r="B7390" s="16"/>
      <c r="C7390" s="22" t="s">
        <v>110</v>
      </c>
      <c r="D7390" s="286" t="s">
        <v>7266</v>
      </c>
    </row>
    <row r="7391" spans="1:4" s="12" customFormat="1" x14ac:dyDescent="0.25">
      <c r="A7391" s="15"/>
      <c r="B7391" s="16"/>
      <c r="C7391" s="22" t="s">
        <v>110</v>
      </c>
      <c r="D7391" s="286" t="s">
        <v>7267</v>
      </c>
    </row>
    <row r="7392" spans="1:4" s="12" customFormat="1" x14ac:dyDescent="0.25">
      <c r="A7392" s="15"/>
      <c r="B7392" s="16"/>
      <c r="C7392" s="22" t="s">
        <v>110</v>
      </c>
      <c r="D7392" s="286" t="s">
        <v>7268</v>
      </c>
    </row>
    <row r="7393" spans="1:4" s="12" customFormat="1" x14ac:dyDescent="0.25">
      <c r="A7393" s="15"/>
      <c r="B7393" s="16"/>
      <c r="C7393" s="22" t="s">
        <v>110</v>
      </c>
      <c r="D7393" s="286" t="s">
        <v>7269</v>
      </c>
    </row>
    <row r="7394" spans="1:4" s="12" customFormat="1" x14ac:dyDescent="0.25">
      <c r="A7394" s="15"/>
      <c r="B7394" s="16"/>
      <c r="C7394" s="22" t="s">
        <v>110</v>
      </c>
      <c r="D7394" s="286" t="s">
        <v>7270</v>
      </c>
    </row>
    <row r="7395" spans="1:4" s="12" customFormat="1" x14ac:dyDescent="0.25">
      <c r="A7395" s="15"/>
      <c r="B7395" s="16"/>
      <c r="C7395" s="22" t="s">
        <v>110</v>
      </c>
      <c r="D7395" s="286" t="s">
        <v>7271</v>
      </c>
    </row>
    <row r="7396" spans="1:4" s="12" customFormat="1" x14ac:dyDescent="0.25">
      <c r="A7396" s="15"/>
      <c r="B7396" s="16"/>
      <c r="C7396" s="22" t="s">
        <v>110</v>
      </c>
      <c r="D7396" s="286" t="s">
        <v>7272</v>
      </c>
    </row>
    <row r="7397" spans="1:4" s="12" customFormat="1" x14ac:dyDescent="0.25">
      <c r="A7397" s="15"/>
      <c r="B7397" s="16"/>
      <c r="C7397" s="22" t="s">
        <v>110</v>
      </c>
      <c r="D7397" s="286" t="s">
        <v>7273</v>
      </c>
    </row>
    <row r="7398" spans="1:4" s="12" customFormat="1" x14ac:dyDescent="0.25">
      <c r="A7398" s="15"/>
      <c r="B7398" s="16"/>
      <c r="C7398" s="22" t="s">
        <v>110</v>
      </c>
      <c r="D7398" s="286" t="s">
        <v>7274</v>
      </c>
    </row>
    <row r="7399" spans="1:4" s="12" customFormat="1" x14ac:dyDescent="0.25">
      <c r="A7399" s="15"/>
      <c r="B7399" s="16"/>
      <c r="C7399" s="17" t="s">
        <v>110</v>
      </c>
      <c r="D7399" s="281" t="s">
        <v>7275</v>
      </c>
    </row>
    <row r="7400" spans="1:4" s="12" customFormat="1" x14ac:dyDescent="0.25">
      <c r="A7400" s="15"/>
      <c r="B7400" s="16"/>
      <c r="C7400" s="17" t="s">
        <v>110</v>
      </c>
      <c r="D7400" s="281" t="s">
        <v>7276</v>
      </c>
    </row>
    <row r="7401" spans="1:4" s="12" customFormat="1" x14ac:dyDescent="0.25">
      <c r="A7401" s="15"/>
      <c r="B7401" s="16"/>
      <c r="C7401" s="17" t="s">
        <v>110</v>
      </c>
      <c r="D7401" s="286" t="s">
        <v>7277</v>
      </c>
    </row>
    <row r="7402" spans="1:4" s="12" customFormat="1" x14ac:dyDescent="0.25">
      <c r="A7402" s="15"/>
      <c r="B7402" s="24" t="s">
        <v>21076</v>
      </c>
      <c r="C7402" s="15" t="s">
        <v>7278</v>
      </c>
      <c r="D7402" s="282"/>
    </row>
    <row r="7403" spans="1:4" s="12" customFormat="1" x14ac:dyDescent="0.25">
      <c r="A7403" s="15"/>
      <c r="B7403" s="16"/>
      <c r="C7403" s="17" t="s">
        <v>7279</v>
      </c>
      <c r="D7403" s="281"/>
    </row>
    <row r="7404" spans="1:4" s="12" customFormat="1" x14ac:dyDescent="0.25">
      <c r="A7404" s="15"/>
      <c r="B7404" s="16"/>
      <c r="C7404" s="17" t="s">
        <v>7280</v>
      </c>
      <c r="D7404" s="281"/>
    </row>
    <row r="7405" spans="1:4" s="12" customFormat="1" x14ac:dyDescent="0.25">
      <c r="A7405" s="15"/>
      <c r="B7405" s="16"/>
      <c r="C7405" s="17"/>
      <c r="D7405" s="293" t="s">
        <v>7281</v>
      </c>
    </row>
    <row r="7406" spans="1:4" s="12" customFormat="1" x14ac:dyDescent="0.25">
      <c r="A7406" s="15"/>
      <c r="B7406" s="16"/>
      <c r="C7406" s="17" t="s">
        <v>110</v>
      </c>
      <c r="D7406" s="281" t="s">
        <v>7282</v>
      </c>
    </row>
    <row r="7407" spans="1:4" s="12" customFormat="1" x14ac:dyDescent="0.25">
      <c r="A7407" s="15"/>
      <c r="B7407" s="16"/>
      <c r="C7407" s="17" t="s">
        <v>110</v>
      </c>
      <c r="D7407" s="281" t="s">
        <v>7283</v>
      </c>
    </row>
    <row r="7408" spans="1:4" s="12" customFormat="1" x14ac:dyDescent="0.25">
      <c r="A7408" s="15"/>
      <c r="B7408" s="16"/>
      <c r="C7408" s="17" t="s">
        <v>110</v>
      </c>
      <c r="D7408" s="281" t="s">
        <v>7284</v>
      </c>
    </row>
    <row r="7409" spans="1:4" s="12" customFormat="1" x14ac:dyDescent="0.25">
      <c r="A7409" s="15"/>
      <c r="B7409" s="16"/>
      <c r="C7409" s="17" t="s">
        <v>110</v>
      </c>
      <c r="D7409" s="281" t="s">
        <v>7285</v>
      </c>
    </row>
    <row r="7410" spans="1:4" s="12" customFormat="1" x14ac:dyDescent="0.25">
      <c r="A7410" s="15"/>
      <c r="B7410" s="16"/>
      <c r="C7410" s="17" t="s">
        <v>110</v>
      </c>
      <c r="D7410" s="281" t="s">
        <v>7286</v>
      </c>
    </row>
    <row r="7411" spans="1:4" s="12" customFormat="1" x14ac:dyDescent="0.25">
      <c r="A7411" s="15"/>
      <c r="B7411" s="16"/>
      <c r="C7411" s="17" t="s">
        <v>110</v>
      </c>
      <c r="D7411" s="281" t="s">
        <v>7287</v>
      </c>
    </row>
    <row r="7412" spans="1:4" s="12" customFormat="1" x14ac:dyDescent="0.25">
      <c r="A7412" s="15"/>
      <c r="B7412" s="16"/>
      <c r="C7412" s="17" t="s">
        <v>110</v>
      </c>
      <c r="D7412" s="281" t="s">
        <v>7288</v>
      </c>
    </row>
    <row r="7413" spans="1:4" s="12" customFormat="1" x14ac:dyDescent="0.25">
      <c r="A7413" s="15"/>
      <c r="B7413" s="16"/>
      <c r="C7413" s="17" t="s">
        <v>110</v>
      </c>
      <c r="D7413" s="281" t="s">
        <v>7289</v>
      </c>
    </row>
    <row r="7414" spans="1:4" s="12" customFormat="1" x14ac:dyDescent="0.25">
      <c r="A7414" s="15"/>
      <c r="B7414" s="16"/>
      <c r="C7414" s="17"/>
      <c r="D7414" s="293" t="s">
        <v>7290</v>
      </c>
    </row>
    <row r="7415" spans="1:4" s="12" customFormat="1" x14ac:dyDescent="0.25">
      <c r="A7415" s="15"/>
      <c r="B7415" s="16"/>
      <c r="C7415" s="17" t="s">
        <v>110</v>
      </c>
      <c r="D7415" s="281" t="s">
        <v>7291</v>
      </c>
    </row>
    <row r="7416" spans="1:4" s="12" customFormat="1" x14ac:dyDescent="0.25">
      <c r="A7416" s="15"/>
      <c r="B7416" s="16"/>
      <c r="C7416" s="17" t="s">
        <v>110</v>
      </c>
      <c r="D7416" s="281" t="s">
        <v>7292</v>
      </c>
    </row>
    <row r="7417" spans="1:4" s="12" customFormat="1" x14ac:dyDescent="0.25">
      <c r="A7417" s="15"/>
      <c r="B7417" s="16"/>
      <c r="C7417" s="17" t="s">
        <v>110</v>
      </c>
      <c r="D7417" s="281" t="s">
        <v>7293</v>
      </c>
    </row>
    <row r="7418" spans="1:4" s="12" customFormat="1" x14ac:dyDescent="0.25">
      <c r="A7418" s="15"/>
      <c r="B7418" s="16"/>
      <c r="C7418" s="17" t="s">
        <v>110</v>
      </c>
      <c r="D7418" s="281" t="s">
        <v>7294</v>
      </c>
    </row>
    <row r="7419" spans="1:4" s="12" customFormat="1" x14ac:dyDescent="0.25">
      <c r="A7419" s="15"/>
      <c r="B7419" s="16"/>
      <c r="C7419" s="17" t="s">
        <v>110</v>
      </c>
      <c r="D7419" s="281" t="s">
        <v>7295</v>
      </c>
    </row>
    <row r="7420" spans="1:4" s="12" customFormat="1" x14ac:dyDescent="0.25">
      <c r="A7420" s="15"/>
      <c r="B7420" s="16"/>
      <c r="C7420" s="17" t="s">
        <v>110</v>
      </c>
      <c r="D7420" s="281" t="s">
        <v>7296</v>
      </c>
    </row>
    <row r="7421" spans="1:4" s="12" customFormat="1" x14ac:dyDescent="0.25">
      <c r="A7421" s="15"/>
      <c r="B7421" s="16"/>
      <c r="C7421" s="17"/>
      <c r="D7421" s="291" t="s">
        <v>1704</v>
      </c>
    </row>
    <row r="7422" spans="1:4" s="12" customFormat="1" x14ac:dyDescent="0.25">
      <c r="A7422" s="15"/>
      <c r="B7422" s="16"/>
      <c r="C7422" s="17" t="s">
        <v>110</v>
      </c>
      <c r="D7422" s="286" t="s">
        <v>7297</v>
      </c>
    </row>
    <row r="7423" spans="1:4" s="12" customFormat="1" x14ac:dyDescent="0.25">
      <c r="A7423" s="15"/>
      <c r="B7423" s="16"/>
      <c r="C7423" s="17" t="s">
        <v>110</v>
      </c>
      <c r="D7423" s="286" t="s">
        <v>7298</v>
      </c>
    </row>
    <row r="7424" spans="1:4" s="12" customFormat="1" x14ac:dyDescent="0.25">
      <c r="A7424" s="15"/>
      <c r="B7424" s="16"/>
      <c r="C7424" s="17" t="s">
        <v>110</v>
      </c>
      <c r="D7424" s="286" t="s">
        <v>7299</v>
      </c>
    </row>
    <row r="7425" spans="1:4" s="12" customFormat="1" x14ac:dyDescent="0.25">
      <c r="A7425" s="15"/>
      <c r="B7425" s="16"/>
      <c r="C7425" s="17" t="s">
        <v>110</v>
      </c>
      <c r="D7425" s="286" t="s">
        <v>7300</v>
      </c>
    </row>
    <row r="7426" spans="1:4" s="12" customFormat="1" x14ac:dyDescent="0.25">
      <c r="A7426" s="15"/>
      <c r="B7426" s="24" t="s">
        <v>21077</v>
      </c>
      <c r="C7426" s="23" t="s">
        <v>7301</v>
      </c>
      <c r="D7426" s="289"/>
    </row>
    <row r="7427" spans="1:4" s="12" customFormat="1" x14ac:dyDescent="0.25">
      <c r="A7427" s="15"/>
      <c r="B7427" s="16"/>
      <c r="C7427" s="22" t="s">
        <v>7302</v>
      </c>
      <c r="D7427" s="281"/>
    </row>
    <row r="7428" spans="1:4" s="12" customFormat="1" x14ac:dyDescent="0.25">
      <c r="A7428" s="15"/>
      <c r="B7428" s="16"/>
      <c r="C7428" s="22" t="s">
        <v>110</v>
      </c>
      <c r="D7428" s="281" t="s">
        <v>7303</v>
      </c>
    </row>
    <row r="7429" spans="1:4" s="12" customFormat="1" x14ac:dyDescent="0.25">
      <c r="A7429" s="15"/>
      <c r="B7429" s="16"/>
      <c r="C7429" s="22" t="s">
        <v>110</v>
      </c>
      <c r="D7429" s="281" t="s">
        <v>7304</v>
      </c>
    </row>
    <row r="7430" spans="1:4" s="12" customFormat="1" x14ac:dyDescent="0.25">
      <c r="A7430" s="15"/>
      <c r="B7430" s="16"/>
      <c r="C7430" s="22" t="s">
        <v>110</v>
      </c>
      <c r="D7430" s="281" t="s">
        <v>7305</v>
      </c>
    </row>
    <row r="7431" spans="1:4" s="12" customFormat="1" x14ac:dyDescent="0.25">
      <c r="A7431" s="15"/>
      <c r="B7431" s="16"/>
      <c r="C7431" s="22" t="s">
        <v>110</v>
      </c>
      <c r="D7431" s="281" t="s">
        <v>7306</v>
      </c>
    </row>
    <row r="7432" spans="1:4" s="12" customFormat="1" x14ac:dyDescent="0.25">
      <c r="A7432" s="15"/>
      <c r="B7432" s="16"/>
      <c r="C7432" s="22" t="s">
        <v>110</v>
      </c>
      <c r="D7432" s="281" t="s">
        <v>7307</v>
      </c>
    </row>
    <row r="7433" spans="1:4" s="12" customFormat="1" x14ac:dyDescent="0.25">
      <c r="A7433" s="15"/>
      <c r="B7433" s="16"/>
      <c r="C7433" s="22" t="s">
        <v>110</v>
      </c>
      <c r="D7433" s="281" t="s">
        <v>7308</v>
      </c>
    </row>
    <row r="7434" spans="1:4" s="12" customFormat="1" x14ac:dyDescent="0.25">
      <c r="A7434" s="15"/>
      <c r="B7434" s="16"/>
      <c r="C7434" s="22" t="s">
        <v>110</v>
      </c>
      <c r="D7434" s="281" t="s">
        <v>7309</v>
      </c>
    </row>
    <row r="7435" spans="1:4" s="12" customFormat="1" x14ac:dyDescent="0.25">
      <c r="A7435" s="15"/>
      <c r="B7435" s="16"/>
      <c r="C7435" s="22" t="s">
        <v>110</v>
      </c>
      <c r="D7435" s="281" t="s">
        <v>7310</v>
      </c>
    </row>
    <row r="7436" spans="1:4" s="12" customFormat="1" x14ac:dyDescent="0.25">
      <c r="A7436" s="15"/>
      <c r="B7436" s="16"/>
      <c r="C7436" s="22" t="s">
        <v>110</v>
      </c>
      <c r="D7436" s="281" t="s">
        <v>7311</v>
      </c>
    </row>
    <row r="7437" spans="1:4" s="12" customFormat="1" x14ac:dyDescent="0.25">
      <c r="A7437" s="15"/>
      <c r="B7437" s="16"/>
      <c r="C7437" s="22" t="s">
        <v>110</v>
      </c>
      <c r="D7437" s="281" t="s">
        <v>7312</v>
      </c>
    </row>
    <row r="7438" spans="1:4" s="12" customFormat="1" x14ac:dyDescent="0.25">
      <c r="A7438" s="15"/>
      <c r="B7438" s="16"/>
      <c r="C7438" s="22"/>
      <c r="D7438" s="291" t="s">
        <v>1704</v>
      </c>
    </row>
    <row r="7439" spans="1:4" s="12" customFormat="1" x14ac:dyDescent="0.25">
      <c r="A7439" s="15"/>
      <c r="B7439" s="16"/>
      <c r="C7439" s="22" t="s">
        <v>110</v>
      </c>
      <c r="D7439" s="286" t="s">
        <v>7313</v>
      </c>
    </row>
    <row r="7440" spans="1:4" s="12" customFormat="1" x14ac:dyDescent="0.25">
      <c r="A7440" s="15"/>
      <c r="B7440" s="16"/>
      <c r="C7440" s="22" t="s">
        <v>110</v>
      </c>
      <c r="D7440" s="286" t="s">
        <v>7314</v>
      </c>
    </row>
    <row r="7441" spans="1:4" s="12" customFormat="1" x14ac:dyDescent="0.25">
      <c r="A7441" s="15"/>
      <c r="B7441" s="16"/>
      <c r="C7441" s="22" t="s">
        <v>110</v>
      </c>
      <c r="D7441" s="286" t="s">
        <v>7315</v>
      </c>
    </row>
    <row r="7442" spans="1:4" s="12" customFormat="1" x14ac:dyDescent="0.25">
      <c r="A7442" s="15"/>
      <c r="B7442" s="16"/>
      <c r="C7442" s="22" t="s">
        <v>110</v>
      </c>
      <c r="D7442" s="286" t="s">
        <v>7316</v>
      </c>
    </row>
    <row r="7443" spans="1:4" s="12" customFormat="1" x14ac:dyDescent="0.25">
      <c r="A7443" s="15"/>
      <c r="B7443" s="16"/>
      <c r="C7443" s="22" t="s">
        <v>110</v>
      </c>
      <c r="D7443" s="286" t="s">
        <v>7317</v>
      </c>
    </row>
    <row r="7444" spans="1:4" s="12" customFormat="1" x14ac:dyDescent="0.25">
      <c r="A7444" s="15"/>
      <c r="B7444" s="16"/>
      <c r="C7444" s="22" t="s">
        <v>110</v>
      </c>
      <c r="D7444" s="286" t="s">
        <v>7318</v>
      </c>
    </row>
    <row r="7445" spans="1:4" s="12" customFormat="1" x14ac:dyDescent="0.25">
      <c r="A7445" s="15"/>
      <c r="B7445" s="16"/>
      <c r="C7445" s="22" t="s">
        <v>110</v>
      </c>
      <c r="D7445" s="286" t="s">
        <v>7319</v>
      </c>
    </row>
    <row r="7446" spans="1:4" s="12" customFormat="1" x14ac:dyDescent="0.25">
      <c r="A7446" s="15"/>
      <c r="B7446" s="16"/>
      <c r="C7446" s="22" t="s">
        <v>226</v>
      </c>
      <c r="D7446" s="281"/>
    </row>
    <row r="7447" spans="1:4" s="12" customFormat="1" x14ac:dyDescent="0.25">
      <c r="A7447" s="15"/>
      <c r="B7447" s="16"/>
      <c r="C7447" s="22" t="s">
        <v>110</v>
      </c>
      <c r="D7447" s="281" t="s">
        <v>7320</v>
      </c>
    </row>
    <row r="7448" spans="1:4" s="17" customFormat="1" ht="12" x14ac:dyDescent="0.25">
      <c r="B7448" s="24"/>
      <c r="C7448" s="17" t="s">
        <v>110</v>
      </c>
      <c r="D7448" s="283" t="s">
        <v>7321</v>
      </c>
    </row>
    <row r="7449" spans="1:4" s="17" customFormat="1" ht="12" x14ac:dyDescent="0.25">
      <c r="B7449" s="24"/>
      <c r="C7449" s="17" t="s">
        <v>110</v>
      </c>
      <c r="D7449" s="283" t="s">
        <v>7322</v>
      </c>
    </row>
    <row r="7450" spans="1:4" s="17" customFormat="1" ht="12" x14ac:dyDescent="0.25">
      <c r="B7450" s="24"/>
      <c r="C7450" s="17" t="s">
        <v>110</v>
      </c>
      <c r="D7450" s="283" t="s">
        <v>7323</v>
      </c>
    </row>
    <row r="7451" spans="1:4" s="17" customFormat="1" ht="12" x14ac:dyDescent="0.25">
      <c r="B7451" s="24"/>
      <c r="C7451" s="17" t="s">
        <v>110</v>
      </c>
      <c r="D7451" s="283" t="s">
        <v>7324</v>
      </c>
    </row>
    <row r="7452" spans="1:4" s="12" customFormat="1" x14ac:dyDescent="0.25">
      <c r="A7452" s="15" t="s">
        <v>7325</v>
      </c>
      <c r="B7452" s="16"/>
      <c r="C7452" s="15" t="s">
        <v>7326</v>
      </c>
      <c r="D7452" s="281"/>
    </row>
    <row r="7453" spans="1:4" s="12" customFormat="1" x14ac:dyDescent="0.25">
      <c r="A7453" s="15"/>
      <c r="B7453" s="16"/>
      <c r="C7453" s="17" t="s">
        <v>7327</v>
      </c>
      <c r="D7453" s="281"/>
    </row>
    <row r="7454" spans="1:4" s="12" customFormat="1" x14ac:dyDescent="0.25">
      <c r="A7454" s="15"/>
      <c r="B7454" s="24" t="s">
        <v>21078</v>
      </c>
      <c r="C7454" s="15" t="s">
        <v>7328</v>
      </c>
      <c r="D7454" s="282"/>
    </row>
    <row r="7455" spans="1:4" s="12" customFormat="1" x14ac:dyDescent="0.25">
      <c r="A7455" s="15"/>
      <c r="B7455" s="16"/>
      <c r="C7455" s="17" t="s">
        <v>7329</v>
      </c>
      <c r="D7455" s="281"/>
    </row>
    <row r="7456" spans="1:4" s="12" customFormat="1" x14ac:dyDescent="0.25">
      <c r="A7456" s="15"/>
      <c r="B7456" s="16"/>
      <c r="C7456" s="17" t="s">
        <v>7330</v>
      </c>
      <c r="D7456" s="281"/>
    </row>
    <row r="7457" spans="1:4" s="12" customFormat="1" x14ac:dyDescent="0.25">
      <c r="A7457" s="15"/>
      <c r="B7457" s="16"/>
      <c r="C7457" s="17" t="s">
        <v>110</v>
      </c>
      <c r="D7457" s="281" t="s">
        <v>7331</v>
      </c>
    </row>
    <row r="7458" spans="1:4" s="12" customFormat="1" x14ac:dyDescent="0.25">
      <c r="A7458" s="15"/>
      <c r="B7458" s="16"/>
      <c r="C7458" s="17" t="s">
        <v>110</v>
      </c>
      <c r="D7458" s="281" t="s">
        <v>7332</v>
      </c>
    </row>
    <row r="7459" spans="1:4" s="12" customFormat="1" x14ac:dyDescent="0.25">
      <c r="A7459" s="15"/>
      <c r="B7459" s="16"/>
      <c r="C7459" s="17" t="s">
        <v>110</v>
      </c>
      <c r="D7459" s="281" t="s">
        <v>7333</v>
      </c>
    </row>
    <row r="7460" spans="1:4" s="12" customFormat="1" x14ac:dyDescent="0.25">
      <c r="A7460" s="15"/>
      <c r="B7460" s="16"/>
      <c r="C7460" s="17" t="s">
        <v>110</v>
      </c>
      <c r="D7460" s="281" t="s">
        <v>7334</v>
      </c>
    </row>
    <row r="7461" spans="1:4" s="12" customFormat="1" x14ac:dyDescent="0.25">
      <c r="A7461" s="15"/>
      <c r="B7461" s="16"/>
      <c r="C7461" s="17" t="s">
        <v>110</v>
      </c>
      <c r="D7461" s="281" t="s">
        <v>7335</v>
      </c>
    </row>
    <row r="7462" spans="1:4" s="12" customFormat="1" x14ac:dyDescent="0.25">
      <c r="A7462" s="15"/>
      <c r="B7462" s="16"/>
      <c r="C7462" s="17" t="s">
        <v>110</v>
      </c>
      <c r="D7462" s="281" t="s">
        <v>7336</v>
      </c>
    </row>
    <row r="7463" spans="1:4" s="12" customFormat="1" x14ac:dyDescent="0.25">
      <c r="A7463" s="15"/>
      <c r="B7463" s="16"/>
      <c r="C7463" s="17" t="s">
        <v>110</v>
      </c>
      <c r="D7463" s="281" t="s">
        <v>7337</v>
      </c>
    </row>
    <row r="7464" spans="1:4" s="12" customFormat="1" x14ac:dyDescent="0.25">
      <c r="A7464" s="15"/>
      <c r="B7464" s="16"/>
      <c r="C7464" s="17" t="s">
        <v>110</v>
      </c>
      <c r="D7464" s="281" t="s">
        <v>7338</v>
      </c>
    </row>
    <row r="7465" spans="1:4" s="12" customFormat="1" x14ac:dyDescent="0.25">
      <c r="A7465" s="15"/>
      <c r="B7465" s="16"/>
      <c r="C7465" s="17"/>
      <c r="D7465" s="293" t="s">
        <v>7339</v>
      </c>
    </row>
    <row r="7466" spans="1:4" s="12" customFormat="1" x14ac:dyDescent="0.25">
      <c r="A7466" s="15"/>
      <c r="B7466" s="16"/>
      <c r="C7466" s="17" t="s">
        <v>110</v>
      </c>
      <c r="D7466" s="281" t="s">
        <v>7340</v>
      </c>
    </row>
    <row r="7467" spans="1:4" s="12" customFormat="1" x14ac:dyDescent="0.25">
      <c r="A7467" s="15"/>
      <c r="B7467" s="16"/>
      <c r="C7467" s="17" t="s">
        <v>110</v>
      </c>
      <c r="D7467" s="281" t="s">
        <v>7341</v>
      </c>
    </row>
    <row r="7468" spans="1:4" s="12" customFormat="1" x14ac:dyDescent="0.25">
      <c r="A7468" s="15"/>
      <c r="B7468" s="16"/>
      <c r="C7468" s="17" t="s">
        <v>110</v>
      </c>
      <c r="D7468" s="281" t="s">
        <v>7342</v>
      </c>
    </row>
    <row r="7469" spans="1:4" s="12" customFormat="1" x14ac:dyDescent="0.25">
      <c r="A7469" s="15"/>
      <c r="B7469" s="24" t="s">
        <v>21079</v>
      </c>
      <c r="C7469" s="15" t="s">
        <v>7343</v>
      </c>
      <c r="D7469" s="282"/>
    </row>
    <row r="7470" spans="1:4" s="12" customFormat="1" x14ac:dyDescent="0.25">
      <c r="A7470" s="15"/>
      <c r="B7470" s="16"/>
      <c r="C7470" s="17" t="s">
        <v>7344</v>
      </c>
      <c r="D7470" s="281"/>
    </row>
    <row r="7471" spans="1:4" s="12" customFormat="1" x14ac:dyDescent="0.25">
      <c r="A7471" s="15"/>
      <c r="B7471" s="16"/>
      <c r="C7471" s="17" t="s">
        <v>7345</v>
      </c>
      <c r="D7471" s="281"/>
    </row>
    <row r="7472" spans="1:4" s="12" customFormat="1" x14ac:dyDescent="0.25">
      <c r="A7472" s="15"/>
      <c r="B7472" s="16"/>
      <c r="C7472" s="17"/>
      <c r="D7472" s="293" t="s">
        <v>7346</v>
      </c>
    </row>
    <row r="7473" spans="1:4" s="12" customFormat="1" x14ac:dyDescent="0.25">
      <c r="A7473" s="15"/>
      <c r="B7473" s="16"/>
      <c r="C7473" s="17" t="s">
        <v>110</v>
      </c>
      <c r="D7473" s="281" t="s">
        <v>7347</v>
      </c>
    </row>
    <row r="7474" spans="1:4" s="12" customFormat="1" x14ac:dyDescent="0.25">
      <c r="A7474" s="15"/>
      <c r="B7474" s="16"/>
      <c r="C7474" s="17" t="s">
        <v>110</v>
      </c>
      <c r="D7474" s="281" t="s">
        <v>7348</v>
      </c>
    </row>
    <row r="7475" spans="1:4" s="12" customFormat="1" x14ac:dyDescent="0.25">
      <c r="A7475" s="15"/>
      <c r="B7475" s="16"/>
      <c r="C7475" s="17" t="s">
        <v>110</v>
      </c>
      <c r="D7475" s="281" t="s">
        <v>7349</v>
      </c>
    </row>
    <row r="7476" spans="1:4" s="12" customFormat="1" x14ac:dyDescent="0.25">
      <c r="A7476" s="15"/>
      <c r="B7476" s="16"/>
      <c r="C7476" s="17" t="s">
        <v>110</v>
      </c>
      <c r="D7476" s="281" t="s">
        <v>7350</v>
      </c>
    </row>
    <row r="7477" spans="1:4" s="12" customFormat="1" x14ac:dyDescent="0.25">
      <c r="A7477" s="15"/>
      <c r="B7477" s="16"/>
      <c r="C7477" s="17" t="s">
        <v>110</v>
      </c>
      <c r="D7477" s="281" t="s">
        <v>7351</v>
      </c>
    </row>
    <row r="7478" spans="1:4" s="12" customFormat="1" x14ac:dyDescent="0.25">
      <c r="A7478" s="15"/>
      <c r="B7478" s="16"/>
      <c r="C7478" s="17" t="s">
        <v>110</v>
      </c>
      <c r="D7478" s="281" t="s">
        <v>7352</v>
      </c>
    </row>
    <row r="7479" spans="1:4" s="12" customFormat="1" x14ac:dyDescent="0.25">
      <c r="A7479" s="15"/>
      <c r="B7479" s="16"/>
      <c r="C7479" s="17" t="s">
        <v>110</v>
      </c>
      <c r="D7479" s="281" t="s">
        <v>7353</v>
      </c>
    </row>
    <row r="7480" spans="1:4" s="12" customFormat="1" x14ac:dyDescent="0.25">
      <c r="A7480" s="15"/>
      <c r="B7480" s="16"/>
      <c r="C7480" s="17"/>
      <c r="D7480" s="293" t="s">
        <v>7354</v>
      </c>
    </row>
    <row r="7481" spans="1:4" s="12" customFormat="1" x14ac:dyDescent="0.25">
      <c r="A7481" s="15"/>
      <c r="B7481" s="16"/>
      <c r="C7481" s="17" t="s">
        <v>110</v>
      </c>
      <c r="D7481" s="281" t="s">
        <v>7355</v>
      </c>
    </row>
    <row r="7482" spans="1:4" s="12" customFormat="1" x14ac:dyDescent="0.25">
      <c r="A7482" s="15"/>
      <c r="B7482" s="16"/>
      <c r="C7482" s="17" t="s">
        <v>110</v>
      </c>
      <c r="D7482" s="281" t="s">
        <v>7356</v>
      </c>
    </row>
    <row r="7483" spans="1:4" s="12" customFormat="1" x14ac:dyDescent="0.25">
      <c r="A7483" s="15"/>
      <c r="B7483" s="16"/>
      <c r="C7483" s="17" t="s">
        <v>110</v>
      </c>
      <c r="D7483" s="281" t="s">
        <v>7357</v>
      </c>
    </row>
    <row r="7484" spans="1:4" s="12" customFormat="1" x14ac:dyDescent="0.25">
      <c r="A7484" s="15"/>
      <c r="B7484" s="16"/>
      <c r="C7484" s="17" t="s">
        <v>110</v>
      </c>
      <c r="D7484" s="281" t="s">
        <v>7358</v>
      </c>
    </row>
    <row r="7485" spans="1:4" s="12" customFormat="1" x14ac:dyDescent="0.25">
      <c r="A7485" s="15"/>
      <c r="B7485" s="16"/>
      <c r="C7485" s="17" t="s">
        <v>110</v>
      </c>
      <c r="D7485" s="281" t="s">
        <v>7359</v>
      </c>
    </row>
    <row r="7486" spans="1:4" s="12" customFormat="1" x14ac:dyDescent="0.25">
      <c r="A7486" s="15"/>
      <c r="B7486" s="16"/>
      <c r="C7486" s="17" t="s">
        <v>110</v>
      </c>
      <c r="D7486" s="281" t="s">
        <v>7360</v>
      </c>
    </row>
    <row r="7487" spans="1:4" s="12" customFormat="1" x14ac:dyDescent="0.25">
      <c r="A7487" s="15"/>
      <c r="B7487" s="16"/>
      <c r="C7487" s="17" t="s">
        <v>110</v>
      </c>
      <c r="D7487" s="281" t="s">
        <v>7361</v>
      </c>
    </row>
    <row r="7488" spans="1:4" s="12" customFormat="1" x14ac:dyDescent="0.25">
      <c r="A7488" s="15"/>
      <c r="B7488" s="16"/>
      <c r="C7488" s="17" t="s">
        <v>110</v>
      </c>
      <c r="D7488" s="281" t="s">
        <v>7362</v>
      </c>
    </row>
    <row r="7489" spans="1:4" s="12" customFormat="1" x14ac:dyDescent="0.25">
      <c r="A7489" s="15"/>
      <c r="B7489" s="16"/>
      <c r="C7489" s="17" t="s">
        <v>110</v>
      </c>
      <c r="D7489" s="281" t="s">
        <v>7363</v>
      </c>
    </row>
    <row r="7490" spans="1:4" s="12" customFormat="1" x14ac:dyDescent="0.25">
      <c r="A7490" s="15"/>
      <c r="B7490" s="16"/>
      <c r="C7490" s="17" t="s">
        <v>110</v>
      </c>
      <c r="D7490" s="281" t="s">
        <v>7364</v>
      </c>
    </row>
    <row r="7491" spans="1:4" s="12" customFormat="1" x14ac:dyDescent="0.25">
      <c r="A7491" s="15"/>
      <c r="B7491" s="16"/>
      <c r="C7491" s="17" t="s">
        <v>110</v>
      </c>
      <c r="D7491" s="281" t="s">
        <v>7365</v>
      </c>
    </row>
    <row r="7492" spans="1:4" s="12" customFormat="1" x14ac:dyDescent="0.25">
      <c r="A7492" s="15"/>
      <c r="B7492" s="16"/>
      <c r="C7492" s="17"/>
      <c r="D7492" s="291" t="s">
        <v>1704</v>
      </c>
    </row>
    <row r="7493" spans="1:4" s="12" customFormat="1" x14ac:dyDescent="0.25">
      <c r="A7493" s="15"/>
      <c r="B7493" s="16"/>
      <c r="C7493" s="17" t="s">
        <v>110</v>
      </c>
      <c r="D7493" s="281" t="s">
        <v>7366</v>
      </c>
    </row>
    <row r="7494" spans="1:4" s="12" customFormat="1" x14ac:dyDescent="0.25">
      <c r="A7494" s="15"/>
      <c r="B7494" s="16"/>
      <c r="C7494" s="17" t="s">
        <v>226</v>
      </c>
      <c r="D7494" s="281"/>
    </row>
    <row r="7495" spans="1:4" s="12" customFormat="1" x14ac:dyDescent="0.25">
      <c r="A7495" s="15"/>
      <c r="B7495" s="16"/>
      <c r="C7495" s="17" t="s">
        <v>110</v>
      </c>
      <c r="D7495" s="281" t="s">
        <v>7367</v>
      </c>
    </row>
    <row r="7496" spans="1:4" s="12" customFormat="1" x14ac:dyDescent="0.25">
      <c r="A7496" s="15"/>
      <c r="B7496" s="16"/>
      <c r="C7496" s="17" t="s">
        <v>110</v>
      </c>
      <c r="D7496" s="281" t="s">
        <v>7368</v>
      </c>
    </row>
    <row r="7497" spans="1:4" s="12" customFormat="1" x14ac:dyDescent="0.25">
      <c r="A7497" s="15"/>
      <c r="B7497" s="16"/>
      <c r="C7497" s="17" t="s">
        <v>110</v>
      </c>
      <c r="D7497" s="281" t="s">
        <v>7369</v>
      </c>
    </row>
    <row r="7498" spans="1:4" s="12" customFormat="1" x14ac:dyDescent="0.25">
      <c r="A7498" s="15"/>
      <c r="B7498" s="24" t="s">
        <v>21080</v>
      </c>
      <c r="C7498" s="15" t="s">
        <v>7370</v>
      </c>
      <c r="D7498" s="282"/>
    </row>
    <row r="7499" spans="1:4" s="12" customFormat="1" x14ac:dyDescent="0.25">
      <c r="A7499" s="15"/>
      <c r="B7499" s="16"/>
      <c r="C7499" s="17" t="s">
        <v>7371</v>
      </c>
      <c r="D7499" s="281"/>
    </row>
    <row r="7500" spans="1:4" s="12" customFormat="1" x14ac:dyDescent="0.25">
      <c r="A7500" s="15"/>
      <c r="B7500" s="16"/>
      <c r="C7500" s="17" t="s">
        <v>7372</v>
      </c>
      <c r="D7500" s="281"/>
    </row>
    <row r="7501" spans="1:4" s="12" customFormat="1" x14ac:dyDescent="0.25">
      <c r="A7501" s="15"/>
      <c r="B7501" s="16"/>
      <c r="C7501" s="17" t="s">
        <v>110</v>
      </c>
      <c r="D7501" s="281" t="s">
        <v>7373</v>
      </c>
    </row>
    <row r="7502" spans="1:4" s="12" customFormat="1" x14ac:dyDescent="0.25">
      <c r="A7502" s="15"/>
      <c r="B7502" s="16"/>
      <c r="C7502" s="17" t="s">
        <v>110</v>
      </c>
      <c r="D7502" s="281" t="s">
        <v>7374</v>
      </c>
    </row>
    <row r="7503" spans="1:4" s="12" customFormat="1" x14ac:dyDescent="0.25">
      <c r="A7503" s="15"/>
      <c r="B7503" s="16"/>
      <c r="C7503" s="17" t="s">
        <v>110</v>
      </c>
      <c r="D7503" s="281" t="s">
        <v>7375</v>
      </c>
    </row>
    <row r="7504" spans="1:4" s="12" customFormat="1" x14ac:dyDescent="0.25">
      <c r="A7504" s="15"/>
      <c r="B7504" s="16"/>
      <c r="C7504" s="17" t="s">
        <v>110</v>
      </c>
      <c r="D7504" s="281" t="s">
        <v>7376</v>
      </c>
    </row>
    <row r="7505" spans="1:4" s="12" customFormat="1" x14ac:dyDescent="0.25">
      <c r="A7505" s="15"/>
      <c r="B7505" s="16"/>
      <c r="C7505" s="17" t="s">
        <v>110</v>
      </c>
      <c r="D7505" s="281" t="s">
        <v>7377</v>
      </c>
    </row>
    <row r="7506" spans="1:4" s="12" customFormat="1" x14ac:dyDescent="0.25">
      <c r="A7506" s="15"/>
      <c r="B7506" s="16"/>
      <c r="C7506" s="17" t="s">
        <v>110</v>
      </c>
      <c r="D7506" s="281" t="s">
        <v>7378</v>
      </c>
    </row>
    <row r="7507" spans="1:4" s="12" customFormat="1" x14ac:dyDescent="0.25">
      <c r="A7507" s="15"/>
      <c r="B7507" s="16"/>
      <c r="C7507" s="17" t="s">
        <v>110</v>
      </c>
      <c r="D7507" s="281" t="s">
        <v>7379</v>
      </c>
    </row>
    <row r="7508" spans="1:4" s="12" customFormat="1" x14ac:dyDescent="0.25">
      <c r="A7508" s="15"/>
      <c r="B7508" s="16"/>
      <c r="C7508" s="17" t="s">
        <v>110</v>
      </c>
      <c r="D7508" s="281" t="s">
        <v>7380</v>
      </c>
    </row>
    <row r="7509" spans="1:4" s="12" customFormat="1" x14ac:dyDescent="0.25">
      <c r="A7509" s="15"/>
      <c r="B7509" s="16"/>
      <c r="C7509" s="17" t="s">
        <v>110</v>
      </c>
      <c r="D7509" s="281" t="s">
        <v>7381</v>
      </c>
    </row>
    <row r="7510" spans="1:4" s="12" customFormat="1" x14ac:dyDescent="0.25">
      <c r="A7510" s="15"/>
      <c r="B7510" s="16"/>
      <c r="C7510" s="17" t="s">
        <v>110</v>
      </c>
      <c r="D7510" s="281" t="s">
        <v>7382</v>
      </c>
    </row>
    <row r="7511" spans="1:4" s="12" customFormat="1" x14ac:dyDescent="0.25">
      <c r="A7511" s="15"/>
      <c r="B7511" s="16"/>
      <c r="C7511" s="17"/>
      <c r="D7511" s="291" t="s">
        <v>1704</v>
      </c>
    </row>
    <row r="7512" spans="1:4" s="12" customFormat="1" x14ac:dyDescent="0.25">
      <c r="A7512" s="15"/>
      <c r="B7512" s="16"/>
      <c r="C7512" s="17" t="s">
        <v>110</v>
      </c>
      <c r="D7512" s="281" t="s">
        <v>7383</v>
      </c>
    </row>
    <row r="7513" spans="1:4" s="12" customFormat="1" x14ac:dyDescent="0.25">
      <c r="A7513" s="15"/>
      <c r="B7513" s="16"/>
      <c r="C7513" s="17" t="s">
        <v>110</v>
      </c>
      <c r="D7513" s="281" t="s">
        <v>7384</v>
      </c>
    </row>
    <row r="7514" spans="1:4" s="12" customFormat="1" x14ac:dyDescent="0.25">
      <c r="A7514" s="15"/>
      <c r="B7514" s="16"/>
      <c r="C7514" s="17" t="s">
        <v>110</v>
      </c>
      <c r="D7514" s="281" t="s">
        <v>7385</v>
      </c>
    </row>
    <row r="7515" spans="1:4" s="12" customFormat="1" x14ac:dyDescent="0.25">
      <c r="A7515" s="15"/>
      <c r="B7515" s="16"/>
      <c r="C7515" s="17" t="s">
        <v>226</v>
      </c>
      <c r="D7515" s="281"/>
    </row>
    <row r="7516" spans="1:4" s="12" customFormat="1" x14ac:dyDescent="0.25">
      <c r="A7516" s="15"/>
      <c r="B7516" s="16"/>
      <c r="C7516" s="17" t="s">
        <v>110</v>
      </c>
      <c r="D7516" s="281" t="s">
        <v>7386</v>
      </c>
    </row>
    <row r="7517" spans="1:4" s="12" customFormat="1" x14ac:dyDescent="0.25">
      <c r="A7517" s="15"/>
      <c r="B7517" s="24" t="s">
        <v>21081</v>
      </c>
      <c r="C7517" s="15" t="s">
        <v>7387</v>
      </c>
      <c r="D7517" s="282"/>
    </row>
    <row r="7518" spans="1:4" s="12" customFormat="1" x14ac:dyDescent="0.25">
      <c r="A7518" s="15"/>
      <c r="B7518" s="16"/>
      <c r="C7518" s="17" t="s">
        <v>7388</v>
      </c>
      <c r="D7518" s="281"/>
    </row>
    <row r="7519" spans="1:4" s="12" customFormat="1" x14ac:dyDescent="0.25">
      <c r="A7519" s="15"/>
      <c r="B7519" s="16"/>
      <c r="C7519" s="17" t="s">
        <v>7389</v>
      </c>
      <c r="D7519" s="281"/>
    </row>
    <row r="7520" spans="1:4" s="12" customFormat="1" x14ac:dyDescent="0.25">
      <c r="A7520" s="15"/>
      <c r="B7520" s="16"/>
      <c r="C7520" s="17"/>
      <c r="D7520" s="293" t="s">
        <v>7390</v>
      </c>
    </row>
    <row r="7521" spans="1:4" s="12" customFormat="1" x14ac:dyDescent="0.25">
      <c r="A7521" s="15"/>
      <c r="B7521" s="16"/>
      <c r="C7521" s="17" t="s">
        <v>110</v>
      </c>
      <c r="D7521" s="281" t="s">
        <v>7391</v>
      </c>
    </row>
    <row r="7522" spans="1:4" s="12" customFormat="1" x14ac:dyDescent="0.25">
      <c r="A7522" s="15"/>
      <c r="B7522" s="16"/>
      <c r="C7522" s="17" t="s">
        <v>110</v>
      </c>
      <c r="D7522" s="281" t="s">
        <v>7392</v>
      </c>
    </row>
    <row r="7523" spans="1:4" s="12" customFormat="1" x14ac:dyDescent="0.25">
      <c r="A7523" s="15"/>
      <c r="B7523" s="16"/>
      <c r="C7523" s="17" t="s">
        <v>110</v>
      </c>
      <c r="D7523" s="281" t="s">
        <v>7393</v>
      </c>
    </row>
    <row r="7524" spans="1:4" s="12" customFormat="1" x14ac:dyDescent="0.25">
      <c r="A7524" s="15"/>
      <c r="B7524" s="16"/>
      <c r="C7524" s="17" t="s">
        <v>110</v>
      </c>
      <c r="D7524" s="281" t="s">
        <v>7394</v>
      </c>
    </row>
    <row r="7525" spans="1:4" s="12" customFormat="1" x14ac:dyDescent="0.25">
      <c r="A7525" s="15"/>
      <c r="B7525" s="16"/>
      <c r="C7525" s="17" t="s">
        <v>110</v>
      </c>
      <c r="D7525" s="281" t="s">
        <v>7395</v>
      </c>
    </row>
    <row r="7526" spans="1:4" s="12" customFormat="1" x14ac:dyDescent="0.25">
      <c r="A7526" s="15"/>
      <c r="B7526" s="16"/>
      <c r="C7526" s="17" t="s">
        <v>110</v>
      </c>
      <c r="D7526" s="281" t="s">
        <v>7396</v>
      </c>
    </row>
    <row r="7527" spans="1:4" s="12" customFormat="1" x14ac:dyDescent="0.25">
      <c r="A7527" s="15"/>
      <c r="B7527" s="16"/>
      <c r="C7527" s="17" t="s">
        <v>110</v>
      </c>
      <c r="D7527" s="281" t="s">
        <v>7397</v>
      </c>
    </row>
    <row r="7528" spans="1:4" s="12" customFormat="1" x14ac:dyDescent="0.25">
      <c r="A7528" s="15"/>
      <c r="B7528" s="16"/>
      <c r="C7528" s="17" t="s">
        <v>110</v>
      </c>
      <c r="D7528" s="281" t="s">
        <v>7398</v>
      </c>
    </row>
    <row r="7529" spans="1:4" s="12" customFormat="1" x14ac:dyDescent="0.25">
      <c r="A7529" s="15"/>
      <c r="B7529" s="16"/>
      <c r="C7529" s="17" t="s">
        <v>110</v>
      </c>
      <c r="D7529" s="281" t="s">
        <v>7399</v>
      </c>
    </row>
    <row r="7530" spans="1:4" s="12" customFormat="1" x14ac:dyDescent="0.25">
      <c r="A7530" s="15"/>
      <c r="B7530" s="16"/>
      <c r="C7530" s="17" t="s">
        <v>110</v>
      </c>
      <c r="D7530" s="281" t="s">
        <v>7400</v>
      </c>
    </row>
    <row r="7531" spans="1:4" s="12" customFormat="1" x14ac:dyDescent="0.25">
      <c r="A7531" s="15"/>
      <c r="B7531" s="16"/>
      <c r="C7531" s="17" t="s">
        <v>110</v>
      </c>
      <c r="D7531" s="281" t="s">
        <v>7401</v>
      </c>
    </row>
    <row r="7532" spans="1:4" s="12" customFormat="1" x14ac:dyDescent="0.25">
      <c r="A7532" s="15"/>
      <c r="B7532" s="16"/>
      <c r="C7532" s="17" t="s">
        <v>110</v>
      </c>
      <c r="D7532" s="281" t="s">
        <v>7402</v>
      </c>
    </row>
    <row r="7533" spans="1:4" s="12" customFormat="1" x14ac:dyDescent="0.25">
      <c r="A7533" s="15"/>
      <c r="B7533" s="16"/>
      <c r="C7533" s="17" t="s">
        <v>110</v>
      </c>
      <c r="D7533" s="281" t="s">
        <v>7403</v>
      </c>
    </row>
    <row r="7534" spans="1:4" s="12" customFormat="1" x14ac:dyDescent="0.25">
      <c r="A7534" s="15"/>
      <c r="B7534" s="16"/>
      <c r="C7534" s="17" t="s">
        <v>110</v>
      </c>
      <c r="D7534" s="281" t="s">
        <v>7404</v>
      </c>
    </row>
    <row r="7535" spans="1:4" s="12" customFormat="1" x14ac:dyDescent="0.25">
      <c r="A7535" s="15"/>
      <c r="B7535" s="16"/>
      <c r="C7535" s="17"/>
      <c r="D7535" s="293" t="s">
        <v>7405</v>
      </c>
    </row>
    <row r="7536" spans="1:4" s="12" customFormat="1" x14ac:dyDescent="0.25">
      <c r="A7536" s="15"/>
      <c r="B7536" s="16"/>
      <c r="C7536" s="17" t="s">
        <v>110</v>
      </c>
      <c r="D7536" s="281" t="s">
        <v>7406</v>
      </c>
    </row>
    <row r="7537" spans="1:4" s="12" customFormat="1" x14ac:dyDescent="0.25">
      <c r="A7537" s="15"/>
      <c r="B7537" s="16"/>
      <c r="C7537" s="17" t="s">
        <v>110</v>
      </c>
      <c r="D7537" s="281" t="s">
        <v>7407</v>
      </c>
    </row>
    <row r="7538" spans="1:4" s="12" customFormat="1" x14ac:dyDescent="0.25">
      <c r="A7538" s="15"/>
      <c r="B7538" s="16"/>
      <c r="C7538" s="17" t="s">
        <v>110</v>
      </c>
      <c r="D7538" s="281" t="s">
        <v>7408</v>
      </c>
    </row>
    <row r="7539" spans="1:4" s="12" customFormat="1" x14ac:dyDescent="0.25">
      <c r="A7539" s="15"/>
      <c r="B7539" s="16"/>
      <c r="C7539" s="17" t="s">
        <v>110</v>
      </c>
      <c r="D7539" s="281" t="s">
        <v>7409</v>
      </c>
    </row>
    <row r="7540" spans="1:4" s="12" customFormat="1" x14ac:dyDescent="0.25">
      <c r="A7540" s="15"/>
      <c r="B7540" s="16"/>
      <c r="C7540" s="17" t="s">
        <v>110</v>
      </c>
      <c r="D7540" s="281" t="s">
        <v>7410</v>
      </c>
    </row>
    <row r="7541" spans="1:4" s="12" customFormat="1" x14ac:dyDescent="0.25">
      <c r="A7541" s="15"/>
      <c r="B7541" s="16"/>
      <c r="C7541" s="17" t="s">
        <v>110</v>
      </c>
      <c r="D7541" s="281" t="s">
        <v>7411</v>
      </c>
    </row>
    <row r="7542" spans="1:4" s="12" customFormat="1" x14ac:dyDescent="0.25">
      <c r="A7542" s="15"/>
      <c r="B7542" s="16"/>
      <c r="C7542" s="17" t="s">
        <v>110</v>
      </c>
      <c r="D7542" s="281" t="s">
        <v>7412</v>
      </c>
    </row>
    <row r="7543" spans="1:4" s="12" customFormat="1" x14ac:dyDescent="0.25">
      <c r="A7543" s="15"/>
      <c r="B7543" s="16"/>
      <c r="C7543" s="17" t="s">
        <v>110</v>
      </c>
      <c r="D7543" s="281" t="s">
        <v>7413</v>
      </c>
    </row>
    <row r="7544" spans="1:4" s="12" customFormat="1" x14ac:dyDescent="0.25">
      <c r="A7544" s="15"/>
      <c r="B7544" s="16"/>
      <c r="C7544" s="17" t="s">
        <v>110</v>
      </c>
      <c r="D7544" s="281" t="s">
        <v>7414</v>
      </c>
    </row>
    <row r="7545" spans="1:4" s="12" customFormat="1" x14ac:dyDescent="0.25">
      <c r="A7545" s="15"/>
      <c r="B7545" s="16"/>
      <c r="C7545" s="17"/>
      <c r="D7545" s="291" t="s">
        <v>1704</v>
      </c>
    </row>
    <row r="7546" spans="1:4" s="12" customFormat="1" x14ac:dyDescent="0.25">
      <c r="A7546" s="15"/>
      <c r="B7546" s="16"/>
      <c r="C7546" s="17" t="s">
        <v>110</v>
      </c>
      <c r="D7546" s="281" t="s">
        <v>7415</v>
      </c>
    </row>
    <row r="7547" spans="1:4" s="12" customFormat="1" x14ac:dyDescent="0.25">
      <c r="A7547" s="15"/>
      <c r="B7547" s="16"/>
      <c r="C7547" s="17" t="s">
        <v>226</v>
      </c>
      <c r="D7547" s="281"/>
    </row>
    <row r="7548" spans="1:4" s="12" customFormat="1" x14ac:dyDescent="0.25">
      <c r="A7548" s="15"/>
      <c r="B7548" s="16"/>
      <c r="C7548" s="17" t="s">
        <v>110</v>
      </c>
      <c r="D7548" s="281" t="s">
        <v>7369</v>
      </c>
    </row>
    <row r="7549" spans="1:4" s="12" customFormat="1" x14ac:dyDescent="0.25">
      <c r="A7549" s="15"/>
      <c r="B7549" s="24" t="s">
        <v>21082</v>
      </c>
      <c r="C7549" s="15" t="s">
        <v>7416</v>
      </c>
      <c r="D7549" s="282"/>
    </row>
    <row r="7550" spans="1:4" s="12" customFormat="1" x14ac:dyDescent="0.25">
      <c r="A7550" s="15"/>
      <c r="B7550" s="16"/>
      <c r="C7550" s="17" t="s">
        <v>7417</v>
      </c>
      <c r="D7550" s="281"/>
    </row>
    <row r="7551" spans="1:4" s="12" customFormat="1" x14ac:dyDescent="0.25">
      <c r="A7551" s="15"/>
      <c r="B7551" s="16"/>
      <c r="C7551" s="17" t="s">
        <v>7418</v>
      </c>
      <c r="D7551" s="281"/>
    </row>
    <row r="7552" spans="1:4" s="12" customFormat="1" x14ac:dyDescent="0.25">
      <c r="A7552" s="15"/>
      <c r="B7552" s="16"/>
      <c r="C7552" s="17" t="s">
        <v>110</v>
      </c>
      <c r="D7552" s="281" t="s">
        <v>7419</v>
      </c>
    </row>
    <row r="7553" spans="1:4" s="12" customFormat="1" x14ac:dyDescent="0.25">
      <c r="A7553" s="15"/>
      <c r="B7553" s="16"/>
      <c r="C7553" s="17" t="s">
        <v>110</v>
      </c>
      <c r="D7553" s="281" t="s">
        <v>7420</v>
      </c>
    </row>
    <row r="7554" spans="1:4" s="12" customFormat="1" x14ac:dyDescent="0.25">
      <c r="A7554" s="15"/>
      <c r="B7554" s="16"/>
      <c r="C7554" s="17" t="s">
        <v>110</v>
      </c>
      <c r="D7554" s="281" t="s">
        <v>7421</v>
      </c>
    </row>
    <row r="7555" spans="1:4" s="12" customFormat="1" x14ac:dyDescent="0.25">
      <c r="A7555" s="15"/>
      <c r="B7555" s="16"/>
      <c r="C7555" s="17" t="s">
        <v>110</v>
      </c>
      <c r="D7555" s="281" t="s">
        <v>7422</v>
      </c>
    </row>
    <row r="7556" spans="1:4" s="12" customFormat="1" x14ac:dyDescent="0.25">
      <c r="A7556" s="15"/>
      <c r="B7556" s="24" t="s">
        <v>21083</v>
      </c>
      <c r="C7556" s="23" t="s">
        <v>7423</v>
      </c>
      <c r="D7556" s="284"/>
    </row>
    <row r="7557" spans="1:4" s="12" customFormat="1" x14ac:dyDescent="0.25">
      <c r="A7557" s="15"/>
      <c r="B7557" s="24"/>
      <c r="C7557" s="22" t="s">
        <v>7424</v>
      </c>
      <c r="D7557" s="285"/>
    </row>
    <row r="7558" spans="1:4" s="12" customFormat="1" x14ac:dyDescent="0.25">
      <c r="A7558" s="15"/>
      <c r="B7558" s="24"/>
      <c r="C7558" s="22" t="s">
        <v>7425</v>
      </c>
      <c r="D7558" s="285"/>
    </row>
    <row r="7559" spans="1:4" s="12" customFormat="1" x14ac:dyDescent="0.25">
      <c r="A7559" s="15"/>
      <c r="B7559" s="24"/>
      <c r="C7559" s="22" t="s">
        <v>110</v>
      </c>
      <c r="D7559" s="285" t="s">
        <v>7426</v>
      </c>
    </row>
    <row r="7560" spans="1:4" s="12" customFormat="1" x14ac:dyDescent="0.25">
      <c r="A7560" s="15"/>
      <c r="B7560" s="24"/>
      <c r="C7560" s="22" t="s">
        <v>110</v>
      </c>
      <c r="D7560" s="285" t="s">
        <v>7427</v>
      </c>
    </row>
    <row r="7561" spans="1:4" s="12" customFormat="1" x14ac:dyDescent="0.25">
      <c r="A7561" s="15"/>
      <c r="B7561" s="24"/>
      <c r="C7561" s="22" t="s">
        <v>110</v>
      </c>
      <c r="D7561" s="285" t="s">
        <v>7428</v>
      </c>
    </row>
    <row r="7562" spans="1:4" s="12" customFormat="1" x14ac:dyDescent="0.25">
      <c r="A7562" s="15"/>
      <c r="B7562" s="24" t="s">
        <v>21084</v>
      </c>
      <c r="C7562" s="23" t="s">
        <v>7429</v>
      </c>
      <c r="D7562" s="284"/>
    </row>
    <row r="7563" spans="1:4" s="12" customFormat="1" x14ac:dyDescent="0.25">
      <c r="A7563" s="15"/>
      <c r="B7563" s="24"/>
      <c r="C7563" s="22" t="s">
        <v>7430</v>
      </c>
      <c r="D7563" s="285"/>
    </row>
    <row r="7564" spans="1:4" s="12" customFormat="1" x14ac:dyDescent="0.25">
      <c r="A7564" s="15"/>
      <c r="B7564" s="24"/>
      <c r="C7564" s="22" t="s">
        <v>7431</v>
      </c>
      <c r="D7564" s="285"/>
    </row>
    <row r="7565" spans="1:4" s="12" customFormat="1" x14ac:dyDescent="0.25">
      <c r="A7565" s="15"/>
      <c r="B7565" s="24"/>
      <c r="C7565" s="22" t="s">
        <v>110</v>
      </c>
      <c r="D7565" s="285" t="s">
        <v>7432</v>
      </c>
    </row>
    <row r="7566" spans="1:4" s="12" customFormat="1" x14ac:dyDescent="0.25">
      <c r="A7566" s="15"/>
      <c r="B7566" s="24"/>
      <c r="C7566" s="22" t="s">
        <v>110</v>
      </c>
      <c r="D7566" s="285" t="s">
        <v>7433</v>
      </c>
    </row>
    <row r="7567" spans="1:4" s="12" customFormat="1" x14ac:dyDescent="0.25">
      <c r="A7567" s="15"/>
      <c r="B7567" s="24" t="s">
        <v>21085</v>
      </c>
      <c r="C7567" s="23" t="s">
        <v>7434</v>
      </c>
      <c r="D7567" s="284"/>
    </row>
    <row r="7568" spans="1:4" s="12" customFormat="1" x14ac:dyDescent="0.25">
      <c r="A7568" s="15"/>
      <c r="B7568" s="24"/>
      <c r="C7568" s="22" t="s">
        <v>7435</v>
      </c>
      <c r="D7568" s="285"/>
    </row>
    <row r="7569" spans="1:4" s="12" customFormat="1" x14ac:dyDescent="0.25">
      <c r="A7569" s="15"/>
      <c r="B7569" s="24"/>
      <c r="C7569" s="22" t="s">
        <v>7436</v>
      </c>
      <c r="D7569" s="285"/>
    </row>
    <row r="7570" spans="1:4" s="12" customFormat="1" x14ac:dyDescent="0.25">
      <c r="A7570" s="15"/>
      <c r="B7570" s="24"/>
      <c r="C7570" s="22" t="s">
        <v>110</v>
      </c>
      <c r="D7570" s="285" t="s">
        <v>7437</v>
      </c>
    </row>
    <row r="7571" spans="1:4" s="12" customFormat="1" x14ac:dyDescent="0.25">
      <c r="A7571" s="15"/>
      <c r="B7571" s="24"/>
      <c r="C7571" s="22" t="s">
        <v>110</v>
      </c>
      <c r="D7571" s="285" t="s">
        <v>7438</v>
      </c>
    </row>
    <row r="7572" spans="1:4" s="12" customFormat="1" x14ac:dyDescent="0.25">
      <c r="A7572" s="15"/>
      <c r="B7572" s="24"/>
      <c r="C7572" s="22" t="s">
        <v>110</v>
      </c>
      <c r="D7572" s="285" t="s">
        <v>7439</v>
      </c>
    </row>
    <row r="7573" spans="1:4" s="12" customFormat="1" x14ac:dyDescent="0.25">
      <c r="A7573" s="15"/>
      <c r="B7573" s="24"/>
      <c r="C7573" s="22" t="s">
        <v>110</v>
      </c>
      <c r="D7573" s="285" t="s">
        <v>7440</v>
      </c>
    </row>
    <row r="7574" spans="1:4" s="12" customFormat="1" x14ac:dyDescent="0.25">
      <c r="A7574" s="15"/>
      <c r="B7574" s="24"/>
      <c r="C7574" s="22"/>
      <c r="D7574" s="291" t="s">
        <v>1704</v>
      </c>
    </row>
    <row r="7575" spans="1:4" s="12" customFormat="1" x14ac:dyDescent="0.25">
      <c r="A7575" s="15"/>
      <c r="B7575" s="24"/>
      <c r="C7575" s="22" t="s">
        <v>110</v>
      </c>
      <c r="D7575" s="285" t="s">
        <v>7441</v>
      </c>
    </row>
    <row r="7576" spans="1:4" s="12" customFormat="1" x14ac:dyDescent="0.25">
      <c r="A7576" s="15"/>
      <c r="B7576" s="24"/>
      <c r="C7576" s="22" t="s">
        <v>110</v>
      </c>
      <c r="D7576" s="285" t="s">
        <v>7442</v>
      </c>
    </row>
    <row r="7577" spans="1:4" s="12" customFormat="1" x14ac:dyDescent="0.25">
      <c r="A7577" s="15"/>
      <c r="B7577" s="24"/>
      <c r="C7577" s="22" t="s">
        <v>110</v>
      </c>
      <c r="D7577" s="285" t="s">
        <v>7443</v>
      </c>
    </row>
    <row r="7578" spans="1:4" s="12" customFormat="1" x14ac:dyDescent="0.25">
      <c r="A7578" s="15"/>
      <c r="B7578" s="24"/>
      <c r="C7578" s="22" t="s">
        <v>226</v>
      </c>
      <c r="D7578" s="285"/>
    </row>
    <row r="7579" spans="1:4" s="12" customFormat="1" x14ac:dyDescent="0.25">
      <c r="A7579" s="15"/>
      <c r="B7579" s="24"/>
      <c r="C7579" s="22" t="s">
        <v>110</v>
      </c>
      <c r="D7579" s="285" t="s">
        <v>7369</v>
      </c>
    </row>
    <row r="7580" spans="1:4" s="12" customFormat="1" x14ac:dyDescent="0.25">
      <c r="A7580" s="15" t="s">
        <v>7444</v>
      </c>
      <c r="B7580" s="16"/>
      <c r="C7580" s="15" t="s">
        <v>7445</v>
      </c>
      <c r="D7580" s="281"/>
    </row>
    <row r="7581" spans="1:4" s="12" customFormat="1" x14ac:dyDescent="0.25">
      <c r="A7581" s="15"/>
      <c r="B7581" s="16"/>
      <c r="C7581" s="17" t="s">
        <v>7446</v>
      </c>
      <c r="D7581" s="281"/>
    </row>
    <row r="7582" spans="1:4" s="12" customFormat="1" x14ac:dyDescent="0.25">
      <c r="A7582" s="15"/>
      <c r="B7582" s="24" t="s">
        <v>21086</v>
      </c>
      <c r="C7582" s="15" t="s">
        <v>7447</v>
      </c>
      <c r="D7582" s="282"/>
    </row>
    <row r="7583" spans="1:4" s="12" customFormat="1" x14ac:dyDescent="0.25">
      <c r="A7583" s="15"/>
      <c r="B7583" s="16"/>
      <c r="C7583" s="17" t="s">
        <v>7448</v>
      </c>
      <c r="D7583" s="281"/>
    </row>
    <row r="7584" spans="1:4" s="12" customFormat="1" x14ac:dyDescent="0.25">
      <c r="A7584" s="15"/>
      <c r="B7584" s="16"/>
      <c r="C7584" s="17" t="s">
        <v>7449</v>
      </c>
      <c r="D7584" s="281"/>
    </row>
    <row r="7585" spans="1:4" s="12" customFormat="1" x14ac:dyDescent="0.25">
      <c r="A7585" s="15"/>
      <c r="B7585" s="16"/>
      <c r="C7585" s="17"/>
      <c r="D7585" s="293" t="s">
        <v>7450</v>
      </c>
    </row>
    <row r="7586" spans="1:4" s="12" customFormat="1" x14ac:dyDescent="0.25">
      <c r="A7586" s="15"/>
      <c r="B7586" s="16"/>
      <c r="C7586" s="17" t="s">
        <v>110</v>
      </c>
      <c r="D7586" s="281" t="s">
        <v>7451</v>
      </c>
    </row>
    <row r="7587" spans="1:4" s="12" customFormat="1" x14ac:dyDescent="0.25">
      <c r="A7587" s="15"/>
      <c r="B7587" s="16"/>
      <c r="C7587" s="17" t="s">
        <v>110</v>
      </c>
      <c r="D7587" s="281" t="s">
        <v>7452</v>
      </c>
    </row>
    <row r="7588" spans="1:4" s="12" customFormat="1" x14ac:dyDescent="0.25">
      <c r="A7588" s="15"/>
      <c r="B7588" s="16"/>
      <c r="C7588" s="17" t="s">
        <v>110</v>
      </c>
      <c r="D7588" s="281" t="s">
        <v>7453</v>
      </c>
    </row>
    <row r="7589" spans="1:4" s="12" customFormat="1" x14ac:dyDescent="0.25">
      <c r="A7589" s="15"/>
      <c r="B7589" s="16"/>
      <c r="C7589" s="17" t="s">
        <v>110</v>
      </c>
      <c r="D7589" s="281" t="s">
        <v>7454</v>
      </c>
    </row>
    <row r="7590" spans="1:4" s="12" customFormat="1" x14ac:dyDescent="0.25">
      <c r="A7590" s="15"/>
      <c r="B7590" s="16"/>
      <c r="C7590" s="17" t="s">
        <v>110</v>
      </c>
      <c r="D7590" s="281" t="s">
        <v>7455</v>
      </c>
    </row>
    <row r="7591" spans="1:4" s="12" customFormat="1" x14ac:dyDescent="0.25">
      <c r="A7591" s="15"/>
      <c r="B7591" s="16"/>
      <c r="C7591" s="17" t="s">
        <v>110</v>
      </c>
      <c r="D7591" s="281" t="s">
        <v>7456</v>
      </c>
    </row>
    <row r="7592" spans="1:4" s="12" customFormat="1" x14ac:dyDescent="0.25">
      <c r="A7592" s="15"/>
      <c r="B7592" s="16"/>
      <c r="C7592" s="17" t="s">
        <v>110</v>
      </c>
      <c r="D7592" s="281" t="s">
        <v>7457</v>
      </c>
    </row>
    <row r="7593" spans="1:4" s="12" customFormat="1" x14ac:dyDescent="0.25">
      <c r="A7593" s="15"/>
      <c r="B7593" s="16"/>
      <c r="C7593" s="17" t="s">
        <v>110</v>
      </c>
      <c r="D7593" s="281" t="s">
        <v>7458</v>
      </c>
    </row>
    <row r="7594" spans="1:4" s="12" customFormat="1" x14ac:dyDescent="0.25">
      <c r="A7594" s="15"/>
      <c r="B7594" s="16"/>
      <c r="C7594" s="17"/>
      <c r="D7594" s="291" t="s">
        <v>1704</v>
      </c>
    </row>
    <row r="7595" spans="1:4" s="12" customFormat="1" x14ac:dyDescent="0.25">
      <c r="A7595" s="15"/>
      <c r="B7595" s="16"/>
      <c r="C7595" s="17" t="s">
        <v>110</v>
      </c>
      <c r="D7595" s="286" t="s">
        <v>7459</v>
      </c>
    </row>
    <row r="7596" spans="1:4" s="12" customFormat="1" x14ac:dyDescent="0.25">
      <c r="A7596" s="15"/>
      <c r="B7596" s="16"/>
      <c r="C7596" s="17" t="s">
        <v>110</v>
      </c>
      <c r="D7596" s="286" t="s">
        <v>7460</v>
      </c>
    </row>
    <row r="7597" spans="1:4" s="12" customFormat="1" x14ac:dyDescent="0.25">
      <c r="A7597" s="15"/>
      <c r="B7597" s="16"/>
      <c r="C7597" s="17" t="s">
        <v>110</v>
      </c>
      <c r="D7597" s="286" t="s">
        <v>7461</v>
      </c>
    </row>
    <row r="7598" spans="1:4" s="12" customFormat="1" x14ac:dyDescent="0.25">
      <c r="A7598" s="15"/>
      <c r="B7598" s="16"/>
      <c r="C7598" s="17" t="s">
        <v>110</v>
      </c>
      <c r="D7598" s="286" t="s">
        <v>7462</v>
      </c>
    </row>
    <row r="7599" spans="1:4" s="12" customFormat="1" x14ac:dyDescent="0.25">
      <c r="A7599" s="15"/>
      <c r="B7599" s="16"/>
      <c r="C7599" s="17" t="s">
        <v>110</v>
      </c>
      <c r="D7599" s="286" t="s">
        <v>7463</v>
      </c>
    </row>
    <row r="7600" spans="1:4" s="12" customFormat="1" x14ac:dyDescent="0.25">
      <c r="A7600" s="15"/>
      <c r="B7600" s="16"/>
      <c r="C7600" s="17" t="s">
        <v>110</v>
      </c>
      <c r="D7600" s="286" t="s">
        <v>7464</v>
      </c>
    </row>
    <row r="7601" spans="1:4" s="12" customFormat="1" x14ac:dyDescent="0.25">
      <c r="A7601" s="15"/>
      <c r="B7601" s="16"/>
      <c r="C7601" s="17" t="s">
        <v>110</v>
      </c>
      <c r="D7601" s="286" t="s">
        <v>7465</v>
      </c>
    </row>
    <row r="7602" spans="1:4" s="12" customFormat="1" x14ac:dyDescent="0.25">
      <c r="A7602" s="15"/>
      <c r="B7602" s="16"/>
      <c r="C7602" s="17" t="s">
        <v>110</v>
      </c>
      <c r="D7602" s="286" t="s">
        <v>7466</v>
      </c>
    </row>
    <row r="7603" spans="1:4" s="12" customFormat="1" x14ac:dyDescent="0.25">
      <c r="A7603" s="15"/>
      <c r="B7603" s="16"/>
      <c r="C7603" s="17" t="s">
        <v>110</v>
      </c>
      <c r="D7603" s="286" t="s">
        <v>7467</v>
      </c>
    </row>
    <row r="7604" spans="1:4" s="12" customFormat="1" x14ac:dyDescent="0.25">
      <c r="A7604" s="15"/>
      <c r="B7604" s="16"/>
      <c r="C7604" s="17" t="s">
        <v>110</v>
      </c>
      <c r="D7604" s="286" t="s">
        <v>7468</v>
      </c>
    </row>
    <row r="7605" spans="1:4" s="12" customFormat="1" x14ac:dyDescent="0.25">
      <c r="A7605" s="15"/>
      <c r="B7605" s="16"/>
      <c r="C7605" s="17" t="s">
        <v>110</v>
      </c>
      <c r="D7605" s="286" t="s">
        <v>7469</v>
      </c>
    </row>
    <row r="7606" spans="1:4" s="12" customFormat="1" x14ac:dyDescent="0.25">
      <c r="A7606" s="15"/>
      <c r="B7606" s="16"/>
      <c r="C7606" s="17" t="s">
        <v>110</v>
      </c>
      <c r="D7606" s="286" t="s">
        <v>7470</v>
      </c>
    </row>
    <row r="7607" spans="1:4" s="12" customFormat="1" x14ac:dyDescent="0.25">
      <c r="A7607" s="15"/>
      <c r="B7607" s="16"/>
      <c r="C7607" s="17" t="s">
        <v>226</v>
      </c>
      <c r="D7607" s="281"/>
    </row>
    <row r="7608" spans="1:4" s="12" customFormat="1" x14ac:dyDescent="0.25">
      <c r="A7608" s="15"/>
      <c r="B7608" s="16"/>
      <c r="C7608" s="17" t="s">
        <v>110</v>
      </c>
      <c r="D7608" s="281" t="s">
        <v>7471</v>
      </c>
    </row>
    <row r="7609" spans="1:4" s="12" customFormat="1" x14ac:dyDescent="0.25">
      <c r="A7609" s="15"/>
      <c r="B7609" s="24" t="s">
        <v>21087</v>
      </c>
      <c r="C7609" s="15" t="s">
        <v>7472</v>
      </c>
      <c r="D7609" s="282"/>
    </row>
    <row r="7610" spans="1:4" s="12" customFormat="1" x14ac:dyDescent="0.25">
      <c r="A7610" s="15"/>
      <c r="B7610" s="16"/>
      <c r="C7610" s="17" t="s">
        <v>7473</v>
      </c>
      <c r="D7610" s="281"/>
    </row>
    <row r="7611" spans="1:4" s="12" customFormat="1" x14ac:dyDescent="0.25">
      <c r="A7611" s="15"/>
      <c r="B7611" s="16"/>
      <c r="C7611" s="17" t="s">
        <v>7474</v>
      </c>
      <c r="D7611" s="281"/>
    </row>
    <row r="7612" spans="1:4" s="12" customFormat="1" x14ac:dyDescent="0.25">
      <c r="A7612" s="15"/>
      <c r="B7612" s="16"/>
      <c r="C7612" s="17" t="s">
        <v>110</v>
      </c>
      <c r="D7612" s="281" t="s">
        <v>7475</v>
      </c>
    </row>
    <row r="7613" spans="1:4" s="12" customFormat="1" x14ac:dyDescent="0.25">
      <c r="A7613" s="15"/>
      <c r="B7613" s="16"/>
      <c r="C7613" s="17" t="s">
        <v>110</v>
      </c>
      <c r="D7613" s="281" t="s">
        <v>7476</v>
      </c>
    </row>
    <row r="7614" spans="1:4" s="12" customFormat="1" x14ac:dyDescent="0.25">
      <c r="A7614" s="15"/>
      <c r="B7614" s="16"/>
      <c r="C7614" s="17" t="s">
        <v>110</v>
      </c>
      <c r="D7614" s="281" t="s">
        <v>7477</v>
      </c>
    </row>
    <row r="7615" spans="1:4" s="12" customFormat="1" x14ac:dyDescent="0.25">
      <c r="A7615" s="15"/>
      <c r="B7615" s="16"/>
      <c r="C7615" s="17"/>
      <c r="D7615" s="291" t="s">
        <v>1704</v>
      </c>
    </row>
    <row r="7616" spans="1:4" s="12" customFormat="1" x14ac:dyDescent="0.25">
      <c r="A7616" s="15"/>
      <c r="B7616" s="16"/>
      <c r="C7616" s="17" t="s">
        <v>110</v>
      </c>
      <c r="D7616" s="286" t="s">
        <v>7478</v>
      </c>
    </row>
    <row r="7617" spans="1:4" s="12" customFormat="1" x14ac:dyDescent="0.25">
      <c r="A7617" s="15"/>
      <c r="B7617" s="16"/>
      <c r="C7617" s="17" t="s">
        <v>110</v>
      </c>
      <c r="D7617" s="286" t="s">
        <v>7479</v>
      </c>
    </row>
    <row r="7618" spans="1:4" s="12" customFormat="1" x14ac:dyDescent="0.25">
      <c r="A7618" s="15"/>
      <c r="B7618" s="16"/>
      <c r="C7618" s="17" t="s">
        <v>110</v>
      </c>
      <c r="D7618" s="286" t="s">
        <v>7480</v>
      </c>
    </row>
    <row r="7619" spans="1:4" s="12" customFormat="1" x14ac:dyDescent="0.25">
      <c r="A7619" s="15"/>
      <c r="B7619" s="16"/>
      <c r="C7619" s="17" t="s">
        <v>110</v>
      </c>
      <c r="D7619" s="286" t="s">
        <v>7481</v>
      </c>
    </row>
    <row r="7620" spans="1:4" s="12" customFormat="1" x14ac:dyDescent="0.25">
      <c r="A7620" s="15"/>
      <c r="B7620" s="16"/>
      <c r="C7620" s="17" t="s">
        <v>110</v>
      </c>
      <c r="D7620" s="286" t="s">
        <v>7482</v>
      </c>
    </row>
    <row r="7621" spans="1:4" s="12" customFormat="1" x14ac:dyDescent="0.25">
      <c r="A7621" s="15"/>
      <c r="B7621" s="16"/>
      <c r="C7621" s="17" t="s">
        <v>110</v>
      </c>
      <c r="D7621" s="286" t="s">
        <v>7483</v>
      </c>
    </row>
    <row r="7622" spans="1:4" s="12" customFormat="1" x14ac:dyDescent="0.25">
      <c r="A7622" s="15"/>
      <c r="B7622" s="16"/>
      <c r="C7622" s="17" t="s">
        <v>110</v>
      </c>
      <c r="D7622" s="286" t="s">
        <v>7484</v>
      </c>
    </row>
    <row r="7623" spans="1:4" s="12" customFormat="1" x14ac:dyDescent="0.25">
      <c r="A7623" s="15"/>
      <c r="B7623" s="16"/>
      <c r="C7623" s="17" t="s">
        <v>110</v>
      </c>
      <c r="D7623" s="286" t="s">
        <v>7485</v>
      </c>
    </row>
    <row r="7624" spans="1:4" s="12" customFormat="1" x14ac:dyDescent="0.25">
      <c r="A7624" s="15"/>
      <c r="B7624" s="16"/>
      <c r="C7624" s="17" t="s">
        <v>110</v>
      </c>
      <c r="D7624" s="286" t="s">
        <v>7486</v>
      </c>
    </row>
    <row r="7625" spans="1:4" s="12" customFormat="1" x14ac:dyDescent="0.25">
      <c r="A7625" s="15"/>
      <c r="B7625" s="16"/>
      <c r="C7625" s="17" t="s">
        <v>110</v>
      </c>
      <c r="D7625" s="286" t="s">
        <v>7487</v>
      </c>
    </row>
    <row r="7626" spans="1:4" s="12" customFormat="1" x14ac:dyDescent="0.25">
      <c r="A7626" s="15"/>
      <c r="B7626" s="24" t="s">
        <v>21088</v>
      </c>
      <c r="C7626" s="15" t="s">
        <v>7488</v>
      </c>
      <c r="D7626" s="282"/>
    </row>
    <row r="7627" spans="1:4" s="12" customFormat="1" x14ac:dyDescent="0.25">
      <c r="A7627" s="15"/>
      <c r="B7627" s="16"/>
      <c r="C7627" s="17" t="s">
        <v>7489</v>
      </c>
      <c r="D7627" s="281"/>
    </row>
    <row r="7628" spans="1:4" s="12" customFormat="1" x14ac:dyDescent="0.25">
      <c r="A7628" s="15"/>
      <c r="B7628" s="16"/>
      <c r="C7628" s="17" t="s">
        <v>7490</v>
      </c>
      <c r="D7628" s="281"/>
    </row>
    <row r="7629" spans="1:4" s="12" customFormat="1" x14ac:dyDescent="0.25">
      <c r="A7629" s="15"/>
      <c r="B7629" s="16"/>
      <c r="C7629" s="17"/>
      <c r="D7629" s="293" t="s">
        <v>7491</v>
      </c>
    </row>
    <row r="7630" spans="1:4" s="12" customFormat="1" x14ac:dyDescent="0.25">
      <c r="A7630" s="15"/>
      <c r="B7630" s="16"/>
      <c r="C7630" s="17" t="s">
        <v>110</v>
      </c>
      <c r="D7630" s="281" t="s">
        <v>7492</v>
      </c>
    </row>
    <row r="7631" spans="1:4" s="12" customFormat="1" x14ac:dyDescent="0.25">
      <c r="A7631" s="15"/>
      <c r="B7631" s="16"/>
      <c r="C7631" s="17" t="s">
        <v>110</v>
      </c>
      <c r="D7631" s="281" t="s">
        <v>7493</v>
      </c>
    </row>
    <row r="7632" spans="1:4" s="12" customFormat="1" x14ac:dyDescent="0.25">
      <c r="A7632" s="15"/>
      <c r="B7632" s="16"/>
      <c r="C7632" s="17" t="s">
        <v>110</v>
      </c>
      <c r="D7632" s="281" t="s">
        <v>7494</v>
      </c>
    </row>
    <row r="7633" spans="1:4" s="12" customFormat="1" x14ac:dyDescent="0.25">
      <c r="A7633" s="15"/>
      <c r="B7633" s="16"/>
      <c r="C7633" s="17" t="s">
        <v>110</v>
      </c>
      <c r="D7633" s="281" t="s">
        <v>7495</v>
      </c>
    </row>
    <row r="7634" spans="1:4" s="12" customFormat="1" x14ac:dyDescent="0.25">
      <c r="A7634" s="15"/>
      <c r="B7634" s="16"/>
      <c r="C7634" s="17"/>
      <c r="D7634" s="291" t="s">
        <v>1704</v>
      </c>
    </row>
    <row r="7635" spans="1:4" s="12" customFormat="1" x14ac:dyDescent="0.25">
      <c r="A7635" s="15"/>
      <c r="B7635" s="16"/>
      <c r="C7635" s="17" t="s">
        <v>110</v>
      </c>
      <c r="D7635" s="286" t="s">
        <v>7496</v>
      </c>
    </row>
    <row r="7636" spans="1:4" s="12" customFormat="1" x14ac:dyDescent="0.25">
      <c r="A7636" s="15"/>
      <c r="B7636" s="16"/>
      <c r="C7636" s="17" t="s">
        <v>110</v>
      </c>
      <c r="D7636" s="286" t="s">
        <v>7497</v>
      </c>
    </row>
    <row r="7637" spans="1:4" s="12" customFormat="1" x14ac:dyDescent="0.25">
      <c r="A7637" s="15"/>
      <c r="B7637" s="24" t="s">
        <v>21089</v>
      </c>
      <c r="C7637" s="23" t="s">
        <v>7498</v>
      </c>
      <c r="D7637" s="284"/>
    </row>
    <row r="7638" spans="1:4" s="12" customFormat="1" x14ac:dyDescent="0.25">
      <c r="A7638" s="15"/>
      <c r="B7638" s="24"/>
      <c r="C7638" s="22" t="s">
        <v>7499</v>
      </c>
      <c r="D7638" s="285"/>
    </row>
    <row r="7639" spans="1:4" s="12" customFormat="1" x14ac:dyDescent="0.25">
      <c r="A7639" s="15"/>
      <c r="B7639" s="24"/>
      <c r="C7639" s="22" t="s">
        <v>7500</v>
      </c>
      <c r="D7639" s="285"/>
    </row>
    <row r="7640" spans="1:4" s="12" customFormat="1" x14ac:dyDescent="0.25">
      <c r="A7640" s="15"/>
      <c r="B7640" s="24"/>
      <c r="C7640" s="22" t="s">
        <v>110</v>
      </c>
      <c r="D7640" s="285" t="s">
        <v>7501</v>
      </c>
    </row>
    <row r="7641" spans="1:4" s="12" customFormat="1" x14ac:dyDescent="0.25">
      <c r="A7641" s="15"/>
      <c r="B7641" s="24"/>
      <c r="C7641" s="22" t="s">
        <v>110</v>
      </c>
      <c r="D7641" s="281" t="s">
        <v>7502</v>
      </c>
    </row>
    <row r="7642" spans="1:4" s="12" customFormat="1" x14ac:dyDescent="0.25">
      <c r="A7642" s="15"/>
      <c r="B7642" s="24"/>
      <c r="C7642" s="22" t="s">
        <v>110</v>
      </c>
      <c r="D7642" s="281" t="s">
        <v>7503</v>
      </c>
    </row>
    <row r="7643" spans="1:4" s="12" customFormat="1" x14ac:dyDescent="0.25">
      <c r="A7643" s="15"/>
      <c r="B7643" s="24"/>
      <c r="C7643" s="22" t="s">
        <v>110</v>
      </c>
      <c r="D7643" s="281" t="s">
        <v>7504</v>
      </c>
    </row>
    <row r="7644" spans="1:4" s="12" customFormat="1" x14ac:dyDescent="0.25">
      <c r="A7644" s="15"/>
      <c r="B7644" s="24"/>
      <c r="C7644" s="22" t="s">
        <v>110</v>
      </c>
      <c r="D7644" s="281" t="s">
        <v>7505</v>
      </c>
    </row>
    <row r="7645" spans="1:4" s="12" customFormat="1" x14ac:dyDescent="0.25">
      <c r="A7645" s="15"/>
      <c r="B7645" s="24"/>
      <c r="C7645" s="22" t="s">
        <v>110</v>
      </c>
      <c r="D7645" s="281" t="s">
        <v>7506</v>
      </c>
    </row>
    <row r="7646" spans="1:4" s="12" customFormat="1" x14ac:dyDescent="0.25">
      <c r="A7646" s="15"/>
      <c r="B7646" s="24"/>
      <c r="C7646" s="22" t="s">
        <v>110</v>
      </c>
      <c r="D7646" s="285" t="s">
        <v>7507</v>
      </c>
    </row>
    <row r="7647" spans="1:4" s="12" customFormat="1" x14ac:dyDescent="0.25">
      <c r="A7647" s="15"/>
      <c r="B7647" s="24"/>
      <c r="C7647" s="22" t="s">
        <v>110</v>
      </c>
      <c r="D7647" s="285" t="s">
        <v>7508</v>
      </c>
    </row>
    <row r="7648" spans="1:4" s="12" customFormat="1" x14ac:dyDescent="0.25">
      <c r="A7648" s="15"/>
      <c r="B7648" s="24"/>
      <c r="C7648" s="22"/>
      <c r="D7648" s="291" t="s">
        <v>1704</v>
      </c>
    </row>
    <row r="7649" spans="1:4" s="12" customFormat="1" x14ac:dyDescent="0.25">
      <c r="A7649" s="15"/>
      <c r="B7649" s="24"/>
      <c r="C7649" s="22" t="s">
        <v>110</v>
      </c>
      <c r="D7649" s="285" t="s">
        <v>7509</v>
      </c>
    </row>
    <row r="7650" spans="1:4" s="12" customFormat="1" x14ac:dyDescent="0.25">
      <c r="A7650" s="15"/>
      <c r="B7650" s="24"/>
      <c r="C7650" s="22" t="s">
        <v>110</v>
      </c>
      <c r="D7650" s="285" t="s">
        <v>7510</v>
      </c>
    </row>
    <row r="7651" spans="1:4" s="12" customFormat="1" x14ac:dyDescent="0.25">
      <c r="A7651" s="15"/>
      <c r="B7651" s="24"/>
      <c r="C7651" s="22" t="s">
        <v>110</v>
      </c>
      <c r="D7651" s="285" t="s">
        <v>7511</v>
      </c>
    </row>
    <row r="7652" spans="1:4" s="12" customFormat="1" x14ac:dyDescent="0.25">
      <c r="A7652" s="15" t="s">
        <v>97</v>
      </c>
      <c r="B7652" s="24"/>
      <c r="C7652" s="22" t="s">
        <v>110</v>
      </c>
      <c r="D7652" s="281" t="s">
        <v>7512</v>
      </c>
    </row>
    <row r="7653" spans="1:4" s="12" customFormat="1" x14ac:dyDescent="0.25">
      <c r="A7653" s="15"/>
      <c r="B7653" s="24"/>
      <c r="C7653" s="22" t="s">
        <v>110</v>
      </c>
      <c r="D7653" s="286" t="s">
        <v>7513</v>
      </c>
    </row>
    <row r="7654" spans="1:4" s="12" customFormat="1" x14ac:dyDescent="0.25">
      <c r="A7654" s="15"/>
      <c r="B7654" s="24" t="s">
        <v>21090</v>
      </c>
      <c r="C7654" s="23" t="s">
        <v>7514</v>
      </c>
      <c r="D7654" s="284"/>
    </row>
    <row r="7655" spans="1:4" s="12" customFormat="1" x14ac:dyDescent="0.25">
      <c r="A7655" s="15"/>
      <c r="B7655" s="24"/>
      <c r="C7655" s="22" t="s">
        <v>7515</v>
      </c>
      <c r="D7655" s="285"/>
    </row>
    <row r="7656" spans="1:4" s="12" customFormat="1" x14ac:dyDescent="0.25">
      <c r="A7656" s="15"/>
      <c r="B7656" s="24"/>
      <c r="C7656" s="22" t="s">
        <v>7516</v>
      </c>
      <c r="D7656" s="285"/>
    </row>
    <row r="7657" spans="1:4" s="12" customFormat="1" x14ac:dyDescent="0.25">
      <c r="A7657" s="15"/>
      <c r="B7657" s="24"/>
      <c r="C7657" s="22" t="s">
        <v>110</v>
      </c>
      <c r="D7657" s="281" t="s">
        <v>7517</v>
      </c>
    </row>
    <row r="7658" spans="1:4" s="12" customFormat="1" x14ac:dyDescent="0.25">
      <c r="A7658" s="15"/>
      <c r="B7658" s="24"/>
      <c r="C7658" s="22" t="s">
        <v>110</v>
      </c>
      <c r="D7658" s="281" t="s">
        <v>7518</v>
      </c>
    </row>
    <row r="7659" spans="1:4" s="12" customFormat="1" x14ac:dyDescent="0.25">
      <c r="A7659" s="15"/>
      <c r="B7659" s="24"/>
      <c r="C7659" s="22" t="s">
        <v>110</v>
      </c>
      <c r="D7659" s="281" t="s">
        <v>7519</v>
      </c>
    </row>
    <row r="7660" spans="1:4" s="12" customFormat="1" x14ac:dyDescent="0.25">
      <c r="A7660" s="15"/>
      <c r="B7660" s="24"/>
      <c r="C7660" s="22" t="s">
        <v>110</v>
      </c>
      <c r="D7660" s="281" t="s">
        <v>7520</v>
      </c>
    </row>
    <row r="7661" spans="1:4" s="12" customFormat="1" x14ac:dyDescent="0.25">
      <c r="A7661" s="15"/>
      <c r="B7661" s="24"/>
      <c r="C7661" s="22"/>
      <c r="D7661" s="291" t="s">
        <v>1704</v>
      </c>
    </row>
    <row r="7662" spans="1:4" s="12" customFormat="1" x14ac:dyDescent="0.25">
      <c r="A7662" s="15"/>
      <c r="B7662" s="24"/>
      <c r="C7662" s="22" t="s">
        <v>110</v>
      </c>
      <c r="D7662" s="281" t="s">
        <v>7521</v>
      </c>
    </row>
    <row r="7663" spans="1:4" s="12" customFormat="1" x14ac:dyDescent="0.25">
      <c r="A7663" s="15"/>
      <c r="B7663" s="24" t="s">
        <v>21091</v>
      </c>
      <c r="C7663" s="23" t="s">
        <v>7522</v>
      </c>
      <c r="D7663" s="284"/>
    </row>
    <row r="7664" spans="1:4" s="12" customFormat="1" x14ac:dyDescent="0.25">
      <c r="A7664" s="15"/>
      <c r="B7664" s="24"/>
      <c r="C7664" s="22" t="s">
        <v>7523</v>
      </c>
      <c r="D7664" s="285"/>
    </row>
    <row r="7665" spans="1:4" s="12" customFormat="1" x14ac:dyDescent="0.25">
      <c r="A7665" s="15"/>
      <c r="B7665" s="24"/>
      <c r="C7665" s="22" t="s">
        <v>7524</v>
      </c>
      <c r="D7665" s="285"/>
    </row>
    <row r="7666" spans="1:4" s="12" customFormat="1" x14ac:dyDescent="0.25">
      <c r="A7666" s="15"/>
      <c r="B7666" s="24"/>
      <c r="C7666" s="22" t="s">
        <v>110</v>
      </c>
      <c r="D7666" s="281" t="s">
        <v>7525</v>
      </c>
    </row>
    <row r="7667" spans="1:4" s="12" customFormat="1" x14ac:dyDescent="0.25">
      <c r="A7667" s="15"/>
      <c r="B7667" s="24"/>
      <c r="C7667" s="22" t="s">
        <v>110</v>
      </c>
      <c r="D7667" s="285" t="s">
        <v>7526</v>
      </c>
    </row>
    <row r="7668" spans="1:4" s="12" customFormat="1" x14ac:dyDescent="0.25">
      <c r="A7668" s="15"/>
      <c r="B7668" s="24"/>
      <c r="C7668" s="22" t="s">
        <v>110</v>
      </c>
      <c r="D7668" s="281" t="s">
        <v>7527</v>
      </c>
    </row>
    <row r="7669" spans="1:4" s="12" customFormat="1" x14ac:dyDescent="0.25">
      <c r="A7669" s="15"/>
      <c r="B7669" s="24"/>
      <c r="C7669" s="22" t="s">
        <v>110</v>
      </c>
      <c r="D7669" s="281" t="s">
        <v>7528</v>
      </c>
    </row>
    <row r="7670" spans="1:4" s="12" customFormat="1" x14ac:dyDescent="0.25">
      <c r="A7670" s="15"/>
      <c r="B7670" s="24"/>
      <c r="C7670" s="22" t="s">
        <v>110</v>
      </c>
      <c r="D7670" s="281" t="s">
        <v>7529</v>
      </c>
    </row>
    <row r="7671" spans="1:4" s="12" customFormat="1" x14ac:dyDescent="0.25">
      <c r="A7671" s="15"/>
      <c r="B7671" s="24"/>
      <c r="C7671" s="22" t="s">
        <v>110</v>
      </c>
      <c r="D7671" s="281" t="s">
        <v>7530</v>
      </c>
    </row>
    <row r="7672" spans="1:4" s="12" customFormat="1" x14ac:dyDescent="0.25">
      <c r="A7672" s="15"/>
      <c r="B7672" s="24"/>
      <c r="C7672" s="22"/>
      <c r="D7672" s="291" t="s">
        <v>1704</v>
      </c>
    </row>
    <row r="7673" spans="1:4" s="12" customFormat="1" x14ac:dyDescent="0.25">
      <c r="A7673" s="15"/>
      <c r="B7673" s="24"/>
      <c r="C7673" s="22" t="s">
        <v>110</v>
      </c>
      <c r="D7673" s="281" t="s">
        <v>7531</v>
      </c>
    </row>
    <row r="7674" spans="1:4" s="12" customFormat="1" x14ac:dyDescent="0.25">
      <c r="A7674" s="15"/>
      <c r="B7674" s="24"/>
      <c r="C7674" s="22" t="s">
        <v>110</v>
      </c>
      <c r="D7674" s="286" t="s">
        <v>7532</v>
      </c>
    </row>
    <row r="7675" spans="1:4" s="12" customFormat="1" x14ac:dyDescent="0.25">
      <c r="A7675" s="15" t="s">
        <v>7533</v>
      </c>
      <c r="B7675" s="16"/>
      <c r="C7675" s="15" t="s">
        <v>7534</v>
      </c>
      <c r="D7675" s="281"/>
    </row>
    <row r="7676" spans="1:4" s="12" customFormat="1" x14ac:dyDescent="0.25">
      <c r="A7676" s="15"/>
      <c r="B7676" s="24" t="s">
        <v>21092</v>
      </c>
      <c r="C7676" s="23" t="s">
        <v>7535</v>
      </c>
      <c r="D7676" s="284"/>
    </row>
    <row r="7677" spans="1:4" s="12" customFormat="1" x14ac:dyDescent="0.25">
      <c r="A7677" s="15"/>
      <c r="B7677" s="24"/>
      <c r="C7677" s="22" t="s">
        <v>7536</v>
      </c>
      <c r="D7677" s="285"/>
    </row>
    <row r="7678" spans="1:4" s="12" customFormat="1" x14ac:dyDescent="0.25">
      <c r="A7678" s="15"/>
      <c r="B7678" s="24"/>
      <c r="C7678" s="22" t="s">
        <v>7537</v>
      </c>
      <c r="D7678" s="285"/>
    </row>
    <row r="7679" spans="1:4" s="12" customFormat="1" x14ac:dyDescent="0.25">
      <c r="A7679" s="15"/>
      <c r="B7679" s="24"/>
      <c r="C7679" s="22" t="s">
        <v>110</v>
      </c>
      <c r="D7679" s="285" t="s">
        <v>7538</v>
      </c>
    </row>
    <row r="7680" spans="1:4" s="12" customFormat="1" x14ac:dyDescent="0.25">
      <c r="A7680" s="15"/>
      <c r="B7680" s="24"/>
      <c r="C7680" s="22" t="s">
        <v>110</v>
      </c>
      <c r="D7680" s="285" t="s">
        <v>7539</v>
      </c>
    </row>
    <row r="7681" spans="1:4" s="12" customFormat="1" x14ac:dyDescent="0.25">
      <c r="A7681" s="15"/>
      <c r="B7681" s="24"/>
      <c r="C7681" s="22" t="s">
        <v>110</v>
      </c>
      <c r="D7681" s="285" t="s">
        <v>7540</v>
      </c>
    </row>
    <row r="7682" spans="1:4" s="12" customFormat="1" x14ac:dyDescent="0.25">
      <c r="A7682" s="15"/>
      <c r="B7682" s="24"/>
      <c r="C7682" s="22" t="s">
        <v>110</v>
      </c>
      <c r="D7682" s="285" t="s">
        <v>7541</v>
      </c>
    </row>
    <row r="7683" spans="1:4" s="12" customFormat="1" x14ac:dyDescent="0.25">
      <c r="A7683" s="15"/>
      <c r="B7683" s="24"/>
      <c r="C7683" s="22" t="s">
        <v>110</v>
      </c>
      <c r="D7683" s="285" t="s">
        <v>7542</v>
      </c>
    </row>
    <row r="7684" spans="1:4" s="12" customFormat="1" x14ac:dyDescent="0.25">
      <c r="A7684" s="15"/>
      <c r="B7684" s="24"/>
      <c r="C7684" s="22" t="s">
        <v>110</v>
      </c>
      <c r="D7684" s="285" t="s">
        <v>7543</v>
      </c>
    </row>
    <row r="7685" spans="1:4" s="12" customFormat="1" x14ac:dyDescent="0.25">
      <c r="A7685" s="15"/>
      <c r="B7685" s="24"/>
      <c r="C7685" s="22" t="s">
        <v>110</v>
      </c>
      <c r="D7685" s="285" t="s">
        <v>7544</v>
      </c>
    </row>
    <row r="7686" spans="1:4" s="12" customFormat="1" x14ac:dyDescent="0.25">
      <c r="A7686" s="15"/>
      <c r="B7686" s="24"/>
      <c r="C7686" s="22" t="s">
        <v>110</v>
      </c>
      <c r="D7686" s="285" t="s">
        <v>7545</v>
      </c>
    </row>
    <row r="7687" spans="1:4" s="12" customFormat="1" x14ac:dyDescent="0.25">
      <c r="A7687" s="15"/>
      <c r="B7687" s="24"/>
      <c r="C7687" s="22" t="s">
        <v>110</v>
      </c>
      <c r="D7687" s="285" t="s">
        <v>7546</v>
      </c>
    </row>
    <row r="7688" spans="1:4" s="12" customFormat="1" x14ac:dyDescent="0.25">
      <c r="A7688" s="15"/>
      <c r="B7688" s="24"/>
      <c r="C7688" s="22"/>
      <c r="D7688" s="291" t="s">
        <v>1704</v>
      </c>
    </row>
    <row r="7689" spans="1:4" s="12" customFormat="1" x14ac:dyDescent="0.25">
      <c r="A7689" s="15"/>
      <c r="B7689" s="24"/>
      <c r="C7689" s="22" t="s">
        <v>110</v>
      </c>
      <c r="D7689" s="285" t="s">
        <v>7547</v>
      </c>
    </row>
    <row r="7690" spans="1:4" s="12" customFormat="1" x14ac:dyDescent="0.25">
      <c r="A7690" s="15"/>
      <c r="B7690" s="24"/>
      <c r="C7690" s="22" t="s">
        <v>110</v>
      </c>
      <c r="D7690" s="285" t="s">
        <v>7548</v>
      </c>
    </row>
    <row r="7691" spans="1:4" s="12" customFormat="1" x14ac:dyDescent="0.25">
      <c r="A7691" s="15"/>
      <c r="B7691" s="24"/>
      <c r="C7691" s="22" t="s">
        <v>110</v>
      </c>
      <c r="D7691" s="285" t="s">
        <v>7549</v>
      </c>
    </row>
    <row r="7692" spans="1:4" s="12" customFormat="1" x14ac:dyDescent="0.25">
      <c r="A7692" s="15"/>
      <c r="B7692" s="24"/>
      <c r="C7692" s="22" t="s">
        <v>110</v>
      </c>
      <c r="D7692" s="285" t="s">
        <v>7550</v>
      </c>
    </row>
    <row r="7693" spans="1:4" s="12" customFormat="1" x14ac:dyDescent="0.25">
      <c r="A7693" s="15"/>
      <c r="B7693" s="24"/>
      <c r="C7693" s="22" t="s">
        <v>110</v>
      </c>
      <c r="D7693" s="285" t="s">
        <v>7551</v>
      </c>
    </row>
    <row r="7694" spans="1:4" s="12" customFormat="1" x14ac:dyDescent="0.25">
      <c r="A7694" s="15"/>
      <c r="B7694" s="24"/>
      <c r="C7694" s="22" t="s">
        <v>110</v>
      </c>
      <c r="D7694" s="285" t="s">
        <v>7552</v>
      </c>
    </row>
    <row r="7695" spans="1:4" s="12" customFormat="1" x14ac:dyDescent="0.25">
      <c r="A7695" s="15"/>
      <c r="B7695" s="24"/>
      <c r="C7695" s="22" t="s">
        <v>110</v>
      </c>
      <c r="D7695" s="285" t="s">
        <v>7553</v>
      </c>
    </row>
    <row r="7696" spans="1:4" s="12" customFormat="1" x14ac:dyDescent="0.25">
      <c r="A7696" s="15"/>
      <c r="B7696" s="24"/>
      <c r="C7696" s="22" t="s">
        <v>110</v>
      </c>
      <c r="D7696" s="285" t="s">
        <v>7554</v>
      </c>
    </row>
    <row r="7697" spans="1:4" s="12" customFormat="1" x14ac:dyDescent="0.25">
      <c r="A7697" s="15"/>
      <c r="B7697" s="24"/>
      <c r="C7697" s="22" t="s">
        <v>110</v>
      </c>
      <c r="D7697" s="285" t="s">
        <v>7555</v>
      </c>
    </row>
    <row r="7698" spans="1:4" s="12" customFormat="1" x14ac:dyDescent="0.25">
      <c r="A7698" s="15"/>
      <c r="B7698" s="24"/>
      <c r="C7698" s="22" t="s">
        <v>110</v>
      </c>
      <c r="D7698" s="285" t="s">
        <v>7556</v>
      </c>
    </row>
    <row r="7699" spans="1:4" s="12" customFormat="1" x14ac:dyDescent="0.25">
      <c r="A7699" s="15"/>
      <c r="B7699" s="24" t="s">
        <v>21093</v>
      </c>
      <c r="C7699" s="23" t="s">
        <v>7557</v>
      </c>
      <c r="D7699" s="284"/>
    </row>
    <row r="7700" spans="1:4" s="12" customFormat="1" x14ac:dyDescent="0.25">
      <c r="A7700" s="15"/>
      <c r="B7700" s="24"/>
      <c r="C7700" s="22" t="s">
        <v>7558</v>
      </c>
      <c r="D7700" s="285"/>
    </row>
    <row r="7701" spans="1:4" s="12" customFormat="1" x14ac:dyDescent="0.25">
      <c r="A7701" s="15"/>
      <c r="B7701" s="24"/>
      <c r="C7701" s="22" t="s">
        <v>7559</v>
      </c>
      <c r="D7701" s="285"/>
    </row>
    <row r="7702" spans="1:4" s="12" customFormat="1" x14ac:dyDescent="0.25">
      <c r="A7702" s="15"/>
      <c r="B7702" s="24"/>
      <c r="C7702" s="22" t="s">
        <v>110</v>
      </c>
      <c r="D7702" s="285" t="s">
        <v>7560</v>
      </c>
    </row>
    <row r="7703" spans="1:4" s="12" customFormat="1" x14ac:dyDescent="0.25">
      <c r="A7703" s="15"/>
      <c r="B7703" s="24"/>
      <c r="C7703" s="22" t="s">
        <v>110</v>
      </c>
      <c r="D7703" s="285" t="s">
        <v>7561</v>
      </c>
    </row>
    <row r="7704" spans="1:4" s="12" customFormat="1" x14ac:dyDescent="0.25">
      <c r="A7704" s="15"/>
      <c r="B7704" s="24"/>
      <c r="C7704" s="22" t="s">
        <v>110</v>
      </c>
      <c r="D7704" s="285" t="s">
        <v>7562</v>
      </c>
    </row>
    <row r="7705" spans="1:4" s="12" customFormat="1" x14ac:dyDescent="0.25">
      <c r="A7705" s="15"/>
      <c r="B7705" s="24" t="s">
        <v>21094</v>
      </c>
      <c r="C7705" s="15" t="s">
        <v>7563</v>
      </c>
      <c r="D7705" s="282"/>
    </row>
    <row r="7706" spans="1:4" s="12" customFormat="1" x14ac:dyDescent="0.25">
      <c r="A7706" s="15"/>
      <c r="B7706" s="16"/>
      <c r="C7706" s="17" t="s">
        <v>7564</v>
      </c>
      <c r="D7706" s="281"/>
    </row>
    <row r="7707" spans="1:4" s="12" customFormat="1" x14ac:dyDescent="0.25">
      <c r="A7707" s="15"/>
      <c r="B7707" s="16"/>
      <c r="C7707" s="17" t="s">
        <v>7565</v>
      </c>
      <c r="D7707" s="281"/>
    </row>
    <row r="7708" spans="1:4" s="12" customFormat="1" x14ac:dyDescent="0.25">
      <c r="A7708" s="15"/>
      <c r="B7708" s="16"/>
      <c r="C7708" s="17" t="s">
        <v>110</v>
      </c>
      <c r="D7708" s="281" t="s">
        <v>7566</v>
      </c>
    </row>
    <row r="7709" spans="1:4" s="12" customFormat="1" x14ac:dyDescent="0.25">
      <c r="A7709" s="15"/>
      <c r="B7709" s="16"/>
      <c r="C7709" s="17"/>
      <c r="D7709" s="293" t="s">
        <v>7567</v>
      </c>
    </row>
    <row r="7710" spans="1:4" s="12" customFormat="1" x14ac:dyDescent="0.25">
      <c r="A7710" s="15"/>
      <c r="B7710" s="16"/>
      <c r="C7710" s="17" t="s">
        <v>110</v>
      </c>
      <c r="D7710" s="281" t="s">
        <v>7568</v>
      </c>
    </row>
    <row r="7711" spans="1:4" s="12" customFormat="1" x14ac:dyDescent="0.25">
      <c r="A7711" s="15"/>
      <c r="B7711" s="16"/>
      <c r="C7711" s="17" t="s">
        <v>110</v>
      </c>
      <c r="D7711" s="281" t="s">
        <v>7569</v>
      </c>
    </row>
    <row r="7712" spans="1:4" s="12" customFormat="1" x14ac:dyDescent="0.25">
      <c r="A7712" s="15"/>
      <c r="B7712" s="16"/>
      <c r="C7712" s="17" t="s">
        <v>110</v>
      </c>
      <c r="D7712" s="281" t="s">
        <v>7570</v>
      </c>
    </row>
    <row r="7713" spans="1:4" s="12" customFormat="1" x14ac:dyDescent="0.25">
      <c r="A7713" s="15"/>
      <c r="B7713" s="16"/>
      <c r="C7713" s="17" t="s">
        <v>110</v>
      </c>
      <c r="D7713" s="281" t="s">
        <v>7571</v>
      </c>
    </row>
    <row r="7714" spans="1:4" s="12" customFormat="1" x14ac:dyDescent="0.25">
      <c r="A7714" s="15"/>
      <c r="B7714" s="16"/>
      <c r="C7714" s="17" t="s">
        <v>110</v>
      </c>
      <c r="D7714" s="281" t="s">
        <v>7572</v>
      </c>
    </row>
    <row r="7715" spans="1:4" s="12" customFormat="1" x14ac:dyDescent="0.25">
      <c r="A7715" s="15"/>
      <c r="B7715" s="16"/>
      <c r="C7715" s="17" t="s">
        <v>110</v>
      </c>
      <c r="D7715" s="281" t="s">
        <v>7573</v>
      </c>
    </row>
    <row r="7716" spans="1:4" s="12" customFormat="1" x14ac:dyDescent="0.25">
      <c r="A7716" s="15"/>
      <c r="B7716" s="16"/>
      <c r="C7716" s="17" t="s">
        <v>110</v>
      </c>
      <c r="D7716" s="281" t="s">
        <v>7574</v>
      </c>
    </row>
    <row r="7717" spans="1:4" s="12" customFormat="1" x14ac:dyDescent="0.25">
      <c r="A7717" s="15"/>
      <c r="B7717" s="16"/>
      <c r="C7717" s="17" t="s">
        <v>110</v>
      </c>
      <c r="D7717" s="281" t="s">
        <v>7575</v>
      </c>
    </row>
    <row r="7718" spans="1:4" s="12" customFormat="1" x14ac:dyDescent="0.25">
      <c r="A7718" s="15"/>
      <c r="B7718" s="16"/>
      <c r="C7718" s="17" t="s">
        <v>110</v>
      </c>
      <c r="D7718" s="281" t="s">
        <v>7576</v>
      </c>
    </row>
    <row r="7719" spans="1:4" s="12" customFormat="1" x14ac:dyDescent="0.25">
      <c r="A7719" s="15"/>
      <c r="B7719" s="16"/>
      <c r="C7719" s="17" t="s">
        <v>110</v>
      </c>
      <c r="D7719" s="281" t="s">
        <v>7577</v>
      </c>
    </row>
    <row r="7720" spans="1:4" s="12" customFormat="1" x14ac:dyDescent="0.25">
      <c r="A7720" s="15"/>
      <c r="B7720" s="16"/>
      <c r="C7720" s="17" t="s">
        <v>110</v>
      </c>
      <c r="D7720" s="281" t="s">
        <v>7578</v>
      </c>
    </row>
    <row r="7721" spans="1:4" s="12" customFormat="1" x14ac:dyDescent="0.25">
      <c r="A7721" s="15"/>
      <c r="B7721" s="16"/>
      <c r="C7721" s="17" t="s">
        <v>110</v>
      </c>
      <c r="D7721" s="281" t="s">
        <v>7579</v>
      </c>
    </row>
    <row r="7722" spans="1:4" s="12" customFormat="1" x14ac:dyDescent="0.25">
      <c r="A7722" s="15"/>
      <c r="B7722" s="16"/>
      <c r="C7722" s="17"/>
      <c r="D7722" s="291" t="s">
        <v>1704</v>
      </c>
    </row>
    <row r="7723" spans="1:4" s="12" customFormat="1" x14ac:dyDescent="0.25">
      <c r="A7723" s="15"/>
      <c r="B7723" s="16"/>
      <c r="C7723" s="17" t="s">
        <v>110</v>
      </c>
      <c r="D7723" s="286" t="s">
        <v>7580</v>
      </c>
    </row>
    <row r="7724" spans="1:4" s="12" customFormat="1" x14ac:dyDescent="0.25">
      <c r="A7724" s="15" t="s">
        <v>97</v>
      </c>
      <c r="B7724" s="16"/>
      <c r="C7724" s="17" t="s">
        <v>110</v>
      </c>
      <c r="D7724" s="299" t="s">
        <v>7581</v>
      </c>
    </row>
    <row r="7725" spans="1:4" s="12" customFormat="1" x14ac:dyDescent="0.25">
      <c r="A7725" s="15"/>
      <c r="B7725" s="16"/>
      <c r="C7725" s="17" t="s">
        <v>110</v>
      </c>
      <c r="D7725" s="299" t="s">
        <v>7582</v>
      </c>
    </row>
    <row r="7726" spans="1:4" s="12" customFormat="1" x14ac:dyDescent="0.25">
      <c r="A7726" s="15"/>
      <c r="B7726" s="16"/>
      <c r="C7726" s="17" t="s">
        <v>110</v>
      </c>
      <c r="D7726" s="299" t="s">
        <v>7583</v>
      </c>
    </row>
    <row r="7727" spans="1:4" s="12" customFormat="1" x14ac:dyDescent="0.25">
      <c r="A7727" s="15"/>
      <c r="B7727" s="16"/>
      <c r="C7727" s="17" t="s">
        <v>226</v>
      </c>
      <c r="D7727" s="281"/>
    </row>
    <row r="7728" spans="1:4" s="12" customFormat="1" x14ac:dyDescent="0.25">
      <c r="A7728" s="15"/>
      <c r="B7728" s="16"/>
      <c r="C7728" s="17" t="s">
        <v>110</v>
      </c>
      <c r="D7728" s="281" t="s">
        <v>7584</v>
      </c>
    </row>
    <row r="7729" spans="1:4" s="12" customFormat="1" x14ac:dyDescent="0.25">
      <c r="A7729" s="15"/>
      <c r="B7729" s="24" t="s">
        <v>21095</v>
      </c>
      <c r="C7729" s="15" t="s">
        <v>7585</v>
      </c>
      <c r="D7729" s="282"/>
    </row>
    <row r="7730" spans="1:4" s="12" customFormat="1" x14ac:dyDescent="0.25">
      <c r="A7730" s="15"/>
      <c r="B7730" s="16"/>
      <c r="C7730" s="17" t="s">
        <v>7586</v>
      </c>
      <c r="D7730" s="281"/>
    </row>
    <row r="7731" spans="1:4" s="12" customFormat="1" x14ac:dyDescent="0.25">
      <c r="A7731" s="15"/>
      <c r="B7731" s="16"/>
      <c r="C7731" s="17" t="s">
        <v>7587</v>
      </c>
      <c r="D7731" s="281"/>
    </row>
    <row r="7732" spans="1:4" s="12" customFormat="1" x14ac:dyDescent="0.25">
      <c r="A7732" s="15"/>
      <c r="B7732" s="16"/>
      <c r="C7732" s="17" t="s">
        <v>110</v>
      </c>
      <c r="D7732" s="281" t="s">
        <v>7588</v>
      </c>
    </row>
    <row r="7733" spans="1:4" s="12" customFormat="1" x14ac:dyDescent="0.25">
      <c r="A7733" s="15"/>
      <c r="B7733" s="16"/>
      <c r="C7733" s="17" t="s">
        <v>110</v>
      </c>
      <c r="D7733" s="281" t="s">
        <v>7589</v>
      </c>
    </row>
    <row r="7734" spans="1:4" s="12" customFormat="1" x14ac:dyDescent="0.25">
      <c r="A7734" s="15"/>
      <c r="B7734" s="16"/>
      <c r="C7734" s="17" t="s">
        <v>110</v>
      </c>
      <c r="D7734" s="281" t="s">
        <v>7590</v>
      </c>
    </row>
    <row r="7735" spans="1:4" s="12" customFormat="1" x14ac:dyDescent="0.25">
      <c r="A7735" s="15"/>
      <c r="B7735" s="16"/>
      <c r="C7735" s="17" t="s">
        <v>110</v>
      </c>
      <c r="D7735" s="281" t="s">
        <v>7591</v>
      </c>
    </row>
    <row r="7736" spans="1:4" s="12" customFormat="1" x14ac:dyDescent="0.25">
      <c r="A7736" s="15"/>
      <c r="B7736" s="16"/>
      <c r="C7736" s="17" t="s">
        <v>110</v>
      </c>
      <c r="D7736" s="281" t="s">
        <v>7592</v>
      </c>
    </row>
    <row r="7737" spans="1:4" s="12" customFormat="1" x14ac:dyDescent="0.25">
      <c r="A7737" s="15"/>
      <c r="B7737" s="16"/>
      <c r="C7737" s="17" t="s">
        <v>110</v>
      </c>
      <c r="D7737" s="281" t="s">
        <v>7593</v>
      </c>
    </row>
    <row r="7738" spans="1:4" s="12" customFormat="1" x14ac:dyDescent="0.25">
      <c r="A7738" s="15" t="s">
        <v>7594</v>
      </c>
      <c r="B7738" s="16"/>
      <c r="C7738" s="15" t="s">
        <v>7595</v>
      </c>
      <c r="D7738" s="281"/>
    </row>
    <row r="7739" spans="1:4" s="12" customFormat="1" x14ac:dyDescent="0.25">
      <c r="A7739" s="15"/>
      <c r="B7739" s="24" t="s">
        <v>21096</v>
      </c>
      <c r="C7739" s="15" t="s">
        <v>7596</v>
      </c>
      <c r="D7739" s="282"/>
    </row>
    <row r="7740" spans="1:4" s="12" customFormat="1" x14ac:dyDescent="0.25">
      <c r="A7740" s="15"/>
      <c r="B7740" s="16"/>
      <c r="C7740" s="17" t="s">
        <v>7597</v>
      </c>
      <c r="D7740" s="281"/>
    </row>
    <row r="7741" spans="1:4" s="12" customFormat="1" x14ac:dyDescent="0.25">
      <c r="A7741" s="15"/>
      <c r="B7741" s="16"/>
      <c r="C7741" s="17" t="s">
        <v>7598</v>
      </c>
      <c r="D7741" s="281"/>
    </row>
    <row r="7742" spans="1:4" s="12" customFormat="1" x14ac:dyDescent="0.25">
      <c r="A7742" s="15"/>
      <c r="B7742" s="16"/>
      <c r="C7742" s="17" t="s">
        <v>110</v>
      </c>
      <c r="D7742" s="281" t="s">
        <v>7599</v>
      </c>
    </row>
    <row r="7743" spans="1:4" s="12" customFormat="1" x14ac:dyDescent="0.25">
      <c r="A7743" s="15"/>
      <c r="B7743" s="16"/>
      <c r="C7743" s="17" t="s">
        <v>110</v>
      </c>
      <c r="D7743" s="281" t="s">
        <v>7600</v>
      </c>
    </row>
    <row r="7744" spans="1:4" s="12" customFormat="1" x14ac:dyDescent="0.25">
      <c r="A7744" s="15"/>
      <c r="B7744" s="16"/>
      <c r="C7744" s="17" t="s">
        <v>110</v>
      </c>
      <c r="D7744" s="281" t="s">
        <v>7601</v>
      </c>
    </row>
    <row r="7745" spans="1:4" s="12" customFormat="1" x14ac:dyDescent="0.25">
      <c r="A7745" s="15"/>
      <c r="B7745" s="16"/>
      <c r="C7745" s="17" t="s">
        <v>110</v>
      </c>
      <c r="D7745" s="281" t="s">
        <v>7602</v>
      </c>
    </row>
    <row r="7746" spans="1:4" s="12" customFormat="1" x14ac:dyDescent="0.25">
      <c r="A7746" s="15"/>
      <c r="B7746" s="16"/>
      <c r="C7746" s="17"/>
      <c r="D7746" s="293" t="s">
        <v>7603</v>
      </c>
    </row>
    <row r="7747" spans="1:4" s="12" customFormat="1" x14ac:dyDescent="0.25">
      <c r="A7747" s="15"/>
      <c r="B7747" s="16"/>
      <c r="C7747" s="17" t="s">
        <v>110</v>
      </c>
      <c r="D7747" s="281" t="s">
        <v>7604</v>
      </c>
    </row>
    <row r="7748" spans="1:4" s="12" customFormat="1" x14ac:dyDescent="0.25">
      <c r="A7748" s="15"/>
      <c r="B7748" s="16"/>
      <c r="C7748" s="17" t="s">
        <v>110</v>
      </c>
      <c r="D7748" s="281" t="s">
        <v>7605</v>
      </c>
    </row>
    <row r="7749" spans="1:4" s="12" customFormat="1" x14ac:dyDescent="0.25">
      <c r="A7749" s="15"/>
      <c r="B7749" s="16"/>
      <c r="C7749" s="17" t="s">
        <v>110</v>
      </c>
      <c r="D7749" s="281" t="s">
        <v>7606</v>
      </c>
    </row>
    <row r="7750" spans="1:4" s="12" customFormat="1" x14ac:dyDescent="0.25">
      <c r="A7750" s="15"/>
      <c r="B7750" s="16"/>
      <c r="C7750" s="17" t="s">
        <v>110</v>
      </c>
      <c r="D7750" s="281" t="s">
        <v>7607</v>
      </c>
    </row>
    <row r="7751" spans="1:4" s="12" customFormat="1" x14ac:dyDescent="0.25">
      <c r="A7751" s="15"/>
      <c r="B7751" s="16"/>
      <c r="C7751" s="17" t="s">
        <v>110</v>
      </c>
      <c r="D7751" s="281" t="s">
        <v>7608</v>
      </c>
    </row>
    <row r="7752" spans="1:4" s="12" customFormat="1" x14ac:dyDescent="0.25">
      <c r="A7752" s="15"/>
      <c r="B7752" s="16"/>
      <c r="C7752" s="17" t="s">
        <v>110</v>
      </c>
      <c r="D7752" s="281" t="s">
        <v>7609</v>
      </c>
    </row>
    <row r="7753" spans="1:4" s="12" customFormat="1" x14ac:dyDescent="0.25">
      <c r="A7753" s="15"/>
      <c r="B7753" s="16"/>
      <c r="C7753" s="17" t="s">
        <v>110</v>
      </c>
      <c r="D7753" s="281" t="s">
        <v>7610</v>
      </c>
    </row>
    <row r="7754" spans="1:4" s="12" customFormat="1" x14ac:dyDescent="0.25">
      <c r="A7754" s="15"/>
      <c r="B7754" s="16"/>
      <c r="C7754" s="17" t="s">
        <v>110</v>
      </c>
      <c r="D7754" s="281" t="s">
        <v>7611</v>
      </c>
    </row>
    <row r="7755" spans="1:4" s="12" customFormat="1" x14ac:dyDescent="0.25">
      <c r="A7755" s="15"/>
      <c r="B7755" s="16"/>
      <c r="C7755" s="17" t="s">
        <v>110</v>
      </c>
      <c r="D7755" s="281" t="s">
        <v>7612</v>
      </c>
    </row>
    <row r="7756" spans="1:4" s="12" customFormat="1" x14ac:dyDescent="0.25">
      <c r="A7756" s="15"/>
      <c r="B7756" s="16"/>
      <c r="C7756" s="17" t="s">
        <v>110</v>
      </c>
      <c r="D7756" s="281" t="s">
        <v>7613</v>
      </c>
    </row>
    <row r="7757" spans="1:4" s="12" customFormat="1" x14ac:dyDescent="0.25">
      <c r="A7757" s="15"/>
      <c r="B7757" s="16"/>
      <c r="C7757" s="17" t="s">
        <v>110</v>
      </c>
      <c r="D7757" s="281" t="s">
        <v>7614</v>
      </c>
    </row>
    <row r="7758" spans="1:4" s="12" customFormat="1" x14ac:dyDescent="0.25">
      <c r="A7758" s="15"/>
      <c r="B7758" s="16"/>
      <c r="C7758" s="17" t="s">
        <v>110</v>
      </c>
      <c r="D7758" s="281" t="s">
        <v>7615</v>
      </c>
    </row>
    <row r="7759" spans="1:4" s="12" customFormat="1" x14ac:dyDescent="0.25">
      <c r="A7759" s="15"/>
      <c r="B7759" s="16"/>
      <c r="C7759" s="17" t="s">
        <v>110</v>
      </c>
      <c r="D7759" s="281" t="s">
        <v>7616</v>
      </c>
    </row>
    <row r="7760" spans="1:4" s="12" customFormat="1" x14ac:dyDescent="0.25">
      <c r="A7760" s="15"/>
      <c r="B7760" s="16"/>
      <c r="C7760" s="17" t="s">
        <v>110</v>
      </c>
      <c r="D7760" s="281" t="s">
        <v>7617</v>
      </c>
    </row>
    <row r="7761" spans="1:4" s="12" customFormat="1" x14ac:dyDescent="0.25">
      <c r="A7761" s="15"/>
      <c r="B7761" s="16"/>
      <c r="C7761" s="17" t="s">
        <v>110</v>
      </c>
      <c r="D7761" s="281" t="s">
        <v>7618</v>
      </c>
    </row>
    <row r="7762" spans="1:4" s="12" customFormat="1" x14ac:dyDescent="0.25">
      <c r="A7762" s="15"/>
      <c r="B7762" s="16"/>
      <c r="C7762" s="17" t="s">
        <v>110</v>
      </c>
      <c r="D7762" s="281" t="s">
        <v>7619</v>
      </c>
    </row>
    <row r="7763" spans="1:4" s="12" customFormat="1" x14ac:dyDescent="0.25">
      <c r="A7763" s="15"/>
      <c r="B7763" s="16"/>
      <c r="C7763" s="17" t="s">
        <v>110</v>
      </c>
      <c r="D7763" s="281" t="s">
        <v>7620</v>
      </c>
    </row>
    <row r="7764" spans="1:4" s="12" customFormat="1" x14ac:dyDescent="0.25">
      <c r="A7764" s="15"/>
      <c r="B7764" s="16"/>
      <c r="C7764" s="17" t="s">
        <v>110</v>
      </c>
      <c r="D7764" s="281" t="s">
        <v>7621</v>
      </c>
    </row>
    <row r="7765" spans="1:4" s="12" customFormat="1" x14ac:dyDescent="0.25">
      <c r="A7765" s="15"/>
      <c r="B7765" s="16"/>
      <c r="C7765" s="17" t="s">
        <v>110</v>
      </c>
      <c r="D7765" s="281" t="s">
        <v>7622</v>
      </c>
    </row>
    <row r="7766" spans="1:4" s="12" customFormat="1" x14ac:dyDescent="0.25">
      <c r="A7766" s="15"/>
      <c r="B7766" s="16"/>
      <c r="C7766" s="17"/>
      <c r="D7766" s="291" t="s">
        <v>1704</v>
      </c>
    </row>
    <row r="7767" spans="1:4" s="12" customFormat="1" x14ac:dyDescent="0.25">
      <c r="A7767" s="15"/>
      <c r="B7767" s="16"/>
      <c r="C7767" s="17" t="s">
        <v>110</v>
      </c>
      <c r="D7767" s="286" t="s">
        <v>7623</v>
      </c>
    </row>
    <row r="7768" spans="1:4" s="12" customFormat="1" x14ac:dyDescent="0.25">
      <c r="A7768" s="15"/>
      <c r="B7768" s="16"/>
      <c r="C7768" s="17" t="s">
        <v>110</v>
      </c>
      <c r="D7768" s="286" t="s">
        <v>7624</v>
      </c>
    </row>
    <row r="7769" spans="1:4" s="12" customFormat="1" x14ac:dyDescent="0.25">
      <c r="A7769" s="15"/>
      <c r="B7769" s="16"/>
      <c r="C7769" s="17" t="s">
        <v>110</v>
      </c>
      <c r="D7769" s="286" t="s">
        <v>7625</v>
      </c>
    </row>
    <row r="7770" spans="1:4" s="12" customFormat="1" x14ac:dyDescent="0.25">
      <c r="A7770" s="15"/>
      <c r="B7770" s="16"/>
      <c r="C7770" s="17" t="s">
        <v>110</v>
      </c>
      <c r="D7770" s="286" t="s">
        <v>7626</v>
      </c>
    </row>
    <row r="7771" spans="1:4" s="12" customFormat="1" x14ac:dyDescent="0.25">
      <c r="A7771" s="15"/>
      <c r="B7771" s="16"/>
      <c r="C7771" s="17" t="s">
        <v>110</v>
      </c>
      <c r="D7771" s="286" t="s">
        <v>7627</v>
      </c>
    </row>
    <row r="7772" spans="1:4" s="12" customFormat="1" x14ac:dyDescent="0.25">
      <c r="A7772" s="15"/>
      <c r="B7772" s="16"/>
      <c r="C7772" s="17" t="s">
        <v>110</v>
      </c>
      <c r="D7772" s="286" t="s">
        <v>7628</v>
      </c>
    </row>
    <row r="7773" spans="1:4" s="12" customFormat="1" x14ac:dyDescent="0.25">
      <c r="A7773" s="15"/>
      <c r="B7773" s="16"/>
      <c r="C7773" s="17" t="s">
        <v>110</v>
      </c>
      <c r="D7773" s="286" t="s">
        <v>7629</v>
      </c>
    </row>
    <row r="7774" spans="1:4" s="12" customFormat="1" x14ac:dyDescent="0.25">
      <c r="A7774" s="15"/>
      <c r="B7774" s="16"/>
      <c r="C7774" s="17" t="s">
        <v>110</v>
      </c>
      <c r="D7774" s="286" t="s">
        <v>7630</v>
      </c>
    </row>
    <row r="7775" spans="1:4" s="12" customFormat="1" x14ac:dyDescent="0.25">
      <c r="A7775" s="15"/>
      <c r="B7775" s="16"/>
      <c r="C7775" s="17" t="s">
        <v>110</v>
      </c>
      <c r="D7775" s="286" t="s">
        <v>7631</v>
      </c>
    </row>
    <row r="7776" spans="1:4" s="12" customFormat="1" x14ac:dyDescent="0.25">
      <c r="A7776" s="15"/>
      <c r="B7776" s="16"/>
      <c r="C7776" s="17" t="s">
        <v>110</v>
      </c>
      <c r="D7776" s="286" t="s">
        <v>7632</v>
      </c>
    </row>
    <row r="7777" spans="1:4" s="12" customFormat="1" x14ac:dyDescent="0.25">
      <c r="A7777" s="15"/>
      <c r="B7777" s="16"/>
      <c r="C7777" s="17" t="s">
        <v>110</v>
      </c>
      <c r="D7777" s="286" t="s">
        <v>7633</v>
      </c>
    </row>
    <row r="7778" spans="1:4" s="12" customFormat="1" x14ac:dyDescent="0.25">
      <c r="A7778" s="15"/>
      <c r="B7778" s="16"/>
      <c r="C7778" s="17" t="s">
        <v>110</v>
      </c>
      <c r="D7778" s="286" t="s">
        <v>7634</v>
      </c>
    </row>
    <row r="7779" spans="1:4" s="12" customFormat="1" x14ac:dyDescent="0.25">
      <c r="A7779" s="15"/>
      <c r="B7779" s="16"/>
      <c r="C7779" s="17" t="s">
        <v>110</v>
      </c>
      <c r="D7779" s="286" t="s">
        <v>7635</v>
      </c>
    </row>
    <row r="7780" spans="1:4" s="12" customFormat="1" x14ac:dyDescent="0.25">
      <c r="A7780" s="15"/>
      <c r="B7780" s="16"/>
      <c r="C7780" s="17" t="s">
        <v>110</v>
      </c>
      <c r="D7780" s="286" t="s">
        <v>7636</v>
      </c>
    </row>
    <row r="7781" spans="1:4" s="12" customFormat="1" x14ac:dyDescent="0.25">
      <c r="A7781" s="15"/>
      <c r="B7781" s="16"/>
      <c r="C7781" s="17" t="s">
        <v>110</v>
      </c>
      <c r="D7781" s="286" t="s">
        <v>7637</v>
      </c>
    </row>
    <row r="7782" spans="1:4" s="12" customFormat="1" x14ac:dyDescent="0.25">
      <c r="A7782" s="15"/>
      <c r="B7782" s="16"/>
      <c r="C7782" s="17" t="s">
        <v>110</v>
      </c>
      <c r="D7782" s="286" t="s">
        <v>7638</v>
      </c>
    </row>
    <row r="7783" spans="1:4" s="12" customFormat="1" x14ac:dyDescent="0.25">
      <c r="A7783" s="15"/>
      <c r="B7783" s="16"/>
      <c r="C7783" s="17" t="s">
        <v>110</v>
      </c>
      <c r="D7783" s="286" t="s">
        <v>7639</v>
      </c>
    </row>
    <row r="7784" spans="1:4" s="12" customFormat="1" x14ac:dyDescent="0.25">
      <c r="A7784" s="15"/>
      <c r="B7784" s="16"/>
      <c r="C7784" s="17" t="s">
        <v>110</v>
      </c>
      <c r="D7784" s="286" t="s">
        <v>7640</v>
      </c>
    </row>
    <row r="7785" spans="1:4" s="12" customFormat="1" x14ac:dyDescent="0.25">
      <c r="A7785" s="15"/>
      <c r="B7785" s="24" t="s">
        <v>21097</v>
      </c>
      <c r="C7785" s="15" t="s">
        <v>7641</v>
      </c>
      <c r="D7785" s="282"/>
    </row>
    <row r="7786" spans="1:4" s="12" customFormat="1" x14ac:dyDescent="0.25">
      <c r="A7786" s="15"/>
      <c r="B7786" s="16"/>
      <c r="C7786" s="17" t="s">
        <v>7642</v>
      </c>
      <c r="D7786" s="281"/>
    </row>
    <row r="7787" spans="1:4" s="12" customFormat="1" x14ac:dyDescent="0.25">
      <c r="A7787" s="15"/>
      <c r="B7787" s="16"/>
      <c r="C7787" s="17" t="s">
        <v>7643</v>
      </c>
      <c r="D7787" s="281"/>
    </row>
    <row r="7788" spans="1:4" s="12" customFormat="1" x14ac:dyDescent="0.25">
      <c r="A7788" s="15"/>
      <c r="B7788" s="16"/>
      <c r="C7788" s="17"/>
      <c r="D7788" s="293" t="s">
        <v>7644</v>
      </c>
    </row>
    <row r="7789" spans="1:4" s="12" customFormat="1" x14ac:dyDescent="0.25">
      <c r="A7789" s="15"/>
      <c r="B7789" s="16"/>
      <c r="C7789" s="17" t="s">
        <v>110</v>
      </c>
      <c r="D7789" s="281" t="s">
        <v>7645</v>
      </c>
    </row>
    <row r="7790" spans="1:4" s="12" customFormat="1" x14ac:dyDescent="0.25">
      <c r="A7790" s="15"/>
      <c r="B7790" s="16"/>
      <c r="C7790" s="17" t="s">
        <v>110</v>
      </c>
      <c r="D7790" s="281" t="s">
        <v>7646</v>
      </c>
    </row>
    <row r="7791" spans="1:4" s="12" customFormat="1" x14ac:dyDescent="0.25">
      <c r="A7791" s="15"/>
      <c r="B7791" s="16"/>
      <c r="C7791" s="17" t="s">
        <v>110</v>
      </c>
      <c r="D7791" s="281" t="s">
        <v>7647</v>
      </c>
    </row>
    <row r="7792" spans="1:4" s="12" customFormat="1" x14ac:dyDescent="0.25">
      <c r="A7792" s="15"/>
      <c r="B7792" s="16"/>
      <c r="C7792" s="17" t="s">
        <v>110</v>
      </c>
      <c r="D7792" s="281" t="s">
        <v>7648</v>
      </c>
    </row>
    <row r="7793" spans="1:4" s="12" customFormat="1" x14ac:dyDescent="0.25">
      <c r="A7793" s="15"/>
      <c r="B7793" s="16"/>
      <c r="C7793" s="17" t="s">
        <v>110</v>
      </c>
      <c r="D7793" s="281" t="s">
        <v>7649</v>
      </c>
    </row>
    <row r="7794" spans="1:4" s="12" customFormat="1" x14ac:dyDescent="0.25">
      <c r="A7794" s="15"/>
      <c r="B7794" s="16"/>
      <c r="C7794" s="17" t="s">
        <v>110</v>
      </c>
      <c r="D7794" s="281" t="s">
        <v>7650</v>
      </c>
    </row>
    <row r="7795" spans="1:4" s="12" customFormat="1" x14ac:dyDescent="0.25">
      <c r="A7795" s="15"/>
      <c r="B7795" s="16"/>
      <c r="C7795" s="17" t="s">
        <v>110</v>
      </c>
      <c r="D7795" s="281" t="s">
        <v>7651</v>
      </c>
    </row>
    <row r="7796" spans="1:4" s="12" customFormat="1" x14ac:dyDescent="0.25">
      <c r="A7796" s="15"/>
      <c r="B7796" s="16"/>
      <c r="C7796" s="17" t="s">
        <v>110</v>
      </c>
      <c r="D7796" s="281" t="s">
        <v>7652</v>
      </c>
    </row>
    <row r="7797" spans="1:4" s="12" customFormat="1" x14ac:dyDescent="0.25">
      <c r="A7797" s="15"/>
      <c r="B7797" s="16"/>
      <c r="C7797" s="17" t="s">
        <v>110</v>
      </c>
      <c r="D7797" s="281" t="s">
        <v>7653</v>
      </c>
    </row>
    <row r="7798" spans="1:4" s="12" customFormat="1" x14ac:dyDescent="0.25">
      <c r="A7798" s="15"/>
      <c r="B7798" s="16"/>
      <c r="C7798" s="17"/>
      <c r="D7798" s="291" t="s">
        <v>1704</v>
      </c>
    </row>
    <row r="7799" spans="1:4" s="12" customFormat="1" x14ac:dyDescent="0.25">
      <c r="A7799" s="15"/>
      <c r="B7799" s="16"/>
      <c r="C7799" s="17" t="s">
        <v>110</v>
      </c>
      <c r="D7799" s="286" t="s">
        <v>7654</v>
      </c>
    </row>
    <row r="7800" spans="1:4" s="12" customFormat="1" x14ac:dyDescent="0.25">
      <c r="A7800" s="15"/>
      <c r="B7800" s="16"/>
      <c r="C7800" s="17" t="s">
        <v>110</v>
      </c>
      <c r="D7800" s="286" t="s">
        <v>7655</v>
      </c>
    </row>
    <row r="7801" spans="1:4" s="12" customFormat="1" x14ac:dyDescent="0.25">
      <c r="A7801" s="15"/>
      <c r="B7801" s="16"/>
      <c r="C7801" s="17" t="s">
        <v>110</v>
      </c>
      <c r="D7801" s="286" t="s">
        <v>7656</v>
      </c>
    </row>
    <row r="7802" spans="1:4" s="12" customFormat="1" x14ac:dyDescent="0.25">
      <c r="A7802" s="15"/>
      <c r="B7802" s="16"/>
      <c r="C7802" s="17" t="s">
        <v>110</v>
      </c>
      <c r="D7802" s="286" t="s">
        <v>7657</v>
      </c>
    </row>
    <row r="7803" spans="1:4" s="12" customFormat="1" x14ac:dyDescent="0.25">
      <c r="A7803" s="15"/>
      <c r="B7803" s="16"/>
      <c r="C7803" s="17" t="s">
        <v>226</v>
      </c>
      <c r="D7803" s="281"/>
    </row>
    <row r="7804" spans="1:4" s="12" customFormat="1" x14ac:dyDescent="0.25">
      <c r="A7804" s="15"/>
      <c r="B7804" s="16"/>
      <c r="C7804" s="17" t="s">
        <v>110</v>
      </c>
      <c r="D7804" s="281" t="s">
        <v>7658</v>
      </c>
    </row>
    <row r="7805" spans="1:4" s="12" customFormat="1" x14ac:dyDescent="0.25">
      <c r="A7805" s="15"/>
      <c r="B7805" s="16"/>
      <c r="C7805" s="17" t="s">
        <v>110</v>
      </c>
      <c r="D7805" s="281" t="s">
        <v>7659</v>
      </c>
    </row>
    <row r="7806" spans="1:4" s="12" customFormat="1" x14ac:dyDescent="0.25">
      <c r="A7806" s="15"/>
      <c r="B7806" s="24" t="s">
        <v>21098</v>
      </c>
      <c r="C7806" s="15" t="s">
        <v>7660</v>
      </c>
      <c r="D7806" s="282"/>
    </row>
    <row r="7807" spans="1:4" s="12" customFormat="1" x14ac:dyDescent="0.25">
      <c r="A7807" s="15"/>
      <c r="B7807" s="16"/>
      <c r="C7807" s="17" t="s">
        <v>7661</v>
      </c>
      <c r="D7807" s="281"/>
    </row>
    <row r="7808" spans="1:4" s="12" customFormat="1" x14ac:dyDescent="0.25">
      <c r="A7808" s="15"/>
      <c r="B7808" s="16"/>
      <c r="C7808" s="17" t="s">
        <v>7662</v>
      </c>
      <c r="D7808" s="281"/>
    </row>
    <row r="7809" spans="1:4" s="12" customFormat="1" x14ac:dyDescent="0.25">
      <c r="A7809" s="15"/>
      <c r="B7809" s="16"/>
      <c r="C7809" s="17" t="s">
        <v>110</v>
      </c>
      <c r="D7809" s="281" t="s">
        <v>7663</v>
      </c>
    </row>
    <row r="7810" spans="1:4" s="12" customFormat="1" x14ac:dyDescent="0.25">
      <c r="A7810" s="15"/>
      <c r="B7810" s="16"/>
      <c r="C7810" s="17" t="s">
        <v>110</v>
      </c>
      <c r="D7810" s="281" t="s">
        <v>7664</v>
      </c>
    </row>
    <row r="7811" spans="1:4" s="12" customFormat="1" x14ac:dyDescent="0.25">
      <c r="A7811" s="15"/>
      <c r="B7811" s="16"/>
      <c r="C7811" s="17" t="s">
        <v>110</v>
      </c>
      <c r="D7811" s="281" t="s">
        <v>7665</v>
      </c>
    </row>
    <row r="7812" spans="1:4" s="12" customFormat="1" x14ac:dyDescent="0.25">
      <c r="A7812" s="15"/>
      <c r="B7812" s="16"/>
      <c r="C7812" s="17" t="s">
        <v>110</v>
      </c>
      <c r="D7812" s="281" t="s">
        <v>7666</v>
      </c>
    </row>
    <row r="7813" spans="1:4" s="12" customFormat="1" x14ac:dyDescent="0.25">
      <c r="A7813" s="15"/>
      <c r="B7813" s="16"/>
      <c r="C7813" s="17" t="s">
        <v>110</v>
      </c>
      <c r="D7813" s="281" t="s">
        <v>7667</v>
      </c>
    </row>
    <row r="7814" spans="1:4" s="12" customFormat="1" x14ac:dyDescent="0.25">
      <c r="A7814" s="15"/>
      <c r="B7814" s="16"/>
      <c r="C7814" s="17" t="s">
        <v>110</v>
      </c>
      <c r="D7814" s="281" t="s">
        <v>7668</v>
      </c>
    </row>
    <row r="7815" spans="1:4" s="12" customFormat="1" x14ac:dyDescent="0.25">
      <c r="A7815" s="15"/>
      <c r="B7815" s="16"/>
      <c r="C7815" s="17" t="s">
        <v>110</v>
      </c>
      <c r="D7815" s="281" t="s">
        <v>7669</v>
      </c>
    </row>
    <row r="7816" spans="1:4" s="12" customFormat="1" x14ac:dyDescent="0.25">
      <c r="A7816" s="15"/>
      <c r="B7816" s="16"/>
      <c r="C7816" s="17" t="s">
        <v>110</v>
      </c>
      <c r="D7816" s="281" t="s">
        <v>7670</v>
      </c>
    </row>
    <row r="7817" spans="1:4" s="12" customFormat="1" x14ac:dyDescent="0.25">
      <c r="A7817" s="15"/>
      <c r="B7817" s="16"/>
      <c r="C7817" s="17"/>
      <c r="D7817" s="293" t="s">
        <v>7671</v>
      </c>
    </row>
    <row r="7818" spans="1:4" s="12" customFormat="1" x14ac:dyDescent="0.25">
      <c r="A7818" s="15"/>
      <c r="B7818" s="16"/>
      <c r="C7818" s="17" t="s">
        <v>110</v>
      </c>
      <c r="D7818" s="281" t="s">
        <v>7672</v>
      </c>
    </row>
    <row r="7819" spans="1:4" s="12" customFormat="1" x14ac:dyDescent="0.25">
      <c r="A7819" s="15"/>
      <c r="B7819" s="16"/>
      <c r="C7819" s="17" t="s">
        <v>110</v>
      </c>
      <c r="D7819" s="281" t="s">
        <v>7673</v>
      </c>
    </row>
    <row r="7820" spans="1:4" s="12" customFormat="1" x14ac:dyDescent="0.25">
      <c r="A7820" s="15"/>
      <c r="B7820" s="16"/>
      <c r="C7820" s="17" t="s">
        <v>110</v>
      </c>
      <c r="D7820" s="281" t="s">
        <v>7674</v>
      </c>
    </row>
    <row r="7821" spans="1:4" s="12" customFormat="1" x14ac:dyDescent="0.25">
      <c r="A7821" s="15"/>
      <c r="B7821" s="16"/>
      <c r="C7821" s="17" t="s">
        <v>110</v>
      </c>
      <c r="D7821" s="281" t="s">
        <v>7675</v>
      </c>
    </row>
    <row r="7822" spans="1:4" s="12" customFormat="1" x14ac:dyDescent="0.25">
      <c r="A7822" s="15"/>
      <c r="B7822" s="16"/>
      <c r="C7822" s="17" t="s">
        <v>110</v>
      </c>
      <c r="D7822" s="281" t="s">
        <v>7676</v>
      </c>
    </row>
    <row r="7823" spans="1:4" s="12" customFormat="1" x14ac:dyDescent="0.25">
      <c r="A7823" s="15"/>
      <c r="B7823" s="16"/>
      <c r="C7823" s="17"/>
      <c r="D7823" s="293" t="s">
        <v>7677</v>
      </c>
    </row>
    <row r="7824" spans="1:4" s="12" customFormat="1" x14ac:dyDescent="0.25">
      <c r="A7824" s="15"/>
      <c r="B7824" s="16"/>
      <c r="C7824" s="17" t="s">
        <v>110</v>
      </c>
      <c r="D7824" s="281" t="s">
        <v>7678</v>
      </c>
    </row>
    <row r="7825" spans="1:4" s="12" customFormat="1" x14ac:dyDescent="0.25">
      <c r="A7825" s="15"/>
      <c r="B7825" s="16"/>
      <c r="C7825" s="17" t="s">
        <v>110</v>
      </c>
      <c r="D7825" s="281" t="s">
        <v>7679</v>
      </c>
    </row>
    <row r="7826" spans="1:4" s="12" customFormat="1" x14ac:dyDescent="0.25">
      <c r="A7826" s="15"/>
      <c r="B7826" s="16"/>
      <c r="C7826" s="17" t="s">
        <v>110</v>
      </c>
      <c r="D7826" s="281" t="s">
        <v>7680</v>
      </c>
    </row>
    <row r="7827" spans="1:4" s="12" customFormat="1" x14ac:dyDescent="0.25">
      <c r="A7827" s="15"/>
      <c r="B7827" s="16"/>
      <c r="C7827" s="17"/>
      <c r="D7827" s="293" t="s">
        <v>7681</v>
      </c>
    </row>
    <row r="7828" spans="1:4" s="12" customFormat="1" x14ac:dyDescent="0.25">
      <c r="A7828" s="15"/>
      <c r="B7828" s="16"/>
      <c r="C7828" s="17" t="s">
        <v>110</v>
      </c>
      <c r="D7828" s="281" t="s">
        <v>7682</v>
      </c>
    </row>
    <row r="7829" spans="1:4" s="12" customFormat="1" x14ac:dyDescent="0.25">
      <c r="A7829" s="15"/>
      <c r="B7829" s="16"/>
      <c r="C7829" s="17" t="s">
        <v>110</v>
      </c>
      <c r="D7829" s="281" t="s">
        <v>7683</v>
      </c>
    </row>
    <row r="7830" spans="1:4" s="12" customFormat="1" x14ac:dyDescent="0.25">
      <c r="A7830" s="15"/>
      <c r="B7830" s="16"/>
      <c r="C7830" s="17" t="s">
        <v>110</v>
      </c>
      <c r="D7830" s="281" t="s">
        <v>7684</v>
      </c>
    </row>
    <row r="7831" spans="1:4" s="12" customFormat="1" x14ac:dyDescent="0.25">
      <c r="A7831" s="15"/>
      <c r="B7831" s="16"/>
      <c r="C7831" s="17" t="s">
        <v>110</v>
      </c>
      <c r="D7831" s="281" t="s">
        <v>7685</v>
      </c>
    </row>
    <row r="7832" spans="1:4" s="12" customFormat="1" x14ac:dyDescent="0.25">
      <c r="A7832" s="15"/>
      <c r="B7832" s="16"/>
      <c r="C7832" s="17" t="s">
        <v>110</v>
      </c>
      <c r="D7832" s="281" t="s">
        <v>7686</v>
      </c>
    </row>
    <row r="7833" spans="1:4" s="12" customFormat="1" x14ac:dyDescent="0.25">
      <c r="A7833" s="15"/>
      <c r="B7833" s="16"/>
      <c r="C7833" s="17" t="s">
        <v>110</v>
      </c>
      <c r="D7833" s="281" t="s">
        <v>7687</v>
      </c>
    </row>
    <row r="7834" spans="1:4" s="12" customFormat="1" x14ac:dyDescent="0.25">
      <c r="A7834" s="15"/>
      <c r="B7834" s="16"/>
      <c r="C7834" s="17" t="s">
        <v>110</v>
      </c>
      <c r="D7834" s="281" t="s">
        <v>7688</v>
      </c>
    </row>
    <row r="7835" spans="1:4" s="12" customFormat="1" x14ac:dyDescent="0.25">
      <c r="A7835" s="15"/>
      <c r="B7835" s="16"/>
      <c r="C7835" s="17"/>
      <c r="D7835" s="293" t="s">
        <v>7689</v>
      </c>
    </row>
    <row r="7836" spans="1:4" s="12" customFormat="1" x14ac:dyDescent="0.25">
      <c r="A7836" s="15"/>
      <c r="B7836" s="16"/>
      <c r="C7836" s="17" t="s">
        <v>110</v>
      </c>
      <c r="D7836" s="281" t="s">
        <v>7690</v>
      </c>
    </row>
    <row r="7837" spans="1:4" s="12" customFormat="1" x14ac:dyDescent="0.25">
      <c r="A7837" s="15"/>
      <c r="B7837" s="16"/>
      <c r="C7837" s="17" t="s">
        <v>110</v>
      </c>
      <c r="D7837" s="281" t="s">
        <v>7691</v>
      </c>
    </row>
    <row r="7838" spans="1:4" s="12" customFormat="1" x14ac:dyDescent="0.25">
      <c r="A7838" s="15"/>
      <c r="B7838" s="16"/>
      <c r="C7838" s="17" t="s">
        <v>110</v>
      </c>
      <c r="D7838" s="281" t="s">
        <v>7692</v>
      </c>
    </row>
    <row r="7839" spans="1:4" s="12" customFormat="1" x14ac:dyDescent="0.25">
      <c r="A7839" s="15"/>
      <c r="B7839" s="16"/>
      <c r="C7839" s="17" t="s">
        <v>110</v>
      </c>
      <c r="D7839" s="281" t="s">
        <v>7693</v>
      </c>
    </row>
    <row r="7840" spans="1:4" s="12" customFormat="1" x14ac:dyDescent="0.25">
      <c r="A7840" s="15"/>
      <c r="B7840" s="16"/>
      <c r="C7840" s="17" t="s">
        <v>110</v>
      </c>
      <c r="D7840" s="281" t="s">
        <v>7694</v>
      </c>
    </row>
    <row r="7841" spans="1:4" s="12" customFormat="1" x14ac:dyDescent="0.25">
      <c r="A7841" s="15"/>
      <c r="B7841" s="16"/>
      <c r="C7841" s="17"/>
      <c r="D7841" s="293" t="s">
        <v>7695</v>
      </c>
    </row>
    <row r="7842" spans="1:4" s="12" customFormat="1" x14ac:dyDescent="0.25">
      <c r="A7842" s="15"/>
      <c r="B7842" s="16"/>
      <c r="C7842" s="17" t="s">
        <v>110</v>
      </c>
      <c r="D7842" s="281" t="s">
        <v>7696</v>
      </c>
    </row>
    <row r="7843" spans="1:4" s="12" customFormat="1" x14ac:dyDescent="0.25">
      <c r="A7843" s="15"/>
      <c r="B7843" s="16"/>
      <c r="C7843" s="17" t="s">
        <v>110</v>
      </c>
      <c r="D7843" s="281" t="s">
        <v>7697</v>
      </c>
    </row>
    <row r="7844" spans="1:4" s="12" customFormat="1" x14ac:dyDescent="0.25">
      <c r="A7844" s="15"/>
      <c r="B7844" s="16"/>
      <c r="C7844" s="17" t="s">
        <v>110</v>
      </c>
      <c r="D7844" s="281" t="s">
        <v>7698</v>
      </c>
    </row>
    <row r="7845" spans="1:4" s="12" customFormat="1" x14ac:dyDescent="0.25">
      <c r="A7845" s="15"/>
      <c r="B7845" s="16"/>
      <c r="C7845" s="17" t="s">
        <v>110</v>
      </c>
      <c r="D7845" s="281" t="s">
        <v>7699</v>
      </c>
    </row>
    <row r="7846" spans="1:4" s="12" customFormat="1" x14ac:dyDescent="0.25">
      <c r="A7846" s="15"/>
      <c r="B7846" s="16"/>
      <c r="C7846" s="17" t="s">
        <v>110</v>
      </c>
      <c r="D7846" s="281" t="s">
        <v>7700</v>
      </c>
    </row>
    <row r="7847" spans="1:4" s="12" customFormat="1" x14ac:dyDescent="0.25">
      <c r="A7847" s="15"/>
      <c r="B7847" s="16"/>
      <c r="C7847" s="17" t="s">
        <v>110</v>
      </c>
      <c r="D7847" s="281" t="s">
        <v>7701</v>
      </c>
    </row>
    <row r="7848" spans="1:4" s="12" customFormat="1" x14ac:dyDescent="0.25">
      <c r="A7848" s="15"/>
      <c r="B7848" s="16"/>
      <c r="C7848" s="17" t="s">
        <v>110</v>
      </c>
      <c r="D7848" s="281" t="s">
        <v>7702</v>
      </c>
    </row>
    <row r="7849" spans="1:4" s="12" customFormat="1" x14ac:dyDescent="0.25">
      <c r="A7849" s="15"/>
      <c r="B7849" s="16"/>
      <c r="C7849" s="17" t="s">
        <v>110</v>
      </c>
      <c r="D7849" s="281" t="s">
        <v>7703</v>
      </c>
    </row>
    <row r="7850" spans="1:4" s="12" customFormat="1" x14ac:dyDescent="0.25">
      <c r="A7850" s="15"/>
      <c r="B7850" s="16"/>
      <c r="C7850" s="17"/>
      <c r="D7850" s="293" t="s">
        <v>7704</v>
      </c>
    </row>
    <row r="7851" spans="1:4" s="12" customFormat="1" x14ac:dyDescent="0.25">
      <c r="A7851" s="15"/>
      <c r="B7851" s="16"/>
      <c r="C7851" s="17" t="s">
        <v>110</v>
      </c>
      <c r="D7851" s="281" t="s">
        <v>7705</v>
      </c>
    </row>
    <row r="7852" spans="1:4" s="12" customFormat="1" x14ac:dyDescent="0.25">
      <c r="A7852" s="15"/>
      <c r="B7852" s="16"/>
      <c r="C7852" s="17" t="s">
        <v>110</v>
      </c>
      <c r="D7852" s="281" t="s">
        <v>7706</v>
      </c>
    </row>
    <row r="7853" spans="1:4" s="12" customFormat="1" x14ac:dyDescent="0.25">
      <c r="A7853" s="15"/>
      <c r="B7853" s="16"/>
      <c r="C7853" s="17" t="s">
        <v>110</v>
      </c>
      <c r="D7853" s="281" t="s">
        <v>7707</v>
      </c>
    </row>
    <row r="7854" spans="1:4" s="12" customFormat="1" x14ac:dyDescent="0.25">
      <c r="A7854" s="15"/>
      <c r="B7854" s="16"/>
      <c r="C7854" s="17" t="s">
        <v>110</v>
      </c>
      <c r="D7854" s="281" t="s">
        <v>7708</v>
      </c>
    </row>
    <row r="7855" spans="1:4" s="12" customFormat="1" x14ac:dyDescent="0.25">
      <c r="A7855" s="15"/>
      <c r="B7855" s="16"/>
      <c r="C7855" s="17" t="s">
        <v>110</v>
      </c>
      <c r="D7855" s="281" t="s">
        <v>7709</v>
      </c>
    </row>
    <row r="7856" spans="1:4" s="12" customFormat="1" x14ac:dyDescent="0.25">
      <c r="A7856" s="15"/>
      <c r="B7856" s="16"/>
      <c r="C7856" s="17" t="s">
        <v>110</v>
      </c>
      <c r="D7856" s="281" t="s">
        <v>7710</v>
      </c>
    </row>
    <row r="7857" spans="1:4" s="12" customFormat="1" x14ac:dyDescent="0.25">
      <c r="A7857" s="15"/>
      <c r="B7857" s="16"/>
      <c r="C7857" s="17" t="s">
        <v>110</v>
      </c>
      <c r="D7857" s="281" t="s">
        <v>7711</v>
      </c>
    </row>
    <row r="7858" spans="1:4" s="12" customFormat="1" x14ac:dyDescent="0.25">
      <c r="A7858" s="15"/>
      <c r="B7858" s="16"/>
      <c r="C7858" s="17"/>
      <c r="D7858" s="291" t="s">
        <v>1704</v>
      </c>
    </row>
    <row r="7859" spans="1:4" s="12" customFormat="1" x14ac:dyDescent="0.25">
      <c r="A7859" s="15"/>
      <c r="B7859" s="16"/>
      <c r="C7859" s="17" t="s">
        <v>110</v>
      </c>
      <c r="D7859" s="286" t="s">
        <v>7712</v>
      </c>
    </row>
    <row r="7860" spans="1:4" s="12" customFormat="1" x14ac:dyDescent="0.25">
      <c r="A7860" s="15"/>
      <c r="B7860" s="16"/>
      <c r="C7860" s="17" t="s">
        <v>110</v>
      </c>
      <c r="D7860" s="286" t="s">
        <v>7713</v>
      </c>
    </row>
    <row r="7861" spans="1:4" s="12" customFormat="1" x14ac:dyDescent="0.25">
      <c r="A7861" s="15"/>
      <c r="B7861" s="16"/>
      <c r="C7861" s="17" t="s">
        <v>110</v>
      </c>
      <c r="D7861" s="286" t="s">
        <v>7714</v>
      </c>
    </row>
    <row r="7862" spans="1:4" s="12" customFormat="1" x14ac:dyDescent="0.25">
      <c r="A7862" s="15"/>
      <c r="B7862" s="16"/>
      <c r="C7862" s="17" t="s">
        <v>110</v>
      </c>
      <c r="D7862" s="286" t="s">
        <v>7715</v>
      </c>
    </row>
    <row r="7863" spans="1:4" s="12" customFormat="1" x14ac:dyDescent="0.25">
      <c r="A7863" s="15"/>
      <c r="B7863" s="16"/>
      <c r="C7863" s="17" t="s">
        <v>110</v>
      </c>
      <c r="D7863" s="286" t="s">
        <v>7716</v>
      </c>
    </row>
    <row r="7864" spans="1:4" s="12" customFormat="1" x14ac:dyDescent="0.25">
      <c r="A7864" s="15"/>
      <c r="B7864" s="16"/>
      <c r="C7864" s="17" t="s">
        <v>110</v>
      </c>
      <c r="D7864" s="286" t="s">
        <v>7717</v>
      </c>
    </row>
    <row r="7865" spans="1:4" s="12" customFormat="1" x14ac:dyDescent="0.25">
      <c r="A7865" s="15"/>
      <c r="B7865" s="16"/>
      <c r="C7865" s="17" t="s">
        <v>110</v>
      </c>
      <c r="D7865" s="286" t="s">
        <v>7718</v>
      </c>
    </row>
    <row r="7866" spans="1:4" s="12" customFormat="1" x14ac:dyDescent="0.25">
      <c r="A7866" s="15"/>
      <c r="B7866" s="16"/>
      <c r="C7866" s="17" t="s">
        <v>110</v>
      </c>
      <c r="D7866" s="286" t="s">
        <v>7719</v>
      </c>
    </row>
    <row r="7867" spans="1:4" s="12" customFormat="1" x14ac:dyDescent="0.25">
      <c r="A7867" s="15"/>
      <c r="B7867" s="16"/>
      <c r="C7867" s="17" t="s">
        <v>110</v>
      </c>
      <c r="D7867" s="286" t="s">
        <v>7720</v>
      </c>
    </row>
    <row r="7868" spans="1:4" s="12" customFormat="1" x14ac:dyDescent="0.25">
      <c r="A7868" s="15"/>
      <c r="B7868" s="16"/>
      <c r="C7868" s="17" t="s">
        <v>110</v>
      </c>
      <c r="D7868" s="286" t="s">
        <v>7721</v>
      </c>
    </row>
    <row r="7869" spans="1:4" s="12" customFormat="1" x14ac:dyDescent="0.25">
      <c r="A7869" s="15"/>
      <c r="B7869" s="16"/>
      <c r="C7869" s="17" t="s">
        <v>110</v>
      </c>
      <c r="D7869" s="286" t="s">
        <v>7722</v>
      </c>
    </row>
    <row r="7870" spans="1:4" s="12" customFormat="1" x14ac:dyDescent="0.25">
      <c r="A7870" s="15"/>
      <c r="B7870" s="16"/>
      <c r="C7870" s="17" t="s">
        <v>110</v>
      </c>
      <c r="D7870" s="286" t="s">
        <v>7723</v>
      </c>
    </row>
    <row r="7871" spans="1:4" s="12" customFormat="1" x14ac:dyDescent="0.25">
      <c r="A7871" s="15"/>
      <c r="B7871" s="16"/>
      <c r="C7871" s="17" t="s">
        <v>110</v>
      </c>
      <c r="D7871" s="286" t="s">
        <v>7724</v>
      </c>
    </row>
    <row r="7872" spans="1:4" s="12" customFormat="1" x14ac:dyDescent="0.25">
      <c r="A7872" s="15"/>
      <c r="B7872" s="16"/>
      <c r="C7872" s="17" t="s">
        <v>110</v>
      </c>
      <c r="D7872" s="286" t="s">
        <v>7725</v>
      </c>
    </row>
    <row r="7873" spans="1:4" s="12" customFormat="1" x14ac:dyDescent="0.25">
      <c r="A7873" s="15"/>
      <c r="B7873" s="16"/>
      <c r="C7873" s="17" t="s">
        <v>110</v>
      </c>
      <c r="D7873" s="286" t="s">
        <v>7726</v>
      </c>
    </row>
    <row r="7874" spans="1:4" s="12" customFormat="1" x14ac:dyDescent="0.25">
      <c r="A7874" s="15"/>
      <c r="B7874" s="16"/>
      <c r="C7874" s="17" t="s">
        <v>110</v>
      </c>
      <c r="D7874" s="286" t="s">
        <v>7727</v>
      </c>
    </row>
    <row r="7875" spans="1:4" s="12" customFormat="1" x14ac:dyDescent="0.25">
      <c r="A7875" s="15"/>
      <c r="B7875" s="16"/>
      <c r="C7875" s="17" t="s">
        <v>110</v>
      </c>
      <c r="D7875" s="286" t="s">
        <v>7728</v>
      </c>
    </row>
    <row r="7876" spans="1:4" s="12" customFormat="1" x14ac:dyDescent="0.25">
      <c r="A7876" s="15"/>
      <c r="B7876" s="16"/>
      <c r="C7876" s="17" t="s">
        <v>110</v>
      </c>
      <c r="D7876" s="286" t="s">
        <v>7729</v>
      </c>
    </row>
    <row r="7877" spans="1:4" s="12" customFormat="1" x14ac:dyDescent="0.25">
      <c r="A7877" s="15"/>
      <c r="B7877" s="16"/>
      <c r="C7877" s="17" t="s">
        <v>110</v>
      </c>
      <c r="D7877" s="286" t="s">
        <v>7730</v>
      </c>
    </row>
    <row r="7878" spans="1:4" s="12" customFormat="1" x14ac:dyDescent="0.25">
      <c r="A7878" s="15"/>
      <c r="B7878" s="16"/>
      <c r="C7878" s="17" t="s">
        <v>110</v>
      </c>
      <c r="D7878" s="286" t="s">
        <v>7731</v>
      </c>
    </row>
    <row r="7879" spans="1:4" s="12" customFormat="1" x14ac:dyDescent="0.25">
      <c r="A7879" s="15"/>
      <c r="B7879" s="16"/>
      <c r="C7879" s="17" t="s">
        <v>110</v>
      </c>
      <c r="D7879" s="286" t="s">
        <v>7732</v>
      </c>
    </row>
    <row r="7880" spans="1:4" s="12" customFormat="1" x14ac:dyDescent="0.25">
      <c r="A7880" s="15"/>
      <c r="B7880" s="16"/>
      <c r="C7880" s="17" t="s">
        <v>110</v>
      </c>
      <c r="D7880" s="286" t="s">
        <v>7733</v>
      </c>
    </row>
    <row r="7881" spans="1:4" s="12" customFormat="1" x14ac:dyDescent="0.25">
      <c r="A7881" s="15"/>
      <c r="B7881" s="16"/>
      <c r="C7881" s="17" t="s">
        <v>110</v>
      </c>
      <c r="D7881" s="286" t="s">
        <v>7734</v>
      </c>
    </row>
    <row r="7882" spans="1:4" s="12" customFormat="1" x14ac:dyDescent="0.25">
      <c r="A7882" s="15"/>
      <c r="B7882" s="16"/>
      <c r="C7882" s="17" t="s">
        <v>110</v>
      </c>
      <c r="D7882" s="286" t="s">
        <v>7735</v>
      </c>
    </row>
    <row r="7883" spans="1:4" s="12" customFormat="1" x14ac:dyDescent="0.25">
      <c r="A7883" s="15"/>
      <c r="B7883" s="16"/>
      <c r="C7883" s="17" t="s">
        <v>110</v>
      </c>
      <c r="D7883" s="286" t="s">
        <v>7736</v>
      </c>
    </row>
    <row r="7884" spans="1:4" s="12" customFormat="1" x14ac:dyDescent="0.25">
      <c r="A7884" s="15"/>
      <c r="B7884" s="16"/>
      <c r="C7884" s="17" t="s">
        <v>110</v>
      </c>
      <c r="D7884" s="286" t="s">
        <v>7737</v>
      </c>
    </row>
    <row r="7885" spans="1:4" s="12" customFormat="1" x14ac:dyDescent="0.25">
      <c r="A7885" s="15"/>
      <c r="B7885" s="16"/>
      <c r="C7885" s="17" t="s">
        <v>110</v>
      </c>
      <c r="D7885" s="286" t="s">
        <v>7738</v>
      </c>
    </row>
    <row r="7886" spans="1:4" s="12" customFormat="1" x14ac:dyDescent="0.25">
      <c r="A7886" s="15"/>
      <c r="B7886" s="16"/>
      <c r="C7886" s="17" t="s">
        <v>110</v>
      </c>
      <c r="D7886" s="286" t="s">
        <v>7739</v>
      </c>
    </row>
    <row r="7887" spans="1:4" s="12" customFormat="1" x14ac:dyDescent="0.25">
      <c r="A7887" s="15"/>
      <c r="B7887" s="16"/>
      <c r="C7887" s="17" t="s">
        <v>110</v>
      </c>
      <c r="D7887" s="286" t="s">
        <v>7740</v>
      </c>
    </row>
    <row r="7888" spans="1:4" s="12" customFormat="1" x14ac:dyDescent="0.25">
      <c r="A7888" s="15"/>
      <c r="B7888" s="16"/>
      <c r="C7888" s="17" t="s">
        <v>110</v>
      </c>
      <c r="D7888" s="286" t="s">
        <v>7741</v>
      </c>
    </row>
    <row r="7889" spans="1:4" s="12" customFormat="1" x14ac:dyDescent="0.25">
      <c r="A7889" s="15"/>
      <c r="B7889" s="16"/>
      <c r="C7889" s="17" t="s">
        <v>110</v>
      </c>
      <c r="D7889" s="286" t="s">
        <v>7742</v>
      </c>
    </row>
    <row r="7890" spans="1:4" s="12" customFormat="1" x14ac:dyDescent="0.25">
      <c r="A7890" s="15"/>
      <c r="B7890" s="16"/>
      <c r="C7890" s="17" t="s">
        <v>110</v>
      </c>
      <c r="D7890" s="286" t="s">
        <v>7743</v>
      </c>
    </row>
    <row r="7891" spans="1:4" s="12" customFormat="1" x14ac:dyDescent="0.25">
      <c r="A7891" s="15"/>
      <c r="B7891" s="16"/>
      <c r="C7891" s="17" t="s">
        <v>226</v>
      </c>
      <c r="D7891" s="281"/>
    </row>
    <row r="7892" spans="1:4" s="12" customFormat="1" x14ac:dyDescent="0.25">
      <c r="A7892" s="15"/>
      <c r="B7892" s="16"/>
      <c r="C7892" s="17" t="s">
        <v>110</v>
      </c>
      <c r="D7892" s="281" t="s">
        <v>7744</v>
      </c>
    </row>
    <row r="7893" spans="1:4" s="12" customFormat="1" x14ac:dyDescent="0.25">
      <c r="A7893" s="15"/>
      <c r="B7893" s="24" t="s">
        <v>21099</v>
      </c>
      <c r="C7893" s="15" t="s">
        <v>7745</v>
      </c>
      <c r="D7893" s="282"/>
    </row>
    <row r="7894" spans="1:4" s="12" customFormat="1" x14ac:dyDescent="0.25">
      <c r="A7894" s="15"/>
      <c r="B7894" s="16"/>
      <c r="C7894" s="17" t="s">
        <v>7746</v>
      </c>
      <c r="D7894" s="281"/>
    </row>
    <row r="7895" spans="1:4" s="12" customFormat="1" x14ac:dyDescent="0.25">
      <c r="A7895" s="15"/>
      <c r="B7895" s="16"/>
      <c r="C7895" s="17" t="s">
        <v>7747</v>
      </c>
      <c r="D7895" s="281"/>
    </row>
    <row r="7896" spans="1:4" s="12" customFormat="1" x14ac:dyDescent="0.25">
      <c r="A7896" s="15"/>
      <c r="B7896" s="16"/>
      <c r="C7896" s="17" t="s">
        <v>110</v>
      </c>
      <c r="D7896" s="281" t="s">
        <v>7748</v>
      </c>
    </row>
    <row r="7897" spans="1:4" s="12" customFormat="1" x14ac:dyDescent="0.25">
      <c r="A7897" s="15"/>
      <c r="B7897" s="16"/>
      <c r="C7897" s="17" t="s">
        <v>110</v>
      </c>
      <c r="D7897" s="281" t="s">
        <v>7749</v>
      </c>
    </row>
    <row r="7898" spans="1:4" s="12" customFormat="1" x14ac:dyDescent="0.25">
      <c r="A7898" s="15"/>
      <c r="B7898" s="16"/>
      <c r="C7898" s="17" t="s">
        <v>110</v>
      </c>
      <c r="D7898" s="281" t="s">
        <v>7750</v>
      </c>
    </row>
    <row r="7899" spans="1:4" s="12" customFormat="1" x14ac:dyDescent="0.25">
      <c r="A7899" s="15"/>
      <c r="B7899" s="16"/>
      <c r="C7899" s="17"/>
      <c r="D7899" s="293" t="s">
        <v>7751</v>
      </c>
    </row>
    <row r="7900" spans="1:4" s="12" customFormat="1" x14ac:dyDescent="0.25">
      <c r="A7900" s="15"/>
      <c r="B7900" s="16"/>
      <c r="C7900" s="17" t="s">
        <v>110</v>
      </c>
      <c r="D7900" s="281" t="s">
        <v>7752</v>
      </c>
    </row>
    <row r="7901" spans="1:4" s="12" customFormat="1" x14ac:dyDescent="0.25">
      <c r="A7901" s="15"/>
      <c r="B7901" s="16"/>
      <c r="C7901" s="17" t="s">
        <v>110</v>
      </c>
      <c r="D7901" s="281" t="s">
        <v>7753</v>
      </c>
    </row>
    <row r="7902" spans="1:4" s="12" customFormat="1" x14ac:dyDescent="0.25">
      <c r="A7902" s="15"/>
      <c r="B7902" s="16"/>
      <c r="C7902" s="17" t="s">
        <v>110</v>
      </c>
      <c r="D7902" s="281" t="s">
        <v>7754</v>
      </c>
    </row>
    <row r="7903" spans="1:4" s="12" customFormat="1" x14ac:dyDescent="0.25">
      <c r="A7903" s="15"/>
      <c r="B7903" s="16"/>
      <c r="C7903" s="17" t="s">
        <v>110</v>
      </c>
      <c r="D7903" s="281" t="s">
        <v>7755</v>
      </c>
    </row>
    <row r="7904" spans="1:4" s="12" customFormat="1" x14ac:dyDescent="0.25">
      <c r="A7904" s="15"/>
      <c r="B7904" s="16"/>
      <c r="C7904" s="17"/>
      <c r="D7904" s="291" t="s">
        <v>1704</v>
      </c>
    </row>
    <row r="7905" spans="1:4" s="12" customFormat="1" x14ac:dyDescent="0.25">
      <c r="A7905" s="15"/>
      <c r="B7905" s="16"/>
      <c r="C7905" s="17" t="s">
        <v>110</v>
      </c>
      <c r="D7905" s="286" t="s">
        <v>7756</v>
      </c>
    </row>
    <row r="7906" spans="1:4" s="12" customFormat="1" x14ac:dyDescent="0.25">
      <c r="A7906" s="15"/>
      <c r="B7906" s="16"/>
      <c r="C7906" s="17" t="s">
        <v>110</v>
      </c>
      <c r="D7906" s="286" t="s">
        <v>7757</v>
      </c>
    </row>
    <row r="7907" spans="1:4" s="12" customFormat="1" x14ac:dyDescent="0.25">
      <c r="A7907" s="15"/>
      <c r="B7907" s="16"/>
      <c r="C7907" s="17" t="s">
        <v>110</v>
      </c>
      <c r="D7907" s="286" t="s">
        <v>7758</v>
      </c>
    </row>
    <row r="7908" spans="1:4" s="12" customFormat="1" x14ac:dyDescent="0.25">
      <c r="A7908" s="15"/>
      <c r="B7908" s="16"/>
      <c r="C7908" s="17" t="s">
        <v>110</v>
      </c>
      <c r="D7908" s="286" t="s">
        <v>7759</v>
      </c>
    </row>
    <row r="7909" spans="1:4" s="12" customFormat="1" x14ac:dyDescent="0.25">
      <c r="A7909" s="15"/>
      <c r="B7909" s="16"/>
      <c r="C7909" s="17" t="s">
        <v>226</v>
      </c>
      <c r="D7909" s="281"/>
    </row>
    <row r="7910" spans="1:4" s="17" customFormat="1" ht="12" x14ac:dyDescent="0.25">
      <c r="B7910" s="24"/>
      <c r="C7910" s="17" t="s">
        <v>110</v>
      </c>
      <c r="D7910" s="283" t="s">
        <v>7760</v>
      </c>
    </row>
    <row r="7911" spans="1:4" s="12" customFormat="1" x14ac:dyDescent="0.25">
      <c r="A7911" s="15"/>
      <c r="B7911" s="16"/>
      <c r="C7911" s="17" t="s">
        <v>110</v>
      </c>
      <c r="D7911" s="281" t="s">
        <v>7761</v>
      </c>
    </row>
    <row r="7912" spans="1:4" s="12" customFormat="1" x14ac:dyDescent="0.25">
      <c r="A7912" s="15"/>
      <c r="B7912" s="24" t="s">
        <v>21100</v>
      </c>
      <c r="C7912" s="15" t="s">
        <v>7762</v>
      </c>
      <c r="D7912" s="282"/>
    </row>
    <row r="7913" spans="1:4" s="12" customFormat="1" x14ac:dyDescent="0.25">
      <c r="A7913" s="15"/>
      <c r="B7913" s="16"/>
      <c r="C7913" s="17" t="s">
        <v>7763</v>
      </c>
      <c r="D7913" s="281"/>
    </row>
    <row r="7914" spans="1:4" s="12" customFormat="1" x14ac:dyDescent="0.25">
      <c r="A7914" s="15"/>
      <c r="B7914" s="16"/>
      <c r="C7914" s="17" t="s">
        <v>7764</v>
      </c>
      <c r="D7914" s="281"/>
    </row>
    <row r="7915" spans="1:4" s="12" customFormat="1" x14ac:dyDescent="0.25">
      <c r="A7915" s="15"/>
      <c r="B7915" s="16"/>
      <c r="C7915" s="17" t="s">
        <v>110</v>
      </c>
      <c r="D7915" s="281" t="s">
        <v>7765</v>
      </c>
    </row>
    <row r="7916" spans="1:4" s="12" customFormat="1" x14ac:dyDescent="0.25">
      <c r="A7916" s="15"/>
      <c r="B7916" s="16"/>
      <c r="C7916" s="17" t="s">
        <v>110</v>
      </c>
      <c r="D7916" s="281" t="s">
        <v>7766</v>
      </c>
    </row>
    <row r="7917" spans="1:4" s="12" customFormat="1" x14ac:dyDescent="0.25">
      <c r="A7917" s="15"/>
      <c r="B7917" s="16"/>
      <c r="C7917" s="17" t="s">
        <v>110</v>
      </c>
      <c r="D7917" s="281" t="s">
        <v>7767</v>
      </c>
    </row>
    <row r="7918" spans="1:4" s="12" customFormat="1" x14ac:dyDescent="0.25">
      <c r="A7918" s="15"/>
      <c r="B7918" s="16"/>
      <c r="C7918" s="17" t="s">
        <v>110</v>
      </c>
      <c r="D7918" s="281" t="s">
        <v>7768</v>
      </c>
    </row>
    <row r="7919" spans="1:4" s="12" customFormat="1" x14ac:dyDescent="0.25">
      <c r="A7919" s="15"/>
      <c r="B7919" s="24" t="s">
        <v>21101</v>
      </c>
      <c r="C7919" s="15" t="s">
        <v>7769</v>
      </c>
      <c r="D7919" s="282"/>
    </row>
    <row r="7920" spans="1:4" s="12" customFormat="1" x14ac:dyDescent="0.25">
      <c r="A7920" s="15"/>
      <c r="B7920" s="16"/>
      <c r="C7920" s="17" t="s">
        <v>7770</v>
      </c>
      <c r="D7920" s="281"/>
    </row>
    <row r="7921" spans="1:4" s="12" customFormat="1" x14ac:dyDescent="0.25">
      <c r="A7921" s="15"/>
      <c r="B7921" s="16"/>
      <c r="C7921" s="17" t="s">
        <v>110</v>
      </c>
      <c r="D7921" s="281" t="s">
        <v>7771</v>
      </c>
    </row>
    <row r="7922" spans="1:4" s="12" customFormat="1" x14ac:dyDescent="0.25">
      <c r="A7922" s="15"/>
      <c r="B7922" s="16"/>
      <c r="C7922" s="17" t="s">
        <v>110</v>
      </c>
      <c r="D7922" s="281" t="s">
        <v>7772</v>
      </c>
    </row>
    <row r="7923" spans="1:4" s="12" customFormat="1" x14ac:dyDescent="0.25">
      <c r="A7923" s="15"/>
      <c r="B7923" s="16"/>
      <c r="C7923" s="17" t="s">
        <v>110</v>
      </c>
      <c r="D7923" s="281" t="s">
        <v>7773</v>
      </c>
    </row>
    <row r="7924" spans="1:4" s="12" customFormat="1" x14ac:dyDescent="0.25">
      <c r="A7924" s="15"/>
      <c r="B7924" s="16"/>
      <c r="C7924" s="17" t="s">
        <v>110</v>
      </c>
      <c r="D7924" s="281" t="s">
        <v>7774</v>
      </c>
    </row>
    <row r="7925" spans="1:4" s="12" customFormat="1" x14ac:dyDescent="0.25">
      <c r="A7925" s="15"/>
      <c r="B7925" s="16"/>
      <c r="C7925" s="17" t="s">
        <v>110</v>
      </c>
      <c r="D7925" s="281" t="s">
        <v>7775</v>
      </c>
    </row>
    <row r="7926" spans="1:4" s="12" customFormat="1" x14ac:dyDescent="0.25">
      <c r="A7926" s="15"/>
      <c r="B7926" s="16"/>
      <c r="C7926" s="17"/>
      <c r="D7926" s="291" t="s">
        <v>1704</v>
      </c>
    </row>
    <row r="7927" spans="1:4" s="12" customFormat="1" x14ac:dyDescent="0.25">
      <c r="A7927" s="15"/>
      <c r="B7927" s="16"/>
      <c r="C7927" s="17" t="s">
        <v>110</v>
      </c>
      <c r="D7927" s="286" t="s">
        <v>7776</v>
      </c>
    </row>
    <row r="7928" spans="1:4" s="12" customFormat="1" x14ac:dyDescent="0.25">
      <c r="A7928" s="15"/>
      <c r="B7928" s="16"/>
      <c r="C7928" s="17" t="s">
        <v>226</v>
      </c>
      <c r="D7928" s="281"/>
    </row>
    <row r="7929" spans="1:4" s="12" customFormat="1" x14ac:dyDescent="0.25">
      <c r="A7929" s="15"/>
      <c r="B7929" s="16"/>
      <c r="C7929" s="17" t="s">
        <v>110</v>
      </c>
      <c r="D7929" s="281" t="s">
        <v>7777</v>
      </c>
    </row>
    <row r="7930" spans="1:4" s="12" customFormat="1" x14ac:dyDescent="0.25">
      <c r="A7930" s="15"/>
      <c r="B7930" s="16"/>
      <c r="C7930" s="17" t="s">
        <v>110</v>
      </c>
      <c r="D7930" s="281" t="s">
        <v>7778</v>
      </c>
    </row>
    <row r="7931" spans="1:4" s="12" customFormat="1" x14ac:dyDescent="0.25">
      <c r="A7931" s="15"/>
      <c r="B7931" s="24" t="s">
        <v>21102</v>
      </c>
      <c r="C7931" s="15" t="s">
        <v>7779</v>
      </c>
      <c r="D7931" s="282"/>
    </row>
    <row r="7932" spans="1:4" s="12" customFormat="1" x14ac:dyDescent="0.25">
      <c r="A7932" s="15"/>
      <c r="B7932" s="16"/>
      <c r="C7932" s="17" t="s">
        <v>7780</v>
      </c>
      <c r="D7932" s="281"/>
    </row>
    <row r="7933" spans="1:4" s="12" customFormat="1" x14ac:dyDescent="0.25">
      <c r="A7933" s="15"/>
      <c r="B7933" s="16"/>
      <c r="C7933" s="17" t="s">
        <v>7781</v>
      </c>
      <c r="D7933" s="281"/>
    </row>
    <row r="7934" spans="1:4" s="12" customFormat="1" x14ac:dyDescent="0.25">
      <c r="A7934" s="15"/>
      <c r="B7934" s="16"/>
      <c r="C7934" s="17" t="s">
        <v>110</v>
      </c>
      <c r="D7934" s="281" t="s">
        <v>7782</v>
      </c>
    </row>
    <row r="7935" spans="1:4" s="12" customFormat="1" x14ac:dyDescent="0.25">
      <c r="A7935" s="15"/>
      <c r="B7935" s="16"/>
      <c r="C7935" s="17"/>
      <c r="D7935" s="293" t="s">
        <v>7783</v>
      </c>
    </row>
    <row r="7936" spans="1:4" s="12" customFormat="1" x14ac:dyDescent="0.25">
      <c r="A7936" s="15"/>
      <c r="B7936" s="16"/>
      <c r="C7936" s="17" t="s">
        <v>110</v>
      </c>
      <c r="D7936" s="281" t="s">
        <v>7784</v>
      </c>
    </row>
    <row r="7937" spans="1:4" s="12" customFormat="1" x14ac:dyDescent="0.25">
      <c r="A7937" s="15"/>
      <c r="B7937" s="16"/>
      <c r="C7937" s="17" t="s">
        <v>110</v>
      </c>
      <c r="D7937" s="281" t="s">
        <v>7785</v>
      </c>
    </row>
    <row r="7938" spans="1:4" s="12" customFormat="1" x14ac:dyDescent="0.25">
      <c r="A7938" s="15"/>
      <c r="B7938" s="16"/>
      <c r="C7938" s="17" t="s">
        <v>110</v>
      </c>
      <c r="D7938" s="281" t="s">
        <v>7786</v>
      </c>
    </row>
    <row r="7939" spans="1:4" s="12" customFormat="1" x14ac:dyDescent="0.25">
      <c r="A7939" s="15"/>
      <c r="B7939" s="16"/>
      <c r="C7939" s="17" t="s">
        <v>110</v>
      </c>
      <c r="D7939" s="281" t="s">
        <v>7787</v>
      </c>
    </row>
    <row r="7940" spans="1:4" s="12" customFormat="1" x14ac:dyDescent="0.25">
      <c r="A7940" s="15"/>
      <c r="B7940" s="16"/>
      <c r="C7940" s="17"/>
      <c r="D7940" s="293" t="s">
        <v>7788</v>
      </c>
    </row>
    <row r="7941" spans="1:4" s="12" customFormat="1" x14ac:dyDescent="0.25">
      <c r="A7941" s="15"/>
      <c r="B7941" s="16"/>
      <c r="C7941" s="17" t="s">
        <v>110</v>
      </c>
      <c r="D7941" s="281" t="s">
        <v>7789</v>
      </c>
    </row>
    <row r="7942" spans="1:4" s="12" customFormat="1" x14ac:dyDescent="0.25">
      <c r="A7942" s="15"/>
      <c r="B7942" s="16"/>
      <c r="C7942" s="17" t="s">
        <v>110</v>
      </c>
      <c r="D7942" s="281" t="s">
        <v>7790</v>
      </c>
    </row>
    <row r="7943" spans="1:4" s="12" customFormat="1" x14ac:dyDescent="0.25">
      <c r="A7943" s="15"/>
      <c r="B7943" s="16"/>
      <c r="C7943" s="17" t="s">
        <v>110</v>
      </c>
      <c r="D7943" s="281" t="s">
        <v>7791</v>
      </c>
    </row>
    <row r="7944" spans="1:4" s="12" customFormat="1" x14ac:dyDescent="0.25">
      <c r="A7944" s="15"/>
      <c r="B7944" s="16"/>
      <c r="C7944" s="17" t="s">
        <v>110</v>
      </c>
      <c r="D7944" s="281" t="s">
        <v>7792</v>
      </c>
    </row>
    <row r="7945" spans="1:4" s="12" customFormat="1" x14ac:dyDescent="0.25">
      <c r="A7945" s="15"/>
      <c r="B7945" s="16"/>
      <c r="C7945" s="17" t="s">
        <v>110</v>
      </c>
      <c r="D7945" s="281" t="s">
        <v>7793</v>
      </c>
    </row>
    <row r="7946" spans="1:4" s="12" customFormat="1" x14ac:dyDescent="0.25">
      <c r="A7946" s="15"/>
      <c r="B7946" s="16"/>
      <c r="C7946" s="17" t="s">
        <v>110</v>
      </c>
      <c r="D7946" s="281" t="s">
        <v>7794</v>
      </c>
    </row>
    <row r="7947" spans="1:4" s="12" customFormat="1" x14ac:dyDescent="0.25">
      <c r="A7947" s="15"/>
      <c r="B7947" s="16"/>
      <c r="C7947" s="17" t="s">
        <v>110</v>
      </c>
      <c r="D7947" s="281" t="s">
        <v>7795</v>
      </c>
    </row>
    <row r="7948" spans="1:4" s="12" customFormat="1" x14ac:dyDescent="0.25">
      <c r="A7948" s="15" t="s">
        <v>7796</v>
      </c>
      <c r="B7948" s="16"/>
      <c r="C7948" s="15" t="s">
        <v>7797</v>
      </c>
      <c r="D7948" s="281"/>
    </row>
    <row r="7949" spans="1:4" s="12" customFormat="1" x14ac:dyDescent="0.25">
      <c r="A7949" s="15"/>
      <c r="B7949" s="24" t="s">
        <v>21103</v>
      </c>
      <c r="C7949" s="15" t="s">
        <v>7798</v>
      </c>
      <c r="D7949" s="282"/>
    </row>
    <row r="7950" spans="1:4" s="12" customFormat="1" x14ac:dyDescent="0.25">
      <c r="A7950" s="15"/>
      <c r="B7950" s="16"/>
      <c r="C7950" s="17" t="s">
        <v>7799</v>
      </c>
      <c r="D7950" s="281"/>
    </row>
    <row r="7951" spans="1:4" s="12" customFormat="1" x14ac:dyDescent="0.25">
      <c r="A7951" s="15"/>
      <c r="B7951" s="16"/>
      <c r="C7951" s="17" t="s">
        <v>7800</v>
      </c>
      <c r="D7951" s="281"/>
    </row>
    <row r="7952" spans="1:4" s="12" customFormat="1" x14ac:dyDescent="0.25">
      <c r="A7952" s="15"/>
      <c r="B7952" s="16"/>
      <c r="C7952" s="17"/>
      <c r="D7952" s="293" t="s">
        <v>7801</v>
      </c>
    </row>
    <row r="7953" spans="1:4" s="12" customFormat="1" x14ac:dyDescent="0.25">
      <c r="A7953" s="15"/>
      <c r="B7953" s="16"/>
      <c r="C7953" s="17" t="s">
        <v>110</v>
      </c>
      <c r="D7953" s="281" t="s">
        <v>7802</v>
      </c>
    </row>
    <row r="7954" spans="1:4" s="12" customFormat="1" x14ac:dyDescent="0.25">
      <c r="A7954" s="15"/>
      <c r="B7954" s="16"/>
      <c r="C7954" s="17" t="s">
        <v>110</v>
      </c>
      <c r="D7954" s="281" t="s">
        <v>7803</v>
      </c>
    </row>
    <row r="7955" spans="1:4" s="12" customFormat="1" x14ac:dyDescent="0.25">
      <c r="A7955" s="15"/>
      <c r="B7955" s="16"/>
      <c r="C7955" s="17" t="s">
        <v>110</v>
      </c>
      <c r="D7955" s="281" t="s">
        <v>7804</v>
      </c>
    </row>
    <row r="7956" spans="1:4" s="12" customFormat="1" x14ac:dyDescent="0.25">
      <c r="A7956" s="15"/>
      <c r="B7956" s="16"/>
      <c r="C7956" s="17" t="s">
        <v>110</v>
      </c>
      <c r="D7956" s="281" t="s">
        <v>7805</v>
      </c>
    </row>
    <row r="7957" spans="1:4" s="12" customFormat="1" x14ac:dyDescent="0.25">
      <c r="A7957" s="15"/>
      <c r="B7957" s="16"/>
      <c r="C7957" s="17" t="s">
        <v>110</v>
      </c>
      <c r="D7957" s="281" t="s">
        <v>7806</v>
      </c>
    </row>
    <row r="7958" spans="1:4" s="12" customFormat="1" x14ac:dyDescent="0.25">
      <c r="A7958" s="15"/>
      <c r="B7958" s="16"/>
      <c r="C7958" s="17" t="s">
        <v>110</v>
      </c>
      <c r="D7958" s="281" t="s">
        <v>7807</v>
      </c>
    </row>
    <row r="7959" spans="1:4" s="12" customFormat="1" x14ac:dyDescent="0.25">
      <c r="A7959" s="15"/>
      <c r="B7959" s="16"/>
      <c r="C7959" s="17" t="s">
        <v>110</v>
      </c>
      <c r="D7959" s="281" t="s">
        <v>7808</v>
      </c>
    </row>
    <row r="7960" spans="1:4" s="12" customFormat="1" x14ac:dyDescent="0.25">
      <c r="A7960" s="15"/>
      <c r="B7960" s="16"/>
      <c r="C7960" s="17" t="s">
        <v>110</v>
      </c>
      <c r="D7960" s="281" t="s">
        <v>7809</v>
      </c>
    </row>
    <row r="7961" spans="1:4" s="12" customFormat="1" x14ac:dyDescent="0.25">
      <c r="A7961" s="15"/>
      <c r="B7961" s="16"/>
      <c r="C7961" s="17" t="s">
        <v>110</v>
      </c>
      <c r="D7961" s="281" t="s">
        <v>7810</v>
      </c>
    </row>
    <row r="7962" spans="1:4" s="12" customFormat="1" x14ac:dyDescent="0.25">
      <c r="A7962" s="15"/>
      <c r="B7962" s="16"/>
      <c r="C7962" s="17" t="s">
        <v>110</v>
      </c>
      <c r="D7962" s="281" t="s">
        <v>7811</v>
      </c>
    </row>
    <row r="7963" spans="1:4" s="12" customFormat="1" x14ac:dyDescent="0.25">
      <c r="A7963" s="15"/>
      <c r="B7963" s="16"/>
      <c r="C7963" s="17"/>
      <c r="D7963" s="291" t="s">
        <v>1704</v>
      </c>
    </row>
    <row r="7964" spans="1:4" s="12" customFormat="1" x14ac:dyDescent="0.25">
      <c r="A7964" s="15"/>
      <c r="B7964" s="16"/>
      <c r="C7964" s="17" t="s">
        <v>110</v>
      </c>
      <c r="D7964" s="286" t="s">
        <v>7812</v>
      </c>
    </row>
    <row r="7965" spans="1:4" s="12" customFormat="1" x14ac:dyDescent="0.25">
      <c r="A7965" s="15"/>
      <c r="B7965" s="16"/>
      <c r="C7965" s="17" t="s">
        <v>226</v>
      </c>
      <c r="D7965" s="281"/>
    </row>
    <row r="7966" spans="1:4" s="12" customFormat="1" x14ac:dyDescent="0.25">
      <c r="A7966" s="15"/>
      <c r="B7966" s="16"/>
      <c r="C7966" s="17" t="s">
        <v>110</v>
      </c>
      <c r="D7966" s="281" t="s">
        <v>7813</v>
      </c>
    </row>
    <row r="7967" spans="1:4" s="12" customFormat="1" x14ac:dyDescent="0.25">
      <c r="A7967" s="15"/>
      <c r="B7967" s="24" t="s">
        <v>21104</v>
      </c>
      <c r="C7967" s="15" t="s">
        <v>7814</v>
      </c>
      <c r="D7967" s="282"/>
    </row>
    <row r="7968" spans="1:4" s="12" customFormat="1" x14ac:dyDescent="0.25">
      <c r="A7968" s="15"/>
      <c r="B7968" s="16"/>
      <c r="C7968" s="17" t="s">
        <v>7815</v>
      </c>
      <c r="D7968" s="281"/>
    </row>
    <row r="7969" spans="1:4" s="12" customFormat="1" x14ac:dyDescent="0.25">
      <c r="A7969" s="15"/>
      <c r="B7969" s="16"/>
      <c r="C7969" s="17" t="s">
        <v>7816</v>
      </c>
      <c r="D7969" s="281"/>
    </row>
    <row r="7970" spans="1:4" s="12" customFormat="1" x14ac:dyDescent="0.25">
      <c r="A7970" s="15"/>
      <c r="B7970" s="16"/>
      <c r="C7970" s="17" t="s">
        <v>110</v>
      </c>
      <c r="D7970" s="281" t="s">
        <v>7817</v>
      </c>
    </row>
    <row r="7971" spans="1:4" s="12" customFormat="1" x14ac:dyDescent="0.25">
      <c r="A7971" s="15"/>
      <c r="B7971" s="16"/>
      <c r="C7971" s="17" t="s">
        <v>110</v>
      </c>
      <c r="D7971" s="281" t="s">
        <v>7818</v>
      </c>
    </row>
    <row r="7972" spans="1:4" s="12" customFormat="1" x14ac:dyDescent="0.25">
      <c r="A7972" s="15"/>
      <c r="B7972" s="16"/>
      <c r="C7972" s="17" t="s">
        <v>110</v>
      </c>
      <c r="D7972" s="281" t="s">
        <v>7819</v>
      </c>
    </row>
    <row r="7973" spans="1:4" s="12" customFormat="1" x14ac:dyDescent="0.25">
      <c r="A7973" s="15"/>
      <c r="B7973" s="16"/>
      <c r="C7973" s="17" t="s">
        <v>110</v>
      </c>
      <c r="D7973" s="281" t="s">
        <v>7820</v>
      </c>
    </row>
    <row r="7974" spans="1:4" s="12" customFormat="1" x14ac:dyDescent="0.25">
      <c r="A7974" s="15"/>
      <c r="B7974" s="16"/>
      <c r="C7974" s="17" t="s">
        <v>110</v>
      </c>
      <c r="D7974" s="281" t="s">
        <v>7821</v>
      </c>
    </row>
    <row r="7975" spans="1:4" s="12" customFormat="1" x14ac:dyDescent="0.25">
      <c r="A7975" s="15"/>
      <c r="B7975" s="16"/>
      <c r="C7975" s="17"/>
      <c r="D7975" s="291" t="s">
        <v>1704</v>
      </c>
    </row>
    <row r="7976" spans="1:4" s="12" customFormat="1" x14ac:dyDescent="0.25">
      <c r="A7976" s="15"/>
      <c r="B7976" s="16"/>
      <c r="C7976" s="17" t="s">
        <v>110</v>
      </c>
      <c r="D7976" s="286" t="s">
        <v>7822</v>
      </c>
    </row>
    <row r="7977" spans="1:4" s="12" customFormat="1" x14ac:dyDescent="0.25">
      <c r="A7977" s="17"/>
      <c r="B7977" s="24" t="s">
        <v>21105</v>
      </c>
      <c r="C7977" s="23" t="s">
        <v>7823</v>
      </c>
      <c r="D7977" s="281"/>
    </row>
    <row r="7978" spans="1:4" s="12" customFormat="1" x14ac:dyDescent="0.25">
      <c r="A7978" s="17"/>
      <c r="B7978" s="16"/>
      <c r="C7978" s="22" t="s">
        <v>7824</v>
      </c>
      <c r="D7978" s="281"/>
    </row>
    <row r="7979" spans="1:4" s="12" customFormat="1" x14ac:dyDescent="0.25">
      <c r="A7979" s="17"/>
      <c r="B7979" s="16"/>
      <c r="C7979" s="22" t="s">
        <v>7825</v>
      </c>
      <c r="D7979" s="281"/>
    </row>
    <row r="7980" spans="1:4" s="12" customFormat="1" x14ac:dyDescent="0.25">
      <c r="A7980" s="17"/>
      <c r="B7980" s="16"/>
      <c r="C7980" s="22" t="s">
        <v>110</v>
      </c>
      <c r="D7980" s="281" t="s">
        <v>7826</v>
      </c>
    </row>
    <row r="7981" spans="1:4" s="12" customFormat="1" x14ac:dyDescent="0.25">
      <c r="A7981" s="17"/>
      <c r="B7981" s="16"/>
      <c r="C7981" s="22" t="s">
        <v>110</v>
      </c>
      <c r="D7981" s="281" t="s">
        <v>7827</v>
      </c>
    </row>
    <row r="7982" spans="1:4" s="12" customFormat="1" x14ac:dyDescent="0.25">
      <c r="A7982" s="17"/>
      <c r="B7982" s="16"/>
      <c r="C7982" s="22"/>
      <c r="D7982" s="293" t="s">
        <v>7828</v>
      </c>
    </row>
    <row r="7983" spans="1:4" s="12" customFormat="1" x14ac:dyDescent="0.25">
      <c r="A7983" s="17"/>
      <c r="B7983" s="16"/>
      <c r="C7983" s="22" t="s">
        <v>110</v>
      </c>
      <c r="D7983" s="281" t="s">
        <v>7829</v>
      </c>
    </row>
    <row r="7984" spans="1:4" s="12" customFormat="1" x14ac:dyDescent="0.25">
      <c r="A7984" s="17"/>
      <c r="B7984" s="16"/>
      <c r="C7984" s="22" t="s">
        <v>110</v>
      </c>
      <c r="D7984" s="281" t="s">
        <v>7830</v>
      </c>
    </row>
    <row r="7985" spans="1:4" s="12" customFormat="1" x14ac:dyDescent="0.25">
      <c r="A7985" s="17"/>
      <c r="B7985" s="16"/>
      <c r="C7985" s="22" t="s">
        <v>110</v>
      </c>
      <c r="D7985" s="281" t="s">
        <v>7831</v>
      </c>
    </row>
    <row r="7986" spans="1:4" s="12" customFormat="1" x14ac:dyDescent="0.25">
      <c r="A7986" s="17"/>
      <c r="B7986" s="16"/>
      <c r="C7986" s="22" t="s">
        <v>110</v>
      </c>
      <c r="D7986" s="281" t="s">
        <v>7832</v>
      </c>
    </row>
    <row r="7987" spans="1:4" s="12" customFormat="1" x14ac:dyDescent="0.25">
      <c r="A7987" s="17"/>
      <c r="B7987" s="16"/>
      <c r="C7987" s="22"/>
      <c r="D7987" s="293" t="s">
        <v>7833</v>
      </c>
    </row>
    <row r="7988" spans="1:4" s="12" customFormat="1" x14ac:dyDescent="0.25">
      <c r="A7988" s="17"/>
      <c r="B7988" s="16"/>
      <c r="C7988" s="22" t="s">
        <v>110</v>
      </c>
      <c r="D7988" s="281" t="s">
        <v>7834</v>
      </c>
    </row>
    <row r="7989" spans="1:4" s="12" customFormat="1" x14ac:dyDescent="0.25">
      <c r="A7989" s="17"/>
      <c r="B7989" s="16"/>
      <c r="C7989" s="22" t="s">
        <v>110</v>
      </c>
      <c r="D7989" s="281" t="s">
        <v>7835</v>
      </c>
    </row>
    <row r="7990" spans="1:4" s="12" customFormat="1" x14ac:dyDescent="0.25">
      <c r="A7990" s="17"/>
      <c r="B7990" s="16"/>
      <c r="C7990" s="22" t="s">
        <v>110</v>
      </c>
      <c r="D7990" s="281" t="s">
        <v>7836</v>
      </c>
    </row>
    <row r="7991" spans="1:4" s="12" customFormat="1" x14ac:dyDescent="0.25">
      <c r="A7991" s="17"/>
      <c r="B7991" s="16"/>
      <c r="C7991" s="22" t="s">
        <v>110</v>
      </c>
      <c r="D7991" s="281" t="s">
        <v>7837</v>
      </c>
    </row>
    <row r="7992" spans="1:4" s="12" customFormat="1" x14ac:dyDescent="0.25">
      <c r="A7992" s="17"/>
      <c r="B7992" s="16"/>
      <c r="C7992" s="22" t="s">
        <v>110</v>
      </c>
      <c r="D7992" s="281" t="s">
        <v>7838</v>
      </c>
    </row>
    <row r="7993" spans="1:4" s="12" customFormat="1" x14ac:dyDescent="0.25">
      <c r="A7993" s="17"/>
      <c r="B7993" s="16"/>
      <c r="C7993" s="22" t="s">
        <v>110</v>
      </c>
      <c r="D7993" s="281" t="s">
        <v>7839</v>
      </c>
    </row>
    <row r="7994" spans="1:4" s="12" customFormat="1" x14ac:dyDescent="0.25">
      <c r="A7994" s="17"/>
      <c r="B7994" s="16"/>
      <c r="C7994" s="22" t="s">
        <v>110</v>
      </c>
      <c r="D7994" s="281" t="s">
        <v>7840</v>
      </c>
    </row>
    <row r="7995" spans="1:4" s="12" customFormat="1" x14ac:dyDescent="0.25">
      <c r="A7995" s="17"/>
      <c r="B7995" s="16"/>
      <c r="C7995" s="22"/>
      <c r="D7995" s="291" t="s">
        <v>1704</v>
      </c>
    </row>
    <row r="7996" spans="1:4" s="12" customFormat="1" x14ac:dyDescent="0.25">
      <c r="A7996" s="17"/>
      <c r="B7996" s="16"/>
      <c r="C7996" s="22" t="s">
        <v>110</v>
      </c>
      <c r="D7996" s="286" t="s">
        <v>7841</v>
      </c>
    </row>
    <row r="7997" spans="1:4" s="12" customFormat="1" x14ac:dyDescent="0.25">
      <c r="A7997" s="17"/>
      <c r="B7997" s="16"/>
      <c r="C7997" s="22" t="s">
        <v>226</v>
      </c>
      <c r="D7997" s="281"/>
    </row>
    <row r="7998" spans="1:4" s="12" customFormat="1" x14ac:dyDescent="0.25">
      <c r="A7998" s="17"/>
      <c r="B7998" s="16"/>
      <c r="C7998" s="22" t="s">
        <v>110</v>
      </c>
      <c r="D7998" s="281" t="s">
        <v>7842</v>
      </c>
    </row>
    <row r="7999" spans="1:4" s="12" customFormat="1" x14ac:dyDescent="0.25">
      <c r="A7999" s="17"/>
      <c r="B7999" s="16"/>
      <c r="C7999" s="22" t="s">
        <v>110</v>
      </c>
      <c r="D7999" s="281" t="s">
        <v>7843</v>
      </c>
    </row>
    <row r="8000" spans="1:4" s="12" customFormat="1" x14ac:dyDescent="0.25">
      <c r="A8000" s="17"/>
      <c r="B8000" s="16"/>
      <c r="C8000" s="22" t="s">
        <v>110</v>
      </c>
      <c r="D8000" s="281" t="s">
        <v>7844</v>
      </c>
    </row>
    <row r="8001" spans="1:4" s="12" customFormat="1" x14ac:dyDescent="0.25">
      <c r="A8001" s="15"/>
      <c r="B8001" s="24" t="s">
        <v>21106</v>
      </c>
      <c r="C8001" s="15" t="s">
        <v>7845</v>
      </c>
      <c r="D8001" s="282"/>
    </row>
    <row r="8002" spans="1:4" s="12" customFormat="1" x14ac:dyDescent="0.25">
      <c r="A8002" s="15"/>
      <c r="B8002" s="16"/>
      <c r="C8002" s="17" t="s">
        <v>7846</v>
      </c>
      <c r="D8002" s="281"/>
    </row>
    <row r="8003" spans="1:4" s="12" customFormat="1" x14ac:dyDescent="0.25">
      <c r="A8003" s="15"/>
      <c r="B8003" s="16"/>
      <c r="C8003" s="17" t="s">
        <v>7847</v>
      </c>
      <c r="D8003" s="281"/>
    </row>
    <row r="8004" spans="1:4" s="12" customFormat="1" x14ac:dyDescent="0.25">
      <c r="A8004" s="15"/>
      <c r="B8004" s="16"/>
      <c r="C8004" s="17" t="s">
        <v>110</v>
      </c>
      <c r="D8004" s="281" t="s">
        <v>7848</v>
      </c>
    </row>
    <row r="8005" spans="1:4" s="12" customFormat="1" x14ac:dyDescent="0.25">
      <c r="A8005" s="15"/>
      <c r="B8005" s="16"/>
      <c r="C8005" s="17"/>
      <c r="D8005" s="293" t="s">
        <v>7849</v>
      </c>
    </row>
    <row r="8006" spans="1:4" s="12" customFormat="1" x14ac:dyDescent="0.25">
      <c r="A8006" s="15"/>
      <c r="B8006" s="16"/>
      <c r="C8006" s="17" t="s">
        <v>110</v>
      </c>
      <c r="D8006" s="281" t="s">
        <v>7850</v>
      </c>
    </row>
    <row r="8007" spans="1:4" s="12" customFormat="1" x14ac:dyDescent="0.25">
      <c r="A8007" s="15"/>
      <c r="B8007" s="16"/>
      <c r="C8007" s="17" t="s">
        <v>110</v>
      </c>
      <c r="D8007" s="281" t="s">
        <v>7851</v>
      </c>
    </row>
    <row r="8008" spans="1:4" s="12" customFormat="1" x14ac:dyDescent="0.25">
      <c r="A8008" s="15"/>
      <c r="B8008" s="16"/>
      <c r="C8008" s="17" t="s">
        <v>110</v>
      </c>
      <c r="D8008" s="281" t="s">
        <v>7852</v>
      </c>
    </row>
    <row r="8009" spans="1:4" s="12" customFormat="1" x14ac:dyDescent="0.25">
      <c r="A8009" s="15"/>
      <c r="B8009" s="16"/>
      <c r="C8009" s="17" t="s">
        <v>110</v>
      </c>
      <c r="D8009" s="281" t="s">
        <v>7853</v>
      </c>
    </row>
    <row r="8010" spans="1:4" s="12" customFormat="1" x14ac:dyDescent="0.25">
      <c r="A8010" s="15"/>
      <c r="B8010" s="16"/>
      <c r="C8010" s="17" t="s">
        <v>110</v>
      </c>
      <c r="D8010" s="281" t="s">
        <v>7854</v>
      </c>
    </row>
    <row r="8011" spans="1:4" s="12" customFormat="1" x14ac:dyDescent="0.25">
      <c r="A8011" s="15"/>
      <c r="B8011" s="16"/>
      <c r="C8011" s="17" t="s">
        <v>110</v>
      </c>
      <c r="D8011" s="281" t="s">
        <v>7855</v>
      </c>
    </row>
    <row r="8012" spans="1:4" s="12" customFormat="1" x14ac:dyDescent="0.25">
      <c r="A8012" s="15"/>
      <c r="B8012" s="16"/>
      <c r="C8012" s="17" t="s">
        <v>110</v>
      </c>
      <c r="D8012" s="281" t="s">
        <v>7856</v>
      </c>
    </row>
    <row r="8013" spans="1:4" s="12" customFormat="1" x14ac:dyDescent="0.25">
      <c r="A8013" s="15"/>
      <c r="B8013" s="16"/>
      <c r="C8013" s="17" t="s">
        <v>110</v>
      </c>
      <c r="D8013" s="281" t="s">
        <v>7857</v>
      </c>
    </row>
    <row r="8014" spans="1:4" s="12" customFormat="1" x14ac:dyDescent="0.25">
      <c r="A8014" s="15"/>
      <c r="B8014" s="16"/>
      <c r="C8014" s="17" t="s">
        <v>110</v>
      </c>
      <c r="D8014" s="281" t="s">
        <v>7858</v>
      </c>
    </row>
    <row r="8015" spans="1:4" s="12" customFormat="1" x14ac:dyDescent="0.25">
      <c r="A8015" s="15"/>
      <c r="B8015" s="16"/>
      <c r="C8015" s="17" t="s">
        <v>110</v>
      </c>
      <c r="D8015" s="281" t="s">
        <v>7859</v>
      </c>
    </row>
    <row r="8016" spans="1:4" s="12" customFormat="1" x14ac:dyDescent="0.25">
      <c r="A8016" s="15"/>
      <c r="B8016" s="16"/>
      <c r="C8016" s="17" t="s">
        <v>110</v>
      </c>
      <c r="D8016" s="281" t="s">
        <v>7860</v>
      </c>
    </row>
    <row r="8017" spans="1:4" s="12" customFormat="1" x14ac:dyDescent="0.25">
      <c r="A8017" s="15"/>
      <c r="B8017" s="24" t="s">
        <v>21107</v>
      </c>
      <c r="C8017" s="15" t="s">
        <v>7861</v>
      </c>
      <c r="D8017" s="282"/>
    </row>
    <row r="8018" spans="1:4" s="12" customFormat="1" x14ac:dyDescent="0.25">
      <c r="A8018" s="15"/>
      <c r="B8018" s="16"/>
      <c r="C8018" s="17" t="s">
        <v>7862</v>
      </c>
      <c r="D8018" s="281"/>
    </row>
    <row r="8019" spans="1:4" s="12" customFormat="1" x14ac:dyDescent="0.25">
      <c r="A8019" s="15"/>
      <c r="B8019" s="16"/>
      <c r="C8019" s="17" t="s">
        <v>7863</v>
      </c>
      <c r="D8019" s="281"/>
    </row>
    <row r="8020" spans="1:4" s="12" customFormat="1" x14ac:dyDescent="0.25">
      <c r="A8020" s="15"/>
      <c r="B8020" s="16"/>
      <c r="C8020" s="17"/>
      <c r="D8020" s="293" t="s">
        <v>7864</v>
      </c>
    </row>
    <row r="8021" spans="1:4" s="12" customFormat="1" x14ac:dyDescent="0.25">
      <c r="A8021" s="15"/>
      <c r="B8021" s="16"/>
      <c r="C8021" s="17" t="s">
        <v>110</v>
      </c>
      <c r="D8021" s="281" t="s">
        <v>7865</v>
      </c>
    </row>
    <row r="8022" spans="1:4" s="12" customFormat="1" x14ac:dyDescent="0.25">
      <c r="A8022" s="15"/>
      <c r="B8022" s="16"/>
      <c r="C8022" s="17" t="s">
        <v>110</v>
      </c>
      <c r="D8022" s="281" t="s">
        <v>7866</v>
      </c>
    </row>
    <row r="8023" spans="1:4" s="12" customFormat="1" x14ac:dyDescent="0.25">
      <c r="A8023" s="15"/>
      <c r="B8023" s="16"/>
      <c r="C8023" s="17" t="s">
        <v>110</v>
      </c>
      <c r="D8023" s="281" t="s">
        <v>7867</v>
      </c>
    </row>
    <row r="8024" spans="1:4" s="12" customFormat="1" x14ac:dyDescent="0.25">
      <c r="A8024" s="15"/>
      <c r="B8024" s="16"/>
      <c r="C8024" s="17" t="s">
        <v>110</v>
      </c>
      <c r="D8024" s="281" t="s">
        <v>7868</v>
      </c>
    </row>
    <row r="8025" spans="1:4" s="12" customFormat="1" x14ac:dyDescent="0.25">
      <c r="A8025" s="15"/>
      <c r="B8025" s="16"/>
      <c r="C8025" s="17" t="s">
        <v>110</v>
      </c>
      <c r="D8025" s="281" t="s">
        <v>7869</v>
      </c>
    </row>
    <row r="8026" spans="1:4" s="12" customFormat="1" x14ac:dyDescent="0.25">
      <c r="A8026" s="15"/>
      <c r="B8026" s="16"/>
      <c r="C8026" s="17"/>
      <c r="D8026" s="291" t="s">
        <v>1704</v>
      </c>
    </row>
    <row r="8027" spans="1:4" s="12" customFormat="1" x14ac:dyDescent="0.25">
      <c r="A8027" s="15"/>
      <c r="B8027" s="16"/>
      <c r="C8027" s="17" t="s">
        <v>110</v>
      </c>
      <c r="D8027" s="286" t="s">
        <v>7870</v>
      </c>
    </row>
    <row r="8028" spans="1:4" s="12" customFormat="1" x14ac:dyDescent="0.25">
      <c r="A8028" s="15"/>
      <c r="B8028" s="24" t="s">
        <v>21108</v>
      </c>
      <c r="C8028" s="15" t="s">
        <v>7871</v>
      </c>
      <c r="D8028" s="282"/>
    </row>
    <row r="8029" spans="1:4" s="12" customFormat="1" x14ac:dyDescent="0.25">
      <c r="A8029" s="15"/>
      <c r="B8029" s="16"/>
      <c r="C8029" s="17" t="s">
        <v>7872</v>
      </c>
      <c r="D8029" s="281"/>
    </row>
    <row r="8030" spans="1:4" s="12" customFormat="1" x14ac:dyDescent="0.25">
      <c r="A8030" s="15"/>
      <c r="B8030" s="16"/>
      <c r="C8030" s="17" t="s">
        <v>110</v>
      </c>
      <c r="D8030" s="281" t="s">
        <v>7873</v>
      </c>
    </row>
    <row r="8031" spans="1:4" s="12" customFormat="1" x14ac:dyDescent="0.25">
      <c r="A8031" s="15"/>
      <c r="B8031" s="16"/>
      <c r="C8031" s="17" t="s">
        <v>110</v>
      </c>
      <c r="D8031" s="281" t="s">
        <v>7874</v>
      </c>
    </row>
    <row r="8032" spans="1:4" s="12" customFormat="1" x14ac:dyDescent="0.25">
      <c r="A8032" s="15"/>
      <c r="B8032" s="16"/>
      <c r="C8032" s="17" t="s">
        <v>110</v>
      </c>
      <c r="D8032" s="281" t="s">
        <v>7875</v>
      </c>
    </row>
    <row r="8033" spans="1:4" s="12" customFormat="1" x14ac:dyDescent="0.25">
      <c r="A8033" s="15"/>
      <c r="B8033" s="16"/>
      <c r="C8033" s="17" t="s">
        <v>110</v>
      </c>
      <c r="D8033" s="281" t="s">
        <v>7876</v>
      </c>
    </row>
    <row r="8034" spans="1:4" s="12" customFormat="1" x14ac:dyDescent="0.25">
      <c r="A8034" s="15"/>
      <c r="B8034" s="16"/>
      <c r="C8034" s="17"/>
      <c r="D8034" s="291" t="s">
        <v>1704</v>
      </c>
    </row>
    <row r="8035" spans="1:4" s="12" customFormat="1" x14ac:dyDescent="0.25">
      <c r="A8035" s="15"/>
      <c r="B8035" s="16"/>
      <c r="C8035" s="17" t="s">
        <v>110</v>
      </c>
      <c r="D8035" s="286" t="s">
        <v>7877</v>
      </c>
    </row>
    <row r="8036" spans="1:4" s="12" customFormat="1" x14ac:dyDescent="0.25">
      <c r="A8036" s="15" t="s">
        <v>7878</v>
      </c>
      <c r="B8036" s="16"/>
      <c r="C8036" s="15" t="s">
        <v>7879</v>
      </c>
      <c r="D8036" s="281"/>
    </row>
    <row r="8037" spans="1:4" s="12" customFormat="1" x14ac:dyDescent="0.25">
      <c r="A8037" s="15"/>
      <c r="B8037" s="24" t="s">
        <v>21109</v>
      </c>
      <c r="C8037" s="15" t="s">
        <v>7880</v>
      </c>
      <c r="D8037" s="282"/>
    </row>
    <row r="8038" spans="1:4" s="12" customFormat="1" x14ac:dyDescent="0.25">
      <c r="A8038" s="15"/>
      <c r="B8038" s="16"/>
      <c r="C8038" s="17" t="s">
        <v>7881</v>
      </c>
      <c r="D8038" s="281"/>
    </row>
    <row r="8039" spans="1:4" s="12" customFormat="1" x14ac:dyDescent="0.25">
      <c r="A8039" s="15"/>
      <c r="B8039" s="16"/>
      <c r="C8039" s="17" t="s">
        <v>7882</v>
      </c>
      <c r="D8039" s="281"/>
    </row>
    <row r="8040" spans="1:4" s="12" customFormat="1" x14ac:dyDescent="0.25">
      <c r="A8040" s="15"/>
      <c r="B8040" s="16"/>
      <c r="C8040" s="17" t="s">
        <v>110</v>
      </c>
      <c r="D8040" s="281" t="s">
        <v>7883</v>
      </c>
    </row>
    <row r="8041" spans="1:4" s="12" customFormat="1" x14ac:dyDescent="0.25">
      <c r="A8041" s="15"/>
      <c r="B8041" s="16"/>
      <c r="C8041" s="17" t="s">
        <v>110</v>
      </c>
      <c r="D8041" s="281" t="s">
        <v>7884</v>
      </c>
    </row>
    <row r="8042" spans="1:4" s="12" customFormat="1" x14ac:dyDescent="0.25">
      <c r="A8042" s="15"/>
      <c r="B8042" s="16"/>
      <c r="C8042" s="17" t="s">
        <v>110</v>
      </c>
      <c r="D8042" s="281" t="s">
        <v>7885</v>
      </c>
    </row>
    <row r="8043" spans="1:4" s="12" customFormat="1" x14ac:dyDescent="0.25">
      <c r="A8043" s="15"/>
      <c r="B8043" s="16"/>
      <c r="C8043" s="17" t="s">
        <v>110</v>
      </c>
      <c r="D8043" s="281" t="s">
        <v>7886</v>
      </c>
    </row>
    <row r="8044" spans="1:4" s="12" customFormat="1" x14ac:dyDescent="0.25">
      <c r="A8044" s="15"/>
      <c r="B8044" s="16"/>
      <c r="C8044" s="17"/>
      <c r="D8044" s="291" t="s">
        <v>1704</v>
      </c>
    </row>
    <row r="8045" spans="1:4" s="12" customFormat="1" x14ac:dyDescent="0.25">
      <c r="A8045" s="15"/>
      <c r="B8045" s="16"/>
      <c r="C8045" s="17" t="s">
        <v>110</v>
      </c>
      <c r="D8045" s="286" t="s">
        <v>7887</v>
      </c>
    </row>
    <row r="8046" spans="1:4" s="12" customFormat="1" x14ac:dyDescent="0.25">
      <c r="A8046" s="15"/>
      <c r="B8046" s="16"/>
      <c r="C8046" s="17" t="s">
        <v>110</v>
      </c>
      <c r="D8046" s="286" t="s">
        <v>7888</v>
      </c>
    </row>
    <row r="8047" spans="1:4" s="12" customFormat="1" x14ac:dyDescent="0.25">
      <c r="A8047" s="15"/>
      <c r="B8047" s="16"/>
      <c r="C8047" s="17" t="s">
        <v>110</v>
      </c>
      <c r="D8047" s="286" t="s">
        <v>7889</v>
      </c>
    </row>
    <row r="8048" spans="1:4" s="12" customFormat="1" x14ac:dyDescent="0.25">
      <c r="A8048" s="15"/>
      <c r="B8048" s="16"/>
      <c r="C8048" s="17" t="s">
        <v>226</v>
      </c>
      <c r="D8048" s="281"/>
    </row>
    <row r="8049" spans="1:4" s="12" customFormat="1" x14ac:dyDescent="0.25">
      <c r="A8049" s="15"/>
      <c r="B8049" s="16"/>
      <c r="C8049" s="17" t="s">
        <v>110</v>
      </c>
      <c r="D8049" s="281" t="s">
        <v>7890</v>
      </c>
    </row>
    <row r="8050" spans="1:4" s="12" customFormat="1" x14ac:dyDescent="0.25">
      <c r="A8050" s="15"/>
      <c r="B8050" s="24" t="s">
        <v>21110</v>
      </c>
      <c r="C8050" s="15" t="s">
        <v>7891</v>
      </c>
      <c r="D8050" s="282"/>
    </row>
    <row r="8051" spans="1:4" s="12" customFormat="1" x14ac:dyDescent="0.25">
      <c r="A8051" s="15"/>
      <c r="B8051" s="16"/>
      <c r="C8051" s="17" t="s">
        <v>7892</v>
      </c>
      <c r="D8051" s="281"/>
    </row>
    <row r="8052" spans="1:4" s="12" customFormat="1" x14ac:dyDescent="0.25">
      <c r="A8052" s="15"/>
      <c r="B8052" s="16"/>
      <c r="C8052" s="17"/>
      <c r="D8052" s="293" t="s">
        <v>7893</v>
      </c>
    </row>
    <row r="8053" spans="1:4" s="12" customFormat="1" x14ac:dyDescent="0.25">
      <c r="A8053" s="15"/>
      <c r="B8053" s="16"/>
      <c r="C8053" s="17" t="s">
        <v>110</v>
      </c>
      <c r="D8053" s="281" t="s">
        <v>7894</v>
      </c>
    </row>
    <row r="8054" spans="1:4" s="12" customFormat="1" x14ac:dyDescent="0.25">
      <c r="A8054" s="15"/>
      <c r="B8054" s="16"/>
      <c r="C8054" s="17" t="s">
        <v>110</v>
      </c>
      <c r="D8054" s="281" t="s">
        <v>7895</v>
      </c>
    </row>
    <row r="8055" spans="1:4" s="12" customFormat="1" x14ac:dyDescent="0.25">
      <c r="A8055" s="15"/>
      <c r="B8055" s="16"/>
      <c r="C8055" s="17" t="s">
        <v>110</v>
      </c>
      <c r="D8055" s="281" t="s">
        <v>7896</v>
      </c>
    </row>
    <row r="8056" spans="1:4" s="12" customFormat="1" x14ac:dyDescent="0.25">
      <c r="A8056" s="15"/>
      <c r="B8056" s="16"/>
      <c r="C8056" s="17" t="s">
        <v>110</v>
      </c>
      <c r="D8056" s="281" t="s">
        <v>7897</v>
      </c>
    </row>
    <row r="8057" spans="1:4" s="12" customFormat="1" x14ac:dyDescent="0.25">
      <c r="A8057" s="15"/>
      <c r="B8057" s="16"/>
      <c r="C8057" s="17" t="s">
        <v>110</v>
      </c>
      <c r="D8057" s="281" t="s">
        <v>7898</v>
      </c>
    </row>
    <row r="8058" spans="1:4" s="12" customFormat="1" x14ac:dyDescent="0.25">
      <c r="A8058" s="15"/>
      <c r="B8058" s="16"/>
      <c r="C8058" s="17" t="s">
        <v>110</v>
      </c>
      <c r="D8058" s="281" t="s">
        <v>7899</v>
      </c>
    </row>
    <row r="8059" spans="1:4" s="12" customFormat="1" x14ac:dyDescent="0.25">
      <c r="A8059" s="15"/>
      <c r="B8059" s="16"/>
      <c r="C8059" s="17"/>
      <c r="D8059" s="293" t="s">
        <v>7900</v>
      </c>
    </row>
    <row r="8060" spans="1:4" s="12" customFormat="1" x14ac:dyDescent="0.25">
      <c r="A8060" s="15"/>
      <c r="B8060" s="16"/>
      <c r="C8060" s="17" t="s">
        <v>110</v>
      </c>
      <c r="D8060" s="281" t="s">
        <v>7901</v>
      </c>
    </row>
    <row r="8061" spans="1:4" s="12" customFormat="1" x14ac:dyDescent="0.25">
      <c r="A8061" s="15"/>
      <c r="B8061" s="16"/>
      <c r="C8061" s="17" t="s">
        <v>110</v>
      </c>
      <c r="D8061" s="281" t="s">
        <v>7902</v>
      </c>
    </row>
    <row r="8062" spans="1:4" s="12" customFormat="1" x14ac:dyDescent="0.25">
      <c r="A8062" s="15"/>
      <c r="B8062" s="16"/>
      <c r="C8062" s="17" t="s">
        <v>110</v>
      </c>
      <c r="D8062" s="281" t="s">
        <v>7903</v>
      </c>
    </row>
    <row r="8063" spans="1:4" s="12" customFormat="1" x14ac:dyDescent="0.25">
      <c r="A8063" s="15"/>
      <c r="B8063" s="16"/>
      <c r="C8063" s="17" t="s">
        <v>110</v>
      </c>
      <c r="D8063" s="281" t="s">
        <v>7904</v>
      </c>
    </row>
    <row r="8064" spans="1:4" s="12" customFormat="1" x14ac:dyDescent="0.25">
      <c r="A8064" s="15"/>
      <c r="B8064" s="16"/>
      <c r="C8064" s="17" t="s">
        <v>110</v>
      </c>
      <c r="D8064" s="281" t="s">
        <v>7905</v>
      </c>
    </row>
    <row r="8065" spans="1:4" s="12" customFormat="1" x14ac:dyDescent="0.25">
      <c r="A8065" s="15"/>
      <c r="B8065" s="16"/>
      <c r="C8065" s="17"/>
      <c r="D8065" s="293" t="s">
        <v>7906</v>
      </c>
    </row>
    <row r="8066" spans="1:4" s="12" customFormat="1" x14ac:dyDescent="0.25">
      <c r="A8066" s="15"/>
      <c r="B8066" s="16"/>
      <c r="C8066" s="17" t="s">
        <v>110</v>
      </c>
      <c r="D8066" s="281" t="s">
        <v>7907</v>
      </c>
    </row>
    <row r="8067" spans="1:4" s="12" customFormat="1" x14ac:dyDescent="0.25">
      <c r="A8067" s="15"/>
      <c r="B8067" s="16"/>
      <c r="C8067" s="17" t="s">
        <v>110</v>
      </c>
      <c r="D8067" s="281" t="s">
        <v>7908</v>
      </c>
    </row>
    <row r="8068" spans="1:4" s="12" customFormat="1" x14ac:dyDescent="0.25">
      <c r="A8068" s="15"/>
      <c r="B8068" s="16"/>
      <c r="C8068" s="17" t="s">
        <v>110</v>
      </c>
      <c r="D8068" s="281" t="s">
        <v>7909</v>
      </c>
    </row>
    <row r="8069" spans="1:4" s="12" customFormat="1" x14ac:dyDescent="0.25">
      <c r="A8069" s="15"/>
      <c r="B8069" s="16"/>
      <c r="C8069" s="17" t="s">
        <v>110</v>
      </c>
      <c r="D8069" s="281" t="s">
        <v>7910</v>
      </c>
    </row>
    <row r="8070" spans="1:4" s="12" customFormat="1" x14ac:dyDescent="0.25">
      <c r="A8070" s="15"/>
      <c r="B8070" s="16"/>
      <c r="C8070" s="17" t="s">
        <v>226</v>
      </c>
      <c r="D8070" s="281"/>
    </row>
    <row r="8071" spans="1:4" s="12" customFormat="1" x14ac:dyDescent="0.25">
      <c r="A8071" s="15"/>
      <c r="B8071" s="16"/>
      <c r="C8071" s="17" t="s">
        <v>110</v>
      </c>
      <c r="D8071" s="281" t="s">
        <v>7911</v>
      </c>
    </row>
    <row r="8072" spans="1:4" s="12" customFormat="1" x14ac:dyDescent="0.25">
      <c r="A8072" s="15"/>
      <c r="B8072" s="24" t="s">
        <v>21111</v>
      </c>
      <c r="C8072" s="15" t="s">
        <v>7912</v>
      </c>
      <c r="D8072" s="282"/>
    </row>
    <row r="8073" spans="1:4" s="12" customFormat="1" x14ac:dyDescent="0.25">
      <c r="A8073" s="15"/>
      <c r="B8073" s="16"/>
      <c r="C8073" s="17" t="s">
        <v>7913</v>
      </c>
      <c r="D8073" s="281"/>
    </row>
    <row r="8074" spans="1:4" s="12" customFormat="1" x14ac:dyDescent="0.25">
      <c r="A8074" s="15"/>
      <c r="B8074" s="16"/>
      <c r="C8074" s="17" t="s">
        <v>110</v>
      </c>
      <c r="D8074" s="281" t="s">
        <v>7914</v>
      </c>
    </row>
    <row r="8075" spans="1:4" s="12" customFormat="1" x14ac:dyDescent="0.25">
      <c r="A8075" s="15"/>
      <c r="B8075" s="16"/>
      <c r="C8075" s="17" t="s">
        <v>110</v>
      </c>
      <c r="D8075" s="281" t="s">
        <v>7915</v>
      </c>
    </row>
    <row r="8076" spans="1:4" s="12" customFormat="1" x14ac:dyDescent="0.25">
      <c r="A8076" s="15"/>
      <c r="B8076" s="16"/>
      <c r="C8076" s="17" t="s">
        <v>226</v>
      </c>
      <c r="D8076" s="281"/>
    </row>
    <row r="8077" spans="1:4" s="12" customFormat="1" x14ac:dyDescent="0.25">
      <c r="A8077" s="15"/>
      <c r="B8077" s="16"/>
      <c r="C8077" s="17" t="s">
        <v>110</v>
      </c>
      <c r="D8077" s="281" t="s">
        <v>7911</v>
      </c>
    </row>
    <row r="8078" spans="1:4" s="12" customFormat="1" x14ac:dyDescent="0.25">
      <c r="A8078" s="15"/>
      <c r="B8078" s="24" t="s">
        <v>21112</v>
      </c>
      <c r="C8078" s="15" t="s">
        <v>7916</v>
      </c>
      <c r="D8078" s="282"/>
    </row>
    <row r="8079" spans="1:4" s="12" customFormat="1" x14ac:dyDescent="0.25">
      <c r="A8079" s="15"/>
      <c r="B8079" s="16"/>
      <c r="C8079" s="17" t="s">
        <v>7917</v>
      </c>
      <c r="D8079" s="281"/>
    </row>
    <row r="8080" spans="1:4" s="12" customFormat="1" x14ac:dyDescent="0.25">
      <c r="A8080" s="15"/>
      <c r="B8080" s="16"/>
      <c r="C8080" s="17" t="s">
        <v>7918</v>
      </c>
      <c r="D8080" s="281"/>
    </row>
    <row r="8081" spans="1:4" s="12" customFormat="1" x14ac:dyDescent="0.25">
      <c r="A8081" s="15"/>
      <c r="B8081" s="16"/>
      <c r="C8081" s="17" t="s">
        <v>110</v>
      </c>
      <c r="D8081" s="281" t="s">
        <v>7919</v>
      </c>
    </row>
    <row r="8082" spans="1:4" s="12" customFormat="1" x14ac:dyDescent="0.25">
      <c r="A8082" s="15"/>
      <c r="B8082" s="16"/>
      <c r="C8082" s="17"/>
      <c r="D8082" s="291" t="s">
        <v>1704</v>
      </c>
    </row>
    <row r="8083" spans="1:4" s="12" customFormat="1" x14ac:dyDescent="0.25">
      <c r="A8083" s="15"/>
      <c r="B8083" s="16"/>
      <c r="C8083" s="17" t="s">
        <v>110</v>
      </c>
      <c r="D8083" s="281" t="s">
        <v>7920</v>
      </c>
    </row>
    <row r="8084" spans="1:4" s="12" customFormat="1" x14ac:dyDescent="0.25">
      <c r="A8084" s="15"/>
      <c r="B8084" s="24" t="s">
        <v>21113</v>
      </c>
      <c r="C8084" s="15" t="s">
        <v>7921</v>
      </c>
      <c r="D8084" s="282"/>
    </row>
    <row r="8085" spans="1:4" s="12" customFormat="1" x14ac:dyDescent="0.25">
      <c r="A8085" s="15"/>
      <c r="B8085" s="16"/>
      <c r="C8085" s="17" t="s">
        <v>7922</v>
      </c>
      <c r="D8085" s="281"/>
    </row>
    <row r="8086" spans="1:4" s="12" customFormat="1" x14ac:dyDescent="0.25">
      <c r="A8086" s="15"/>
      <c r="B8086" s="16"/>
      <c r="C8086" s="17" t="s">
        <v>110</v>
      </c>
      <c r="D8086" s="281" t="s">
        <v>7923</v>
      </c>
    </row>
    <row r="8087" spans="1:4" s="12" customFormat="1" x14ac:dyDescent="0.25">
      <c r="A8087" s="15"/>
      <c r="B8087" s="16"/>
      <c r="C8087" s="17"/>
      <c r="D8087" s="291" t="s">
        <v>1704</v>
      </c>
    </row>
    <row r="8088" spans="1:4" s="12" customFormat="1" x14ac:dyDescent="0.25">
      <c r="A8088" s="15"/>
      <c r="B8088" s="16"/>
      <c r="C8088" s="17" t="s">
        <v>110</v>
      </c>
      <c r="D8088" s="281" t="s">
        <v>7924</v>
      </c>
    </row>
    <row r="8089" spans="1:4" s="12" customFormat="1" x14ac:dyDescent="0.25">
      <c r="A8089" s="15">
        <v>349</v>
      </c>
      <c r="B8089" s="16"/>
      <c r="C8089" s="15" t="s">
        <v>7925</v>
      </c>
      <c r="D8089" s="281"/>
    </row>
    <row r="8090" spans="1:4" s="12" customFormat="1" x14ac:dyDescent="0.25">
      <c r="A8090" s="15"/>
      <c r="B8090" s="24" t="s">
        <v>21114</v>
      </c>
      <c r="C8090" s="23" t="s">
        <v>7926</v>
      </c>
      <c r="D8090" s="284"/>
    </row>
    <row r="8091" spans="1:4" s="12" customFormat="1" x14ac:dyDescent="0.25">
      <c r="A8091" s="15"/>
      <c r="B8091" s="24"/>
      <c r="C8091" s="22" t="s">
        <v>7927</v>
      </c>
      <c r="D8091" s="285"/>
    </row>
    <row r="8092" spans="1:4" s="12" customFormat="1" x14ac:dyDescent="0.25">
      <c r="A8092" s="15"/>
      <c r="B8092" s="24"/>
      <c r="C8092" s="22" t="s">
        <v>7928</v>
      </c>
      <c r="D8092" s="285"/>
    </row>
    <row r="8093" spans="1:4" s="12" customFormat="1" x14ac:dyDescent="0.25">
      <c r="A8093" s="15"/>
      <c r="B8093" s="24"/>
      <c r="C8093" s="22" t="s">
        <v>110</v>
      </c>
      <c r="D8093" s="285" t="s">
        <v>7929</v>
      </c>
    </row>
    <row r="8094" spans="1:4" s="12" customFormat="1" x14ac:dyDescent="0.25">
      <c r="A8094" s="15"/>
      <c r="B8094" s="24"/>
      <c r="C8094" s="22" t="s">
        <v>110</v>
      </c>
      <c r="D8094" s="285" t="s">
        <v>7930</v>
      </c>
    </row>
    <row r="8095" spans="1:4" s="12" customFormat="1" x14ac:dyDescent="0.25">
      <c r="A8095" s="15"/>
      <c r="B8095" s="24"/>
      <c r="C8095" s="22" t="s">
        <v>110</v>
      </c>
      <c r="D8095" s="285" t="s">
        <v>7931</v>
      </c>
    </row>
    <row r="8096" spans="1:4" s="12" customFormat="1" x14ac:dyDescent="0.25">
      <c r="A8096" s="15"/>
      <c r="B8096" s="24"/>
      <c r="C8096" s="22" t="s">
        <v>110</v>
      </c>
      <c r="D8096" s="285" t="s">
        <v>7932</v>
      </c>
    </row>
    <row r="8097" spans="1:4" s="12" customFormat="1" x14ac:dyDescent="0.25">
      <c r="A8097" s="15"/>
      <c r="B8097" s="24"/>
      <c r="C8097" s="22" t="s">
        <v>110</v>
      </c>
      <c r="D8097" s="285" t="s">
        <v>7933</v>
      </c>
    </row>
    <row r="8098" spans="1:4" s="12" customFormat="1" x14ac:dyDescent="0.25">
      <c r="A8098" s="15"/>
      <c r="B8098" s="24"/>
      <c r="C8098" s="22" t="s">
        <v>110</v>
      </c>
      <c r="D8098" s="285" t="s">
        <v>7934</v>
      </c>
    </row>
    <row r="8099" spans="1:4" s="12" customFormat="1" x14ac:dyDescent="0.25">
      <c r="A8099" s="15"/>
      <c r="B8099" s="24"/>
      <c r="C8099" s="22" t="s">
        <v>110</v>
      </c>
      <c r="D8099" s="285" t="s">
        <v>7935</v>
      </c>
    </row>
    <row r="8100" spans="1:4" s="12" customFormat="1" x14ac:dyDescent="0.25">
      <c r="A8100" s="15"/>
      <c r="B8100" s="24"/>
      <c r="C8100" s="22" t="s">
        <v>110</v>
      </c>
      <c r="D8100" s="285" t="s">
        <v>7936</v>
      </c>
    </row>
    <row r="8101" spans="1:4" s="12" customFormat="1" x14ac:dyDescent="0.25">
      <c r="A8101" s="15"/>
      <c r="B8101" s="24"/>
      <c r="C8101" s="22" t="s">
        <v>110</v>
      </c>
      <c r="D8101" s="312" t="s">
        <v>7937</v>
      </c>
    </row>
    <row r="8102" spans="1:4" s="12" customFormat="1" x14ac:dyDescent="0.25">
      <c r="A8102" s="15"/>
      <c r="B8102" s="24"/>
      <c r="C8102" s="22" t="s">
        <v>110</v>
      </c>
      <c r="D8102" s="286" t="s">
        <v>7938</v>
      </c>
    </row>
    <row r="8103" spans="1:4" s="12" customFormat="1" x14ac:dyDescent="0.25">
      <c r="A8103" s="15"/>
      <c r="B8103" s="24"/>
      <c r="C8103" s="22" t="s">
        <v>110</v>
      </c>
      <c r="D8103" s="286" t="s">
        <v>7939</v>
      </c>
    </row>
    <row r="8104" spans="1:4" s="12" customFormat="1" x14ac:dyDescent="0.25">
      <c r="A8104" s="15"/>
      <c r="B8104" s="24"/>
      <c r="C8104" s="22" t="s">
        <v>110</v>
      </c>
      <c r="D8104" s="286" t="s">
        <v>7940</v>
      </c>
    </row>
    <row r="8105" spans="1:4" s="12" customFormat="1" x14ac:dyDescent="0.25">
      <c r="A8105" s="15"/>
      <c r="B8105" s="24"/>
      <c r="C8105" s="22" t="s">
        <v>226</v>
      </c>
      <c r="D8105" s="285"/>
    </row>
    <row r="8106" spans="1:4" s="12" customFormat="1" x14ac:dyDescent="0.25">
      <c r="A8106" s="15"/>
      <c r="B8106" s="24"/>
      <c r="C8106" s="22" t="s">
        <v>110</v>
      </c>
      <c r="D8106" s="285" t="s">
        <v>7941</v>
      </c>
    </row>
    <row r="8107" spans="1:4" s="12" customFormat="1" x14ac:dyDescent="0.25">
      <c r="A8107" s="15"/>
      <c r="B8107" s="24"/>
      <c r="C8107" s="22" t="s">
        <v>110</v>
      </c>
      <c r="D8107" s="285" t="s">
        <v>7942</v>
      </c>
    </row>
    <row r="8108" spans="1:4" s="12" customFormat="1" x14ac:dyDescent="0.25">
      <c r="A8108" s="15"/>
      <c r="B8108" s="24" t="s">
        <v>21115</v>
      </c>
      <c r="C8108" s="23" t="s">
        <v>7943</v>
      </c>
      <c r="D8108" s="284"/>
    </row>
    <row r="8109" spans="1:4" s="12" customFormat="1" x14ac:dyDescent="0.25">
      <c r="A8109" s="15"/>
      <c r="B8109" s="24"/>
      <c r="C8109" s="22" t="s">
        <v>7944</v>
      </c>
      <c r="D8109" s="285"/>
    </row>
    <row r="8110" spans="1:4" s="17" customFormat="1" ht="15.6" customHeight="1" x14ac:dyDescent="0.25">
      <c r="B8110" s="24"/>
      <c r="C8110" s="17" t="s">
        <v>7945</v>
      </c>
      <c r="D8110" s="283"/>
    </row>
    <row r="8111" spans="1:4" s="12" customFormat="1" x14ac:dyDescent="0.25">
      <c r="A8111" s="15"/>
      <c r="B8111" s="24"/>
      <c r="C8111" s="22" t="s">
        <v>110</v>
      </c>
      <c r="D8111" s="285" t="s">
        <v>7946</v>
      </c>
    </row>
    <row r="8112" spans="1:4" s="12" customFormat="1" x14ac:dyDescent="0.25">
      <c r="A8112" s="15"/>
      <c r="B8112" s="24"/>
      <c r="C8112" s="22" t="s">
        <v>110</v>
      </c>
      <c r="D8112" s="285" t="s">
        <v>7947</v>
      </c>
    </row>
    <row r="8113" spans="1:4" s="12" customFormat="1" x14ac:dyDescent="0.25">
      <c r="A8113" s="15"/>
      <c r="B8113" s="24"/>
      <c r="C8113" s="22" t="s">
        <v>110</v>
      </c>
      <c r="D8113" s="285" t="s">
        <v>7948</v>
      </c>
    </row>
    <row r="8114" spans="1:4" s="12" customFormat="1" x14ac:dyDescent="0.25">
      <c r="A8114" s="15"/>
      <c r="B8114" s="24"/>
      <c r="C8114" s="22" t="s">
        <v>110</v>
      </c>
      <c r="D8114" s="285" t="s">
        <v>7949</v>
      </c>
    </row>
    <row r="8115" spans="1:4" s="12" customFormat="1" x14ac:dyDescent="0.25">
      <c r="A8115" s="15"/>
      <c r="B8115" s="24"/>
      <c r="C8115" s="22" t="s">
        <v>110</v>
      </c>
      <c r="D8115" s="285" t="s">
        <v>7950</v>
      </c>
    </row>
    <row r="8116" spans="1:4" s="12" customFormat="1" x14ac:dyDescent="0.25">
      <c r="A8116" s="15"/>
      <c r="B8116" s="24"/>
      <c r="C8116" s="22" t="s">
        <v>110</v>
      </c>
      <c r="D8116" s="285" t="s">
        <v>7951</v>
      </c>
    </row>
    <row r="8117" spans="1:4" s="12" customFormat="1" x14ac:dyDescent="0.25">
      <c r="A8117" s="15"/>
      <c r="B8117" s="24"/>
      <c r="C8117" s="22" t="s">
        <v>110</v>
      </c>
      <c r="D8117" s="285" t="s">
        <v>7952</v>
      </c>
    </row>
    <row r="8118" spans="1:4" s="12" customFormat="1" x14ac:dyDescent="0.25">
      <c r="A8118" s="15"/>
      <c r="B8118" s="24"/>
      <c r="C8118" s="22" t="s">
        <v>110</v>
      </c>
      <c r="D8118" s="285" t="s">
        <v>7953</v>
      </c>
    </row>
    <row r="8119" spans="1:4" s="12" customFormat="1" x14ac:dyDescent="0.25">
      <c r="A8119" s="15"/>
      <c r="B8119" s="24"/>
      <c r="C8119" s="22" t="s">
        <v>110</v>
      </c>
      <c r="D8119" s="286" t="s">
        <v>7954</v>
      </c>
    </row>
    <row r="8120" spans="1:4" s="12" customFormat="1" x14ac:dyDescent="0.25">
      <c r="A8120" s="15"/>
      <c r="B8120" s="24"/>
      <c r="C8120" s="22" t="s">
        <v>110</v>
      </c>
      <c r="D8120" s="286" t="s">
        <v>7955</v>
      </c>
    </row>
    <row r="8121" spans="1:4" s="12" customFormat="1" x14ac:dyDescent="0.25">
      <c r="A8121" s="15"/>
      <c r="B8121" s="24"/>
      <c r="C8121" s="22" t="s">
        <v>110</v>
      </c>
      <c r="D8121" s="286" t="s">
        <v>7956</v>
      </c>
    </row>
    <row r="8122" spans="1:4" s="12" customFormat="1" x14ac:dyDescent="0.25">
      <c r="A8122" s="15"/>
      <c r="B8122" s="24"/>
      <c r="C8122" s="22" t="s">
        <v>110</v>
      </c>
      <c r="D8122" s="286" t="s">
        <v>7957</v>
      </c>
    </row>
    <row r="8123" spans="1:4" s="12" customFormat="1" x14ac:dyDescent="0.25">
      <c r="A8123" s="15"/>
      <c r="B8123" s="24"/>
      <c r="C8123" s="22" t="s">
        <v>110</v>
      </c>
      <c r="D8123" s="286" t="s">
        <v>7958</v>
      </c>
    </row>
    <row r="8124" spans="1:4" s="12" customFormat="1" x14ac:dyDescent="0.25">
      <c r="A8124" s="15"/>
      <c r="B8124" s="24"/>
      <c r="C8124" s="22" t="s">
        <v>226</v>
      </c>
      <c r="D8124" s="285"/>
    </row>
    <row r="8125" spans="1:4" s="12" customFormat="1" x14ac:dyDescent="0.25">
      <c r="A8125" s="15"/>
      <c r="B8125" s="24"/>
      <c r="C8125" s="22" t="s">
        <v>110</v>
      </c>
      <c r="D8125" s="285" t="s">
        <v>7959</v>
      </c>
    </row>
    <row r="8126" spans="1:4" s="12" customFormat="1" x14ac:dyDescent="0.25">
      <c r="A8126" s="15"/>
      <c r="B8126" s="24"/>
      <c r="C8126" s="22" t="s">
        <v>110</v>
      </c>
      <c r="D8126" s="285" t="s">
        <v>7960</v>
      </c>
    </row>
    <row r="8127" spans="1:4" s="12" customFormat="1" x14ac:dyDescent="0.25">
      <c r="A8127" s="15"/>
      <c r="B8127" s="24" t="s">
        <v>21116</v>
      </c>
      <c r="C8127" s="23" t="s">
        <v>7961</v>
      </c>
      <c r="D8127" s="284"/>
    </row>
    <row r="8128" spans="1:4" s="12" customFormat="1" x14ac:dyDescent="0.25">
      <c r="A8128" s="15"/>
      <c r="B8128" s="25"/>
      <c r="C8128" s="22" t="s">
        <v>7962</v>
      </c>
      <c r="D8128" s="284"/>
    </row>
    <row r="8129" spans="1:4" s="12" customFormat="1" x14ac:dyDescent="0.25">
      <c r="A8129" s="15"/>
      <c r="B8129" s="24"/>
      <c r="C8129" s="22" t="s">
        <v>7963</v>
      </c>
      <c r="D8129" s="285"/>
    </row>
    <row r="8130" spans="1:4" s="65" customFormat="1" x14ac:dyDescent="0.25">
      <c r="A8130" s="15"/>
      <c r="B8130" s="24"/>
      <c r="C8130" s="22" t="s">
        <v>110</v>
      </c>
      <c r="D8130" s="285" t="s">
        <v>7964</v>
      </c>
    </row>
    <row r="8131" spans="1:4" s="12" customFormat="1" x14ac:dyDescent="0.25">
      <c r="A8131" s="15"/>
      <c r="B8131" s="24"/>
      <c r="C8131" s="22" t="s">
        <v>110</v>
      </c>
      <c r="D8131" s="285" t="s">
        <v>7965</v>
      </c>
    </row>
    <row r="8132" spans="1:4" s="12" customFormat="1" x14ac:dyDescent="0.25">
      <c r="A8132" s="15"/>
      <c r="B8132" s="24"/>
      <c r="C8132" s="22" t="s">
        <v>110</v>
      </c>
      <c r="D8132" s="286" t="s">
        <v>7966</v>
      </c>
    </row>
    <row r="8133" spans="1:4" s="12" customFormat="1" x14ac:dyDescent="0.25">
      <c r="A8133" s="15"/>
      <c r="B8133" s="24"/>
      <c r="C8133" s="22" t="s">
        <v>110</v>
      </c>
      <c r="D8133" s="286" t="s">
        <v>7967</v>
      </c>
    </row>
    <row r="8134" spans="1:4" s="12" customFormat="1" x14ac:dyDescent="0.25">
      <c r="A8134" s="15"/>
      <c r="B8134" s="24"/>
      <c r="C8134" s="22" t="s">
        <v>110</v>
      </c>
      <c r="D8134" s="286" t="s">
        <v>7968</v>
      </c>
    </row>
    <row r="8135" spans="1:4" s="12" customFormat="1" x14ac:dyDescent="0.25">
      <c r="A8135" s="15"/>
      <c r="B8135" s="24"/>
      <c r="C8135" s="22" t="s">
        <v>110</v>
      </c>
      <c r="D8135" s="286" t="s">
        <v>7969</v>
      </c>
    </row>
    <row r="8136" spans="1:4" s="12" customFormat="1" x14ac:dyDescent="0.25">
      <c r="A8136" s="15"/>
      <c r="B8136" s="24"/>
      <c r="C8136" s="22" t="s">
        <v>110</v>
      </c>
      <c r="D8136" s="286" t="s">
        <v>7970</v>
      </c>
    </row>
    <row r="8137" spans="1:4" s="12" customFormat="1" x14ac:dyDescent="0.25">
      <c r="A8137" s="15"/>
      <c r="B8137" s="24"/>
      <c r="C8137" s="22" t="s">
        <v>110</v>
      </c>
      <c r="D8137" s="286" t="s">
        <v>7971</v>
      </c>
    </row>
    <row r="8138" spans="1:4" s="12" customFormat="1" x14ac:dyDescent="0.25">
      <c r="A8138" s="15"/>
      <c r="B8138" s="24"/>
      <c r="C8138" s="22" t="s">
        <v>110</v>
      </c>
      <c r="D8138" s="286" t="s">
        <v>7972</v>
      </c>
    </row>
    <row r="8139" spans="1:4" s="12" customFormat="1" x14ac:dyDescent="0.25">
      <c r="A8139" s="15"/>
      <c r="B8139" s="24"/>
      <c r="C8139" s="22" t="s">
        <v>110</v>
      </c>
      <c r="D8139" s="286" t="s">
        <v>7973</v>
      </c>
    </row>
    <row r="8140" spans="1:4" s="12" customFormat="1" x14ac:dyDescent="0.25">
      <c r="A8140" s="15"/>
      <c r="B8140" s="24" t="s">
        <v>21117</v>
      </c>
      <c r="C8140" s="23" t="s">
        <v>7974</v>
      </c>
      <c r="D8140" s="284"/>
    </row>
    <row r="8141" spans="1:4" s="12" customFormat="1" x14ac:dyDescent="0.25">
      <c r="A8141" s="15"/>
      <c r="B8141" s="24"/>
      <c r="C8141" s="22" t="s">
        <v>7975</v>
      </c>
      <c r="D8141" s="285"/>
    </row>
    <row r="8142" spans="1:4" s="12" customFormat="1" x14ac:dyDescent="0.25">
      <c r="A8142" s="15"/>
      <c r="B8142" s="16"/>
      <c r="C8142" s="22" t="s">
        <v>110</v>
      </c>
      <c r="D8142" s="281" t="s">
        <v>7976</v>
      </c>
    </row>
    <row r="8143" spans="1:4" s="12" customFormat="1" x14ac:dyDescent="0.25">
      <c r="A8143" s="15"/>
      <c r="B8143" s="16"/>
      <c r="C8143" s="22" t="s">
        <v>110</v>
      </c>
      <c r="D8143" s="281" t="s">
        <v>7977</v>
      </c>
    </row>
    <row r="8144" spans="1:4" s="12" customFormat="1" x14ac:dyDescent="0.25">
      <c r="A8144" s="15"/>
      <c r="B8144" s="16"/>
      <c r="C8144" s="22"/>
      <c r="D8144" s="293" t="s">
        <v>7978</v>
      </c>
    </row>
    <row r="8145" spans="1:4" s="12" customFormat="1" x14ac:dyDescent="0.25">
      <c r="A8145" s="15"/>
      <c r="B8145" s="16"/>
      <c r="C8145" s="22" t="s">
        <v>110</v>
      </c>
      <c r="D8145" s="281" t="s">
        <v>7979</v>
      </c>
    </row>
    <row r="8146" spans="1:4" s="12" customFormat="1" x14ac:dyDescent="0.25">
      <c r="A8146" s="15"/>
      <c r="B8146" s="16"/>
      <c r="C8146" s="22" t="s">
        <v>110</v>
      </c>
      <c r="D8146" s="281" t="s">
        <v>7980</v>
      </c>
    </row>
    <row r="8147" spans="1:4" s="12" customFormat="1" x14ac:dyDescent="0.25">
      <c r="A8147" s="15"/>
      <c r="B8147" s="16"/>
      <c r="C8147" s="22" t="s">
        <v>110</v>
      </c>
      <c r="D8147" s="281" t="s">
        <v>7981</v>
      </c>
    </row>
    <row r="8148" spans="1:4" s="12" customFormat="1" x14ac:dyDescent="0.25">
      <c r="A8148" s="15"/>
      <c r="B8148" s="16"/>
      <c r="C8148" s="22" t="s">
        <v>110</v>
      </c>
      <c r="D8148" s="281" t="s">
        <v>7982</v>
      </c>
    </row>
    <row r="8149" spans="1:4" s="12" customFormat="1" x14ac:dyDescent="0.25">
      <c r="A8149" s="15"/>
      <c r="B8149" s="16"/>
      <c r="C8149" s="22" t="s">
        <v>110</v>
      </c>
      <c r="D8149" s="281" t="s">
        <v>7983</v>
      </c>
    </row>
    <row r="8150" spans="1:4" s="12" customFormat="1" x14ac:dyDescent="0.25">
      <c r="A8150" s="15"/>
      <c r="B8150" s="16"/>
      <c r="C8150" s="22" t="s">
        <v>110</v>
      </c>
      <c r="D8150" s="281" t="s">
        <v>7984</v>
      </c>
    </row>
    <row r="8151" spans="1:4" s="12" customFormat="1" x14ac:dyDescent="0.25">
      <c r="A8151" s="15"/>
      <c r="B8151" s="16"/>
      <c r="C8151" s="22" t="s">
        <v>110</v>
      </c>
      <c r="D8151" s="281" t="s">
        <v>7985</v>
      </c>
    </row>
    <row r="8152" spans="1:4" s="12" customFormat="1" x14ac:dyDescent="0.25">
      <c r="A8152" s="15"/>
      <c r="B8152" s="16"/>
      <c r="C8152" s="22" t="s">
        <v>110</v>
      </c>
      <c r="D8152" s="281" t="s">
        <v>7986</v>
      </c>
    </row>
    <row r="8153" spans="1:4" s="12" customFormat="1" x14ac:dyDescent="0.25">
      <c r="A8153" s="15"/>
      <c r="B8153" s="16"/>
      <c r="C8153" s="22" t="s">
        <v>110</v>
      </c>
      <c r="D8153" s="281" t="s">
        <v>7987</v>
      </c>
    </row>
    <row r="8154" spans="1:4" s="12" customFormat="1" x14ac:dyDescent="0.25">
      <c r="A8154" s="15"/>
      <c r="B8154" s="16"/>
      <c r="C8154" s="22" t="s">
        <v>110</v>
      </c>
      <c r="D8154" s="281" t="s">
        <v>7988</v>
      </c>
    </row>
    <row r="8155" spans="1:4" s="12" customFormat="1" x14ac:dyDescent="0.25">
      <c r="A8155" s="15"/>
      <c r="B8155" s="16"/>
      <c r="C8155" s="22" t="s">
        <v>110</v>
      </c>
      <c r="D8155" s="281" t="s">
        <v>7989</v>
      </c>
    </row>
    <row r="8156" spans="1:4" s="12" customFormat="1" x14ac:dyDescent="0.25">
      <c r="A8156" s="15"/>
      <c r="B8156" s="16"/>
      <c r="C8156" s="22" t="s">
        <v>110</v>
      </c>
      <c r="D8156" s="281" t="s">
        <v>7990</v>
      </c>
    </row>
    <row r="8157" spans="1:4" s="12" customFormat="1" x14ac:dyDescent="0.25">
      <c r="A8157" s="15"/>
      <c r="B8157" s="24"/>
      <c r="C8157" s="22"/>
      <c r="D8157" s="291" t="s">
        <v>1704</v>
      </c>
    </row>
    <row r="8158" spans="1:4" s="12" customFormat="1" x14ac:dyDescent="0.25">
      <c r="A8158" s="69"/>
      <c r="B8158" s="49"/>
      <c r="C8158" s="50" t="s">
        <v>110</v>
      </c>
      <c r="D8158" s="286" t="s">
        <v>7991</v>
      </c>
    </row>
    <row r="8159" spans="1:4" s="12" customFormat="1" x14ac:dyDescent="0.25">
      <c r="A8159" s="69"/>
      <c r="B8159" s="49"/>
      <c r="C8159" s="50" t="s">
        <v>110</v>
      </c>
      <c r="D8159" s="286" t="s">
        <v>7992</v>
      </c>
    </row>
    <row r="8160" spans="1:4" s="12" customFormat="1" x14ac:dyDescent="0.25">
      <c r="A8160" s="69"/>
      <c r="B8160" s="49"/>
      <c r="C8160" s="50" t="s">
        <v>110</v>
      </c>
      <c r="D8160" s="286" t="s">
        <v>7993</v>
      </c>
    </row>
    <row r="8161" spans="1:4" s="12" customFormat="1" x14ac:dyDescent="0.25">
      <c r="A8161" s="69"/>
      <c r="B8161" s="49"/>
      <c r="C8161" s="50" t="s">
        <v>110</v>
      </c>
      <c r="D8161" s="286" t="s">
        <v>7994</v>
      </c>
    </row>
    <row r="8162" spans="1:4" s="12" customFormat="1" x14ac:dyDescent="0.25">
      <c r="A8162" s="69"/>
      <c r="B8162" s="49"/>
      <c r="C8162" s="50" t="s">
        <v>110</v>
      </c>
      <c r="D8162" s="286" t="s">
        <v>7995</v>
      </c>
    </row>
    <row r="8163" spans="1:4" s="12" customFormat="1" x14ac:dyDescent="0.25">
      <c r="A8163" s="69"/>
      <c r="B8163" s="49"/>
      <c r="C8163" s="50" t="s">
        <v>110</v>
      </c>
      <c r="D8163" s="286" t="s">
        <v>7996</v>
      </c>
    </row>
    <row r="8164" spans="1:4" s="12" customFormat="1" x14ac:dyDescent="0.25">
      <c r="A8164" s="69"/>
      <c r="B8164" s="49"/>
      <c r="C8164" s="50" t="s">
        <v>110</v>
      </c>
      <c r="D8164" s="286" t="s">
        <v>7997</v>
      </c>
    </row>
    <row r="8165" spans="1:4" s="12" customFormat="1" x14ac:dyDescent="0.25">
      <c r="A8165" s="15"/>
      <c r="B8165" s="24"/>
      <c r="C8165" s="22" t="s">
        <v>110</v>
      </c>
      <c r="D8165" s="281" t="s">
        <v>7998</v>
      </c>
    </row>
    <row r="8166" spans="1:4" s="12" customFormat="1" x14ac:dyDescent="0.25">
      <c r="A8166" s="15"/>
      <c r="B8166" s="16"/>
      <c r="C8166" s="17" t="s">
        <v>110</v>
      </c>
      <c r="D8166" s="286" t="s">
        <v>7999</v>
      </c>
    </row>
    <row r="8167" spans="1:4" s="12" customFormat="1" x14ac:dyDescent="0.25">
      <c r="A8167" s="15"/>
      <c r="B8167" s="16"/>
      <c r="C8167" s="22" t="s">
        <v>110</v>
      </c>
      <c r="D8167" s="286" t="s">
        <v>8000</v>
      </c>
    </row>
    <row r="8168" spans="1:4" s="12" customFormat="1" x14ac:dyDescent="0.25">
      <c r="A8168" s="15"/>
      <c r="B8168" s="16"/>
      <c r="C8168" s="22" t="s">
        <v>110</v>
      </c>
      <c r="D8168" s="286" t="s">
        <v>8001</v>
      </c>
    </row>
    <row r="8169" spans="1:4" s="12" customFormat="1" x14ac:dyDescent="0.25">
      <c r="A8169" s="15"/>
      <c r="B8169" s="16"/>
      <c r="C8169" s="22" t="s">
        <v>110</v>
      </c>
      <c r="D8169" s="286" t="s">
        <v>8002</v>
      </c>
    </row>
    <row r="8170" spans="1:4" s="12" customFormat="1" x14ac:dyDescent="0.25">
      <c r="A8170" s="15"/>
      <c r="B8170" s="16"/>
      <c r="C8170" s="22" t="s">
        <v>226</v>
      </c>
      <c r="D8170" s="281"/>
    </row>
    <row r="8171" spans="1:4" s="12" customFormat="1" x14ac:dyDescent="0.25">
      <c r="A8171" s="15"/>
      <c r="B8171" s="16"/>
      <c r="C8171" s="22" t="s">
        <v>110</v>
      </c>
      <c r="D8171" s="281" t="s">
        <v>8003</v>
      </c>
    </row>
    <row r="8172" spans="1:4" s="12" customFormat="1" x14ac:dyDescent="0.25">
      <c r="A8172" s="15"/>
      <c r="B8172" s="16"/>
      <c r="C8172" s="22" t="s">
        <v>110</v>
      </c>
      <c r="D8172" s="281" t="s">
        <v>8004</v>
      </c>
    </row>
    <row r="8173" spans="1:4" s="12" customFormat="1" ht="15.6" x14ac:dyDescent="0.25">
      <c r="A8173" s="20" t="s">
        <v>8005</v>
      </c>
      <c r="B8173" s="19"/>
      <c r="C8173" s="20" t="s">
        <v>8006</v>
      </c>
      <c r="D8173" s="281"/>
    </row>
    <row r="8174" spans="1:4" s="12" customFormat="1" x14ac:dyDescent="0.25">
      <c r="A8174" s="15" t="s">
        <v>8007</v>
      </c>
      <c r="B8174" s="16"/>
      <c r="C8174" s="15" t="s">
        <v>8008</v>
      </c>
      <c r="D8174" s="281"/>
    </row>
    <row r="8175" spans="1:4" s="12" customFormat="1" x14ac:dyDescent="0.25">
      <c r="A8175" s="15"/>
      <c r="B8175" s="24" t="s">
        <v>21118</v>
      </c>
      <c r="C8175" s="15" t="s">
        <v>8009</v>
      </c>
      <c r="D8175" s="282"/>
    </row>
    <row r="8176" spans="1:4" s="12" customFormat="1" x14ac:dyDescent="0.25">
      <c r="A8176" s="15"/>
      <c r="B8176" s="16"/>
      <c r="C8176" s="17" t="s">
        <v>8010</v>
      </c>
      <c r="D8176" s="281"/>
    </row>
    <row r="8177" spans="1:4" s="12" customFormat="1" x14ac:dyDescent="0.25">
      <c r="A8177" s="15"/>
      <c r="B8177" s="16"/>
      <c r="C8177" s="17" t="s">
        <v>8011</v>
      </c>
      <c r="D8177" s="281"/>
    </row>
    <row r="8178" spans="1:4" s="12" customFormat="1" x14ac:dyDescent="0.25">
      <c r="A8178" s="15"/>
      <c r="B8178" s="16"/>
      <c r="C8178" s="17"/>
      <c r="D8178" s="293" t="s">
        <v>8012</v>
      </c>
    </row>
    <row r="8179" spans="1:4" s="12" customFormat="1" x14ac:dyDescent="0.25">
      <c r="A8179" s="15"/>
      <c r="B8179" s="16"/>
      <c r="C8179" s="17" t="s">
        <v>110</v>
      </c>
      <c r="D8179" s="281" t="s">
        <v>8013</v>
      </c>
    </row>
    <row r="8180" spans="1:4" s="12" customFormat="1" x14ac:dyDescent="0.25">
      <c r="A8180" s="15"/>
      <c r="B8180" s="16"/>
      <c r="C8180" s="17" t="s">
        <v>110</v>
      </c>
      <c r="D8180" s="281" t="s">
        <v>8014</v>
      </c>
    </row>
    <row r="8181" spans="1:4" s="12" customFormat="1" x14ac:dyDescent="0.25">
      <c r="A8181" s="15"/>
      <c r="B8181" s="16"/>
      <c r="C8181" s="17" t="s">
        <v>110</v>
      </c>
      <c r="D8181" s="281" t="s">
        <v>8015</v>
      </c>
    </row>
    <row r="8182" spans="1:4" s="12" customFormat="1" x14ac:dyDescent="0.25">
      <c r="A8182" s="15"/>
      <c r="B8182" s="16"/>
      <c r="C8182" s="17" t="s">
        <v>110</v>
      </c>
      <c r="D8182" s="281" t="s">
        <v>8016</v>
      </c>
    </row>
    <row r="8183" spans="1:4" s="12" customFormat="1" x14ac:dyDescent="0.25">
      <c r="A8183" s="15"/>
      <c r="B8183" s="16"/>
      <c r="C8183" s="17" t="s">
        <v>110</v>
      </c>
      <c r="D8183" s="281" t="s">
        <v>8017</v>
      </c>
    </row>
    <row r="8184" spans="1:4" s="12" customFormat="1" x14ac:dyDescent="0.25">
      <c r="A8184" s="15"/>
      <c r="B8184" s="16"/>
      <c r="C8184" s="17" t="s">
        <v>110</v>
      </c>
      <c r="D8184" s="281" t="s">
        <v>8018</v>
      </c>
    </row>
    <row r="8185" spans="1:4" s="12" customFormat="1" x14ac:dyDescent="0.25">
      <c r="A8185" s="15"/>
      <c r="B8185" s="16"/>
      <c r="C8185" s="17"/>
      <c r="D8185" s="293" t="s">
        <v>8019</v>
      </c>
    </row>
    <row r="8186" spans="1:4" s="12" customFormat="1" x14ac:dyDescent="0.25">
      <c r="A8186" s="15"/>
      <c r="B8186" s="16"/>
      <c r="C8186" s="17" t="s">
        <v>110</v>
      </c>
      <c r="D8186" s="281" t="s">
        <v>8020</v>
      </c>
    </row>
    <row r="8187" spans="1:4" s="12" customFormat="1" x14ac:dyDescent="0.25">
      <c r="A8187" s="15"/>
      <c r="B8187" s="16"/>
      <c r="C8187" s="17" t="s">
        <v>110</v>
      </c>
      <c r="D8187" s="281" t="s">
        <v>8021</v>
      </c>
    </row>
    <row r="8188" spans="1:4" s="12" customFormat="1" x14ac:dyDescent="0.25">
      <c r="A8188" s="15"/>
      <c r="B8188" s="16"/>
      <c r="C8188" s="17" t="s">
        <v>110</v>
      </c>
      <c r="D8188" s="281" t="s">
        <v>8022</v>
      </c>
    </row>
    <row r="8189" spans="1:4" s="12" customFormat="1" x14ac:dyDescent="0.25">
      <c r="A8189" s="15"/>
      <c r="B8189" s="16"/>
      <c r="C8189" s="17" t="s">
        <v>110</v>
      </c>
      <c r="D8189" s="281" t="s">
        <v>8023</v>
      </c>
    </row>
    <row r="8190" spans="1:4" s="12" customFormat="1" x14ac:dyDescent="0.25">
      <c r="A8190" s="15"/>
      <c r="B8190" s="16"/>
      <c r="C8190" s="17" t="s">
        <v>110</v>
      </c>
      <c r="D8190" s="281" t="s">
        <v>8024</v>
      </c>
    </row>
    <row r="8191" spans="1:4" s="12" customFormat="1" x14ac:dyDescent="0.25">
      <c r="A8191" s="15"/>
      <c r="B8191" s="16"/>
      <c r="C8191" s="17" t="s">
        <v>110</v>
      </c>
      <c r="D8191" s="281" t="s">
        <v>8025</v>
      </c>
    </row>
    <row r="8192" spans="1:4" s="12" customFormat="1" x14ac:dyDescent="0.25">
      <c r="A8192" s="15"/>
      <c r="B8192" s="16"/>
      <c r="C8192" s="17" t="s">
        <v>110</v>
      </c>
      <c r="D8192" s="281" t="s">
        <v>8026</v>
      </c>
    </row>
    <row r="8193" spans="1:4" s="12" customFormat="1" x14ac:dyDescent="0.25">
      <c r="A8193" s="15"/>
      <c r="B8193" s="16"/>
      <c r="C8193" s="17" t="s">
        <v>110</v>
      </c>
      <c r="D8193" s="281" t="s">
        <v>8027</v>
      </c>
    </row>
    <row r="8194" spans="1:4" s="12" customFormat="1" x14ac:dyDescent="0.25">
      <c r="A8194" s="15"/>
      <c r="B8194" s="16"/>
      <c r="C8194" s="17" t="s">
        <v>110</v>
      </c>
      <c r="D8194" s="281" t="s">
        <v>8028</v>
      </c>
    </row>
    <row r="8195" spans="1:4" s="12" customFormat="1" x14ac:dyDescent="0.25">
      <c r="A8195" s="15"/>
      <c r="B8195" s="16"/>
      <c r="C8195" s="17" t="s">
        <v>110</v>
      </c>
      <c r="D8195" s="281" t="s">
        <v>8029</v>
      </c>
    </row>
    <row r="8196" spans="1:4" s="12" customFormat="1" x14ac:dyDescent="0.25">
      <c r="A8196" s="15"/>
      <c r="B8196" s="16"/>
      <c r="C8196" s="17"/>
      <c r="D8196" s="293" t="s">
        <v>8030</v>
      </c>
    </row>
    <row r="8197" spans="1:4" s="12" customFormat="1" x14ac:dyDescent="0.25">
      <c r="A8197" s="15"/>
      <c r="B8197" s="16"/>
      <c r="C8197" s="17" t="s">
        <v>110</v>
      </c>
      <c r="D8197" s="281" t="s">
        <v>8031</v>
      </c>
    </row>
    <row r="8198" spans="1:4" s="12" customFormat="1" x14ac:dyDescent="0.25">
      <c r="A8198" s="15"/>
      <c r="B8198" s="16"/>
      <c r="C8198" s="17" t="s">
        <v>110</v>
      </c>
      <c r="D8198" s="281" t="s">
        <v>8032</v>
      </c>
    </row>
    <row r="8199" spans="1:4" s="12" customFormat="1" x14ac:dyDescent="0.25">
      <c r="A8199" s="15"/>
      <c r="B8199" s="16"/>
      <c r="C8199" s="17" t="s">
        <v>110</v>
      </c>
      <c r="D8199" s="281" t="s">
        <v>8033</v>
      </c>
    </row>
    <row r="8200" spans="1:4" s="12" customFormat="1" x14ac:dyDescent="0.25">
      <c r="A8200" s="15"/>
      <c r="B8200" s="16"/>
      <c r="C8200" s="17" t="s">
        <v>110</v>
      </c>
      <c r="D8200" s="281" t="s">
        <v>8034</v>
      </c>
    </row>
    <row r="8201" spans="1:4" s="12" customFormat="1" x14ac:dyDescent="0.25">
      <c r="A8201" s="15"/>
      <c r="B8201" s="16"/>
      <c r="C8201" s="17" t="s">
        <v>110</v>
      </c>
      <c r="D8201" s="281" t="s">
        <v>8035</v>
      </c>
    </row>
    <row r="8202" spans="1:4" s="12" customFormat="1" x14ac:dyDescent="0.25">
      <c r="A8202" s="15"/>
      <c r="B8202" s="16"/>
      <c r="C8202" s="17" t="s">
        <v>110</v>
      </c>
      <c r="D8202" s="281" t="s">
        <v>8036</v>
      </c>
    </row>
    <row r="8203" spans="1:4" s="12" customFormat="1" x14ac:dyDescent="0.25">
      <c r="A8203" s="15"/>
      <c r="B8203" s="16"/>
      <c r="C8203" s="17"/>
      <c r="D8203" s="293" t="s">
        <v>8037</v>
      </c>
    </row>
    <row r="8204" spans="1:4" s="12" customFormat="1" x14ac:dyDescent="0.25">
      <c r="A8204" s="15"/>
      <c r="B8204" s="16"/>
      <c r="C8204" s="17" t="s">
        <v>110</v>
      </c>
      <c r="D8204" s="281" t="s">
        <v>8038</v>
      </c>
    </row>
    <row r="8205" spans="1:4" s="12" customFormat="1" x14ac:dyDescent="0.25">
      <c r="A8205" s="15"/>
      <c r="B8205" s="16"/>
      <c r="C8205" s="17" t="s">
        <v>110</v>
      </c>
      <c r="D8205" s="281" t="s">
        <v>8039</v>
      </c>
    </row>
    <row r="8206" spans="1:4" s="12" customFormat="1" x14ac:dyDescent="0.25">
      <c r="A8206" s="15"/>
      <c r="B8206" s="16"/>
      <c r="C8206" s="17" t="s">
        <v>110</v>
      </c>
      <c r="D8206" s="281" t="s">
        <v>8040</v>
      </c>
    </row>
    <row r="8207" spans="1:4" s="12" customFormat="1" x14ac:dyDescent="0.25">
      <c r="A8207" s="15"/>
      <c r="B8207" s="16"/>
      <c r="C8207" s="17" t="s">
        <v>110</v>
      </c>
      <c r="D8207" s="281" t="s">
        <v>8041</v>
      </c>
    </row>
    <row r="8208" spans="1:4" s="12" customFormat="1" x14ac:dyDescent="0.25">
      <c r="A8208" s="15"/>
      <c r="B8208" s="16"/>
      <c r="C8208" s="17" t="s">
        <v>110</v>
      </c>
      <c r="D8208" s="281" t="s">
        <v>8042</v>
      </c>
    </row>
    <row r="8209" spans="1:4" s="12" customFormat="1" x14ac:dyDescent="0.25">
      <c r="A8209" s="15"/>
      <c r="B8209" s="16"/>
      <c r="C8209" s="17"/>
      <c r="D8209" s="291" t="s">
        <v>1704</v>
      </c>
    </row>
    <row r="8210" spans="1:4" s="12" customFormat="1" x14ac:dyDescent="0.25">
      <c r="A8210" s="15"/>
      <c r="B8210" s="16"/>
      <c r="C8210" s="17" t="s">
        <v>110</v>
      </c>
      <c r="D8210" s="281" t="s">
        <v>8043</v>
      </c>
    </row>
    <row r="8211" spans="1:4" s="12" customFormat="1" x14ac:dyDescent="0.25">
      <c r="A8211" s="15"/>
      <c r="B8211" s="16"/>
      <c r="C8211" s="17" t="s">
        <v>110</v>
      </c>
      <c r="D8211" s="286" t="s">
        <v>8044</v>
      </c>
    </row>
    <row r="8212" spans="1:4" s="12" customFormat="1" x14ac:dyDescent="0.25">
      <c r="A8212" s="15"/>
      <c r="B8212" s="16"/>
      <c r="C8212" s="17" t="s">
        <v>110</v>
      </c>
      <c r="D8212" s="286" t="s">
        <v>8045</v>
      </c>
    </row>
    <row r="8213" spans="1:4" s="12" customFormat="1" x14ac:dyDescent="0.25">
      <c r="A8213" s="15"/>
      <c r="B8213" s="16"/>
      <c r="C8213" s="17" t="s">
        <v>110</v>
      </c>
      <c r="D8213" s="286" t="s">
        <v>8046</v>
      </c>
    </row>
    <row r="8214" spans="1:4" s="12" customFormat="1" x14ac:dyDescent="0.25">
      <c r="A8214" s="15"/>
      <c r="B8214" s="16"/>
      <c r="C8214" s="17" t="s">
        <v>110</v>
      </c>
      <c r="D8214" s="286" t="s">
        <v>8047</v>
      </c>
    </row>
    <row r="8215" spans="1:4" s="12" customFormat="1" x14ac:dyDescent="0.25">
      <c r="A8215" s="15"/>
      <c r="B8215" s="16"/>
      <c r="C8215" s="17" t="s">
        <v>110</v>
      </c>
      <c r="D8215" s="286" t="s">
        <v>8048</v>
      </c>
    </row>
    <row r="8216" spans="1:4" s="12" customFormat="1" x14ac:dyDescent="0.25">
      <c r="A8216" s="15"/>
      <c r="B8216" s="16"/>
      <c r="C8216" s="17" t="s">
        <v>110</v>
      </c>
      <c r="D8216" s="286" t="s">
        <v>8049</v>
      </c>
    </row>
    <row r="8217" spans="1:4" s="12" customFormat="1" x14ac:dyDescent="0.25">
      <c r="A8217" s="15"/>
      <c r="B8217" s="16"/>
      <c r="C8217" s="17" t="s">
        <v>110</v>
      </c>
      <c r="D8217" s="286" t="s">
        <v>8050</v>
      </c>
    </row>
    <row r="8218" spans="1:4" s="12" customFormat="1" x14ac:dyDescent="0.25">
      <c r="A8218" s="15"/>
      <c r="B8218" s="16"/>
      <c r="C8218" s="17" t="s">
        <v>110</v>
      </c>
      <c r="D8218" s="286" t="s">
        <v>8051</v>
      </c>
    </row>
    <row r="8219" spans="1:4" s="12" customFormat="1" x14ac:dyDescent="0.25">
      <c r="A8219" s="15"/>
      <c r="B8219" s="16"/>
      <c r="C8219" s="17" t="s">
        <v>110</v>
      </c>
      <c r="D8219" s="286" t="s">
        <v>8052</v>
      </c>
    </row>
    <row r="8220" spans="1:4" s="12" customFormat="1" x14ac:dyDescent="0.25">
      <c r="A8220" s="15"/>
      <c r="B8220" s="16"/>
      <c r="C8220" s="17" t="s">
        <v>110</v>
      </c>
      <c r="D8220" s="286" t="s">
        <v>8053</v>
      </c>
    </row>
    <row r="8221" spans="1:4" s="12" customFormat="1" x14ac:dyDescent="0.25">
      <c r="A8221" s="15"/>
      <c r="B8221" s="16"/>
      <c r="C8221" s="17" t="s">
        <v>110</v>
      </c>
      <c r="D8221" s="286" t="s">
        <v>8054</v>
      </c>
    </row>
    <row r="8222" spans="1:4" s="12" customFormat="1" x14ac:dyDescent="0.25">
      <c r="A8222" s="15"/>
      <c r="B8222" s="16"/>
      <c r="C8222" s="17" t="s">
        <v>110</v>
      </c>
      <c r="D8222" s="286" t="s">
        <v>8055</v>
      </c>
    </row>
    <row r="8223" spans="1:4" s="12" customFormat="1" x14ac:dyDescent="0.25">
      <c r="A8223" s="15"/>
      <c r="B8223" s="16"/>
      <c r="C8223" s="17" t="s">
        <v>110</v>
      </c>
      <c r="D8223" s="286" t="s">
        <v>8056</v>
      </c>
    </row>
    <row r="8224" spans="1:4" s="12" customFormat="1" x14ac:dyDescent="0.25">
      <c r="A8224" s="15"/>
      <c r="B8224" s="16"/>
      <c r="C8224" s="17" t="s">
        <v>110</v>
      </c>
      <c r="D8224" s="286" t="s">
        <v>8057</v>
      </c>
    </row>
    <row r="8225" spans="1:4" s="12" customFormat="1" x14ac:dyDescent="0.25">
      <c r="A8225" s="15"/>
      <c r="B8225" s="16"/>
      <c r="C8225" s="17" t="s">
        <v>110</v>
      </c>
      <c r="D8225" s="286" t="s">
        <v>8058</v>
      </c>
    </row>
    <row r="8226" spans="1:4" s="12" customFormat="1" x14ac:dyDescent="0.25">
      <c r="A8226" s="15"/>
      <c r="B8226" s="16"/>
      <c r="C8226" s="17" t="s">
        <v>110</v>
      </c>
      <c r="D8226" s="286" t="s">
        <v>8059</v>
      </c>
    </row>
    <row r="8227" spans="1:4" s="12" customFormat="1" x14ac:dyDescent="0.25">
      <c r="A8227" s="15"/>
      <c r="B8227" s="16"/>
      <c r="C8227" s="17" t="s">
        <v>110</v>
      </c>
      <c r="D8227" s="286" t="s">
        <v>8060</v>
      </c>
    </row>
    <row r="8228" spans="1:4" s="12" customFormat="1" x14ac:dyDescent="0.25">
      <c r="A8228" s="15"/>
      <c r="B8228" s="16"/>
      <c r="C8228" s="17" t="s">
        <v>110</v>
      </c>
      <c r="D8228" s="286" t="s">
        <v>8061</v>
      </c>
    </row>
    <row r="8229" spans="1:4" s="12" customFormat="1" x14ac:dyDescent="0.25">
      <c r="A8229" s="15"/>
      <c r="B8229" s="16"/>
      <c r="C8229" s="17" t="s">
        <v>110</v>
      </c>
      <c r="D8229" s="286" t="s">
        <v>8062</v>
      </c>
    </row>
    <row r="8230" spans="1:4" s="12" customFormat="1" x14ac:dyDescent="0.25">
      <c r="A8230" s="15"/>
      <c r="B8230" s="16"/>
      <c r="C8230" s="17" t="s">
        <v>110</v>
      </c>
      <c r="D8230" s="286" t="s">
        <v>8063</v>
      </c>
    </row>
    <row r="8231" spans="1:4" s="12" customFormat="1" x14ac:dyDescent="0.25">
      <c r="A8231" s="15"/>
      <c r="B8231" s="16"/>
      <c r="C8231" s="17" t="s">
        <v>110</v>
      </c>
      <c r="D8231" s="286" t="s">
        <v>8064</v>
      </c>
    </row>
    <row r="8232" spans="1:4" s="12" customFormat="1" x14ac:dyDescent="0.25">
      <c r="A8232" s="15"/>
      <c r="B8232" s="16"/>
      <c r="C8232" s="17" t="s">
        <v>110</v>
      </c>
      <c r="D8232" s="286" t="s">
        <v>8065</v>
      </c>
    </row>
    <row r="8233" spans="1:4" s="12" customFormat="1" x14ac:dyDescent="0.25">
      <c r="A8233" s="15"/>
      <c r="B8233" s="16"/>
      <c r="C8233" s="17" t="s">
        <v>110</v>
      </c>
      <c r="D8233" s="286" t="s">
        <v>8066</v>
      </c>
    </row>
    <row r="8234" spans="1:4" s="12" customFormat="1" x14ac:dyDescent="0.25">
      <c r="A8234" s="15"/>
      <c r="B8234" s="16"/>
      <c r="C8234" s="17" t="s">
        <v>110</v>
      </c>
      <c r="D8234" s="286" t="s">
        <v>8067</v>
      </c>
    </row>
    <row r="8235" spans="1:4" s="12" customFormat="1" x14ac:dyDescent="0.25">
      <c r="A8235" s="15"/>
      <c r="B8235" s="16"/>
      <c r="C8235" s="17" t="s">
        <v>110</v>
      </c>
      <c r="D8235" s="286" t="s">
        <v>8068</v>
      </c>
    </row>
    <row r="8236" spans="1:4" s="12" customFormat="1" x14ac:dyDescent="0.25">
      <c r="A8236" s="15"/>
      <c r="B8236" s="16"/>
      <c r="C8236" s="17" t="s">
        <v>110</v>
      </c>
      <c r="D8236" s="286" t="s">
        <v>8069</v>
      </c>
    </row>
    <row r="8237" spans="1:4" s="12" customFormat="1" x14ac:dyDescent="0.25">
      <c r="A8237" s="15"/>
      <c r="B8237" s="16"/>
      <c r="C8237" s="17" t="s">
        <v>110</v>
      </c>
      <c r="D8237" s="286" t="s">
        <v>8070</v>
      </c>
    </row>
    <row r="8238" spans="1:4" s="12" customFormat="1" x14ac:dyDescent="0.25">
      <c r="A8238" s="15"/>
      <c r="B8238" s="16"/>
      <c r="C8238" s="17" t="s">
        <v>110</v>
      </c>
      <c r="D8238" s="286" t="s">
        <v>8071</v>
      </c>
    </row>
    <row r="8239" spans="1:4" s="12" customFormat="1" x14ac:dyDescent="0.25">
      <c r="A8239" s="15"/>
      <c r="B8239" s="16"/>
      <c r="C8239" s="17" t="s">
        <v>110</v>
      </c>
      <c r="D8239" s="286" t="s">
        <v>8072</v>
      </c>
    </row>
    <row r="8240" spans="1:4" s="12" customFormat="1" x14ac:dyDescent="0.25">
      <c r="A8240" s="15"/>
      <c r="B8240" s="16"/>
      <c r="C8240" s="17" t="s">
        <v>110</v>
      </c>
      <c r="D8240" s="286" t="s">
        <v>8073</v>
      </c>
    </row>
    <row r="8241" spans="1:4" s="12" customFormat="1" x14ac:dyDescent="0.25">
      <c r="A8241" s="15"/>
      <c r="B8241" s="16"/>
      <c r="C8241" s="17" t="s">
        <v>110</v>
      </c>
      <c r="D8241" s="286" t="s">
        <v>8074</v>
      </c>
    </row>
    <row r="8242" spans="1:4" s="12" customFormat="1" x14ac:dyDescent="0.25">
      <c r="A8242" s="15"/>
      <c r="B8242" s="16"/>
      <c r="C8242" s="17" t="s">
        <v>110</v>
      </c>
      <c r="D8242" s="286" t="s">
        <v>8075</v>
      </c>
    </row>
    <row r="8243" spans="1:4" s="12" customFormat="1" x14ac:dyDescent="0.25">
      <c r="A8243" s="15"/>
      <c r="B8243" s="16"/>
      <c r="C8243" s="17" t="s">
        <v>110</v>
      </c>
      <c r="D8243" s="286" t="s">
        <v>8076</v>
      </c>
    </row>
    <row r="8244" spans="1:4" s="12" customFormat="1" x14ac:dyDescent="0.25">
      <c r="A8244" s="15"/>
      <c r="B8244" s="16"/>
      <c r="C8244" s="17" t="s">
        <v>110</v>
      </c>
      <c r="D8244" s="286" t="s">
        <v>8077</v>
      </c>
    </row>
    <row r="8245" spans="1:4" s="12" customFormat="1" x14ac:dyDescent="0.25">
      <c r="A8245" s="15"/>
      <c r="B8245" s="16"/>
      <c r="C8245" s="17" t="s">
        <v>110</v>
      </c>
      <c r="D8245" s="286" t="s">
        <v>8078</v>
      </c>
    </row>
    <row r="8246" spans="1:4" s="12" customFormat="1" x14ac:dyDescent="0.25">
      <c r="A8246" s="15"/>
      <c r="B8246" s="16"/>
      <c r="C8246" s="17" t="s">
        <v>110</v>
      </c>
      <c r="D8246" s="286" t="s">
        <v>8079</v>
      </c>
    </row>
    <row r="8247" spans="1:4" s="12" customFormat="1" x14ac:dyDescent="0.25">
      <c r="A8247" s="15"/>
      <c r="B8247" s="16"/>
      <c r="C8247" s="17" t="s">
        <v>110</v>
      </c>
      <c r="D8247" s="286" t="s">
        <v>8080</v>
      </c>
    </row>
    <row r="8248" spans="1:4" s="12" customFormat="1" x14ac:dyDescent="0.25">
      <c r="A8248" s="15"/>
      <c r="B8248" s="16"/>
      <c r="C8248" s="17" t="s">
        <v>110</v>
      </c>
      <c r="D8248" s="286" t="s">
        <v>8081</v>
      </c>
    </row>
    <row r="8249" spans="1:4" s="12" customFormat="1" x14ac:dyDescent="0.25">
      <c r="A8249" s="15"/>
      <c r="B8249" s="16"/>
      <c r="C8249" s="17" t="s">
        <v>110</v>
      </c>
      <c r="D8249" s="286" t="s">
        <v>8082</v>
      </c>
    </row>
    <row r="8250" spans="1:4" s="12" customFormat="1" x14ac:dyDescent="0.25">
      <c r="A8250" s="15"/>
      <c r="B8250" s="16"/>
      <c r="C8250" s="17" t="s">
        <v>110</v>
      </c>
      <c r="D8250" s="286" t="s">
        <v>8083</v>
      </c>
    </row>
    <row r="8251" spans="1:4" s="12" customFormat="1" x14ac:dyDescent="0.25">
      <c r="A8251" s="15"/>
      <c r="B8251" s="16"/>
      <c r="C8251" s="17" t="s">
        <v>110</v>
      </c>
      <c r="D8251" s="286" t="s">
        <v>8084</v>
      </c>
    </row>
    <row r="8252" spans="1:4" s="12" customFormat="1" x14ac:dyDescent="0.25">
      <c r="A8252" s="15"/>
      <c r="B8252" s="16"/>
      <c r="C8252" s="17" t="s">
        <v>226</v>
      </c>
      <c r="D8252" s="281"/>
    </row>
    <row r="8253" spans="1:4" s="12" customFormat="1" x14ac:dyDescent="0.25">
      <c r="A8253" s="15"/>
      <c r="B8253" s="16"/>
      <c r="C8253" s="17" t="s">
        <v>110</v>
      </c>
      <c r="D8253" s="281" t="s">
        <v>8085</v>
      </c>
    </row>
    <row r="8254" spans="1:4" s="12" customFormat="1" x14ac:dyDescent="0.25">
      <c r="A8254" s="15"/>
      <c r="B8254" s="16"/>
      <c r="C8254" s="17" t="s">
        <v>110</v>
      </c>
      <c r="D8254" s="281" t="s">
        <v>8086</v>
      </c>
    </row>
    <row r="8255" spans="1:4" s="12" customFormat="1" x14ac:dyDescent="0.25">
      <c r="A8255" s="15"/>
      <c r="B8255" s="24" t="s">
        <v>21119</v>
      </c>
      <c r="C8255" s="23" t="s">
        <v>8087</v>
      </c>
      <c r="D8255" s="284"/>
    </row>
    <row r="8256" spans="1:4" s="12" customFormat="1" x14ac:dyDescent="0.25">
      <c r="A8256" s="15"/>
      <c r="B8256" s="24"/>
      <c r="C8256" s="22" t="s">
        <v>8088</v>
      </c>
      <c r="D8256" s="285"/>
    </row>
    <row r="8257" spans="1:4" s="12" customFormat="1" x14ac:dyDescent="0.25">
      <c r="A8257" s="15"/>
      <c r="B8257" s="24"/>
      <c r="C8257" s="22" t="s">
        <v>8089</v>
      </c>
      <c r="D8257" s="285"/>
    </row>
    <row r="8258" spans="1:4" s="12" customFormat="1" x14ac:dyDescent="0.25">
      <c r="A8258" s="15"/>
      <c r="B8258" s="24"/>
      <c r="C8258" s="22" t="s">
        <v>110</v>
      </c>
      <c r="D8258" s="281" t="s">
        <v>8090</v>
      </c>
    </row>
    <row r="8259" spans="1:4" s="12" customFormat="1" x14ac:dyDescent="0.25">
      <c r="A8259" s="15"/>
      <c r="B8259" s="24"/>
      <c r="C8259" s="22" t="s">
        <v>110</v>
      </c>
      <c r="D8259" s="281" t="s">
        <v>8091</v>
      </c>
    </row>
    <row r="8260" spans="1:4" s="12" customFormat="1" x14ac:dyDescent="0.25">
      <c r="A8260" s="15"/>
      <c r="B8260" s="24"/>
      <c r="C8260" s="22" t="s">
        <v>110</v>
      </c>
      <c r="D8260" s="281" t="s">
        <v>8092</v>
      </c>
    </row>
    <row r="8261" spans="1:4" s="12" customFormat="1" x14ac:dyDescent="0.25">
      <c r="A8261" s="15"/>
      <c r="B8261" s="24"/>
      <c r="C8261" s="22" t="s">
        <v>110</v>
      </c>
      <c r="D8261" s="281" t="s">
        <v>8093</v>
      </c>
    </row>
    <row r="8262" spans="1:4" s="12" customFormat="1" x14ac:dyDescent="0.25">
      <c r="A8262" s="15"/>
      <c r="B8262" s="24"/>
      <c r="C8262" s="22" t="s">
        <v>110</v>
      </c>
      <c r="D8262" s="281" t="s">
        <v>8094</v>
      </c>
    </row>
    <row r="8263" spans="1:4" s="12" customFormat="1" x14ac:dyDescent="0.25">
      <c r="A8263" s="15"/>
      <c r="B8263" s="24"/>
      <c r="C8263" s="22" t="s">
        <v>110</v>
      </c>
      <c r="D8263" s="281" t="s">
        <v>8095</v>
      </c>
    </row>
    <row r="8264" spans="1:4" s="12" customFormat="1" x14ac:dyDescent="0.25">
      <c r="A8264" s="15"/>
      <c r="B8264" s="24"/>
      <c r="C8264" s="22"/>
      <c r="D8264" s="293" t="s">
        <v>8096</v>
      </c>
    </row>
    <row r="8265" spans="1:4" s="12" customFormat="1" x14ac:dyDescent="0.25">
      <c r="A8265" s="15"/>
      <c r="B8265" s="24"/>
      <c r="C8265" s="22" t="s">
        <v>110</v>
      </c>
      <c r="D8265" s="281" t="s">
        <v>8097</v>
      </c>
    </row>
    <row r="8266" spans="1:4" s="12" customFormat="1" x14ac:dyDescent="0.25">
      <c r="A8266" s="15"/>
      <c r="B8266" s="24"/>
      <c r="C8266" s="22" t="s">
        <v>110</v>
      </c>
      <c r="D8266" s="281" t="s">
        <v>8098</v>
      </c>
    </row>
    <row r="8267" spans="1:4" s="12" customFormat="1" x14ac:dyDescent="0.25">
      <c r="A8267" s="15"/>
      <c r="B8267" s="24"/>
      <c r="C8267" s="22"/>
      <c r="D8267" s="291" t="s">
        <v>1704</v>
      </c>
    </row>
    <row r="8268" spans="1:4" s="12" customFormat="1" x14ac:dyDescent="0.25">
      <c r="A8268" s="15"/>
      <c r="B8268" s="24"/>
      <c r="C8268" s="22" t="s">
        <v>110</v>
      </c>
      <c r="D8268" s="286" t="s">
        <v>8099</v>
      </c>
    </row>
    <row r="8269" spans="1:4" s="12" customFormat="1" x14ac:dyDescent="0.25">
      <c r="A8269" s="15"/>
      <c r="B8269" s="24"/>
      <c r="C8269" s="22" t="s">
        <v>110</v>
      </c>
      <c r="D8269" s="286" t="s">
        <v>8100</v>
      </c>
    </row>
    <row r="8270" spans="1:4" s="12" customFormat="1" x14ac:dyDescent="0.25">
      <c r="A8270" s="15"/>
      <c r="B8270" s="24"/>
      <c r="C8270" s="22" t="s">
        <v>110</v>
      </c>
      <c r="D8270" s="286" t="s">
        <v>8101</v>
      </c>
    </row>
    <row r="8271" spans="1:4" s="12" customFormat="1" x14ac:dyDescent="0.25">
      <c r="A8271" s="15"/>
      <c r="B8271" s="24"/>
      <c r="C8271" s="22" t="s">
        <v>110</v>
      </c>
      <c r="D8271" s="286" t="s">
        <v>8102</v>
      </c>
    </row>
    <row r="8272" spans="1:4" s="12" customFormat="1" x14ac:dyDescent="0.25">
      <c r="A8272" s="15"/>
      <c r="B8272" s="24"/>
      <c r="C8272" s="22" t="s">
        <v>226</v>
      </c>
      <c r="D8272" s="285"/>
    </row>
    <row r="8273" spans="1:4" s="12" customFormat="1" x14ac:dyDescent="0.25">
      <c r="A8273" s="15"/>
      <c r="B8273" s="24"/>
      <c r="C8273" s="22" t="s">
        <v>110</v>
      </c>
      <c r="D8273" s="285" t="s">
        <v>8103</v>
      </c>
    </row>
    <row r="8274" spans="1:4" s="12" customFormat="1" x14ac:dyDescent="0.25">
      <c r="A8274" s="15"/>
      <c r="B8274" s="24"/>
      <c r="C8274" s="22" t="s">
        <v>110</v>
      </c>
      <c r="D8274" s="285" t="s">
        <v>8104</v>
      </c>
    </row>
    <row r="8275" spans="1:4" s="12" customFormat="1" x14ac:dyDescent="0.25">
      <c r="A8275" s="15"/>
      <c r="B8275" s="24"/>
      <c r="C8275" s="22" t="s">
        <v>110</v>
      </c>
      <c r="D8275" s="285" t="s">
        <v>8105</v>
      </c>
    </row>
    <row r="8276" spans="1:4" s="12" customFormat="1" x14ac:dyDescent="0.25">
      <c r="A8276" s="15"/>
      <c r="B8276" s="24" t="s">
        <v>21120</v>
      </c>
      <c r="C8276" s="23" t="s">
        <v>8106</v>
      </c>
      <c r="D8276" s="284"/>
    </row>
    <row r="8277" spans="1:4" s="12" customFormat="1" x14ac:dyDescent="0.25">
      <c r="A8277" s="15"/>
      <c r="B8277" s="24"/>
      <c r="C8277" s="22" t="s">
        <v>8107</v>
      </c>
      <c r="D8277" s="285"/>
    </row>
    <row r="8278" spans="1:4" s="12" customFormat="1" x14ac:dyDescent="0.25">
      <c r="A8278" s="15"/>
      <c r="B8278" s="24"/>
      <c r="C8278" s="22" t="s">
        <v>8108</v>
      </c>
      <c r="D8278" s="285"/>
    </row>
    <row r="8279" spans="1:4" s="12" customFormat="1" x14ac:dyDescent="0.15">
      <c r="A8279" s="48"/>
      <c r="B8279" s="58"/>
      <c r="C8279" s="70" t="s">
        <v>110</v>
      </c>
      <c r="D8279" s="313" t="s">
        <v>8109</v>
      </c>
    </row>
    <row r="8280" spans="1:4" s="12" customFormat="1" x14ac:dyDescent="0.25">
      <c r="A8280" s="15"/>
      <c r="B8280" s="24"/>
      <c r="C8280" s="22" t="s">
        <v>110</v>
      </c>
      <c r="D8280" s="314" t="s">
        <v>8110</v>
      </c>
    </row>
    <row r="8281" spans="1:4" s="12" customFormat="1" x14ac:dyDescent="0.25">
      <c r="A8281" s="15"/>
      <c r="B8281" s="24"/>
      <c r="C8281" s="22" t="s">
        <v>110</v>
      </c>
      <c r="D8281" s="285" t="s">
        <v>8111</v>
      </c>
    </row>
    <row r="8282" spans="1:4" s="12" customFormat="1" x14ac:dyDescent="0.25">
      <c r="A8282" s="15"/>
      <c r="B8282" s="24"/>
      <c r="C8282" s="22" t="s">
        <v>110</v>
      </c>
      <c r="D8282" s="285" t="s">
        <v>8112</v>
      </c>
    </row>
    <row r="8283" spans="1:4" s="12" customFormat="1" x14ac:dyDescent="0.25">
      <c r="A8283" s="15"/>
      <c r="B8283" s="24"/>
      <c r="C8283" s="22"/>
      <c r="D8283" s="291" t="s">
        <v>1704</v>
      </c>
    </row>
    <row r="8284" spans="1:4" s="12" customFormat="1" x14ac:dyDescent="0.25">
      <c r="A8284" s="15"/>
      <c r="B8284" s="24"/>
      <c r="C8284" s="22" t="s">
        <v>110</v>
      </c>
      <c r="D8284" s="286" t="s">
        <v>8113</v>
      </c>
    </row>
    <row r="8285" spans="1:4" s="12" customFormat="1" x14ac:dyDescent="0.25">
      <c r="A8285" s="15"/>
      <c r="B8285" s="24"/>
      <c r="C8285" s="22" t="s">
        <v>110</v>
      </c>
      <c r="D8285" s="286" t="s">
        <v>8114</v>
      </c>
    </row>
    <row r="8286" spans="1:4" s="12" customFormat="1" x14ac:dyDescent="0.25">
      <c r="A8286" s="15"/>
      <c r="B8286" s="24"/>
      <c r="C8286" s="22" t="s">
        <v>110</v>
      </c>
      <c r="D8286" s="286" t="s">
        <v>8115</v>
      </c>
    </row>
    <row r="8287" spans="1:4" s="12" customFormat="1" x14ac:dyDescent="0.25">
      <c r="A8287" s="15"/>
      <c r="B8287" s="24"/>
      <c r="C8287" s="22" t="s">
        <v>110</v>
      </c>
      <c r="D8287" s="286" t="s">
        <v>8116</v>
      </c>
    </row>
    <row r="8288" spans="1:4" s="12" customFormat="1" x14ac:dyDescent="0.25">
      <c r="A8288" s="15"/>
      <c r="B8288" s="24"/>
      <c r="C8288" s="22" t="s">
        <v>110</v>
      </c>
      <c r="D8288" s="286" t="s">
        <v>8117</v>
      </c>
    </row>
    <row r="8289" spans="1:4" s="12" customFormat="1" x14ac:dyDescent="0.25">
      <c r="A8289" s="15"/>
      <c r="B8289" s="24"/>
      <c r="C8289" s="22" t="s">
        <v>110</v>
      </c>
      <c r="D8289" s="286" t="s">
        <v>8118</v>
      </c>
    </row>
    <row r="8290" spans="1:4" s="12" customFormat="1" x14ac:dyDescent="0.25">
      <c r="A8290" s="15"/>
      <c r="B8290" s="24"/>
      <c r="C8290" s="22" t="s">
        <v>110</v>
      </c>
      <c r="D8290" s="286" t="s">
        <v>8119</v>
      </c>
    </row>
    <row r="8291" spans="1:4" s="12" customFormat="1" x14ac:dyDescent="0.25">
      <c r="A8291" s="15"/>
      <c r="B8291" s="24"/>
      <c r="C8291" s="22" t="s">
        <v>110</v>
      </c>
      <c r="D8291" s="286" t="s">
        <v>8120</v>
      </c>
    </row>
    <row r="8292" spans="1:4" s="12" customFormat="1" x14ac:dyDescent="0.25">
      <c r="A8292" s="15"/>
      <c r="B8292" s="24"/>
      <c r="C8292" s="22" t="s">
        <v>110</v>
      </c>
      <c r="D8292" s="286" t="s">
        <v>8121</v>
      </c>
    </row>
    <row r="8293" spans="1:4" s="12" customFormat="1" x14ac:dyDescent="0.25">
      <c r="A8293" s="15"/>
      <c r="B8293" s="24"/>
      <c r="C8293" s="22" t="s">
        <v>110</v>
      </c>
      <c r="D8293" s="286" t="s">
        <v>8122</v>
      </c>
    </row>
    <row r="8294" spans="1:4" s="12" customFormat="1" x14ac:dyDescent="0.25">
      <c r="A8294" s="15"/>
      <c r="B8294" s="24"/>
      <c r="C8294" s="22" t="s">
        <v>110</v>
      </c>
      <c r="D8294" s="286" t="s">
        <v>8123</v>
      </c>
    </row>
    <row r="8295" spans="1:4" s="12" customFormat="1" x14ac:dyDescent="0.25">
      <c r="A8295" s="15"/>
      <c r="B8295" s="24"/>
      <c r="C8295" s="22" t="s">
        <v>110</v>
      </c>
      <c r="D8295" s="286" t="s">
        <v>8124</v>
      </c>
    </row>
    <row r="8296" spans="1:4" s="12" customFormat="1" x14ac:dyDescent="0.25">
      <c r="A8296" s="15"/>
      <c r="B8296" s="24"/>
      <c r="C8296" s="22" t="s">
        <v>110</v>
      </c>
      <c r="D8296" s="286" t="s">
        <v>8125</v>
      </c>
    </row>
    <row r="8297" spans="1:4" s="12" customFormat="1" x14ac:dyDescent="0.25">
      <c r="A8297" s="15"/>
      <c r="B8297" s="24"/>
      <c r="C8297" s="22" t="s">
        <v>110</v>
      </c>
      <c r="D8297" s="286" t="s">
        <v>8126</v>
      </c>
    </row>
    <row r="8298" spans="1:4" s="12" customFormat="1" x14ac:dyDescent="0.25">
      <c r="A8298" s="15"/>
      <c r="B8298" s="24"/>
      <c r="C8298" s="22" t="s">
        <v>110</v>
      </c>
      <c r="D8298" s="286" t="s">
        <v>8127</v>
      </c>
    </row>
    <row r="8299" spans="1:4" s="12" customFormat="1" x14ac:dyDescent="0.25">
      <c r="A8299" s="15"/>
      <c r="B8299" s="24"/>
      <c r="C8299" s="22" t="s">
        <v>110</v>
      </c>
      <c r="D8299" s="286" t="s">
        <v>8128</v>
      </c>
    </row>
    <row r="8300" spans="1:4" s="12" customFormat="1" x14ac:dyDescent="0.25">
      <c r="A8300" s="15"/>
      <c r="B8300" s="24"/>
      <c r="C8300" s="22" t="s">
        <v>110</v>
      </c>
      <c r="D8300" s="286" t="s">
        <v>8129</v>
      </c>
    </row>
    <row r="8301" spans="1:4" s="12" customFormat="1" x14ac:dyDescent="0.25">
      <c r="A8301" s="15"/>
      <c r="B8301" s="24"/>
      <c r="C8301" s="22" t="s">
        <v>110</v>
      </c>
      <c r="D8301" s="286" t="s">
        <v>8130</v>
      </c>
    </row>
    <row r="8302" spans="1:4" s="12" customFormat="1" x14ac:dyDescent="0.25">
      <c r="A8302" s="15"/>
      <c r="B8302" s="24"/>
      <c r="C8302" s="22" t="s">
        <v>110</v>
      </c>
      <c r="D8302" s="286" t="s">
        <v>8131</v>
      </c>
    </row>
    <row r="8303" spans="1:4" s="12" customFormat="1" x14ac:dyDescent="0.25">
      <c r="A8303" s="15"/>
      <c r="B8303" s="24"/>
      <c r="C8303" s="22" t="s">
        <v>110</v>
      </c>
      <c r="D8303" s="286" t="s">
        <v>8132</v>
      </c>
    </row>
    <row r="8304" spans="1:4" s="12" customFormat="1" x14ac:dyDescent="0.25">
      <c r="A8304" s="15"/>
      <c r="B8304" s="24" t="s">
        <v>21121</v>
      </c>
      <c r="C8304" s="23" t="s">
        <v>8133</v>
      </c>
      <c r="D8304" s="284"/>
    </row>
    <row r="8305" spans="1:4" s="12" customFormat="1" x14ac:dyDescent="0.25">
      <c r="A8305" s="15"/>
      <c r="B8305" s="24"/>
      <c r="C8305" s="22" t="s">
        <v>8134</v>
      </c>
      <c r="D8305" s="285"/>
    </row>
    <row r="8306" spans="1:4" s="12" customFormat="1" x14ac:dyDescent="0.25">
      <c r="A8306" s="15"/>
      <c r="B8306" s="24"/>
      <c r="C8306" s="22" t="s">
        <v>8135</v>
      </c>
      <c r="D8306" s="285"/>
    </row>
    <row r="8307" spans="1:4" s="12" customFormat="1" x14ac:dyDescent="0.25">
      <c r="A8307" s="15"/>
      <c r="B8307" s="24"/>
      <c r="C8307" s="22"/>
      <c r="D8307" s="293" t="s">
        <v>8136</v>
      </c>
    </row>
    <row r="8308" spans="1:4" s="12" customFormat="1" x14ac:dyDescent="0.25">
      <c r="A8308" s="15"/>
      <c r="B8308" s="24"/>
      <c r="C8308" s="22" t="s">
        <v>110</v>
      </c>
      <c r="D8308" s="281" t="s">
        <v>8137</v>
      </c>
    </row>
    <row r="8309" spans="1:4" s="12" customFormat="1" x14ac:dyDescent="0.25">
      <c r="A8309" s="15"/>
      <c r="B8309" s="24"/>
      <c r="C8309" s="22" t="s">
        <v>110</v>
      </c>
      <c r="D8309" s="281" t="s">
        <v>8138</v>
      </c>
    </row>
    <row r="8310" spans="1:4" s="12" customFormat="1" x14ac:dyDescent="0.25">
      <c r="A8310" s="15"/>
      <c r="B8310" s="24"/>
      <c r="C8310" s="22" t="s">
        <v>110</v>
      </c>
      <c r="D8310" s="281" t="s">
        <v>8139</v>
      </c>
    </row>
    <row r="8311" spans="1:4" s="12" customFormat="1" x14ac:dyDescent="0.25">
      <c r="A8311" s="15"/>
      <c r="B8311" s="24"/>
      <c r="C8311" s="22" t="s">
        <v>110</v>
      </c>
      <c r="D8311" s="281" t="s">
        <v>8140</v>
      </c>
    </row>
    <row r="8312" spans="1:4" s="12" customFormat="1" x14ac:dyDescent="0.25">
      <c r="A8312" s="15"/>
      <c r="B8312" s="24"/>
      <c r="C8312" s="22" t="s">
        <v>110</v>
      </c>
      <c r="D8312" s="281" t="s">
        <v>8141</v>
      </c>
    </row>
    <row r="8313" spans="1:4" s="12" customFormat="1" x14ac:dyDescent="0.25">
      <c r="A8313" s="15"/>
      <c r="B8313" s="24"/>
      <c r="C8313" s="22" t="s">
        <v>110</v>
      </c>
      <c r="D8313" s="281" t="s">
        <v>8142</v>
      </c>
    </row>
    <row r="8314" spans="1:4" s="12" customFormat="1" x14ac:dyDescent="0.25">
      <c r="A8314" s="15"/>
      <c r="B8314" s="24"/>
      <c r="C8314" s="22"/>
      <c r="D8314" s="293" t="s">
        <v>8143</v>
      </c>
    </row>
    <row r="8315" spans="1:4" s="12" customFormat="1" x14ac:dyDescent="0.25">
      <c r="A8315" s="15"/>
      <c r="B8315" s="24"/>
      <c r="C8315" s="22" t="s">
        <v>110</v>
      </c>
      <c r="D8315" s="281" t="s">
        <v>8144</v>
      </c>
    </row>
    <row r="8316" spans="1:4" s="12" customFormat="1" x14ac:dyDescent="0.25">
      <c r="A8316" s="15"/>
      <c r="B8316" s="24"/>
      <c r="C8316" s="22" t="s">
        <v>110</v>
      </c>
      <c r="D8316" s="281" t="s">
        <v>8145</v>
      </c>
    </row>
    <row r="8317" spans="1:4" s="12" customFormat="1" x14ac:dyDescent="0.25">
      <c r="A8317" s="15"/>
      <c r="B8317" s="24"/>
      <c r="C8317" s="22" t="s">
        <v>110</v>
      </c>
      <c r="D8317" s="281" t="s">
        <v>8146</v>
      </c>
    </row>
    <row r="8318" spans="1:4" s="12" customFormat="1" x14ac:dyDescent="0.25">
      <c r="A8318" s="15"/>
      <c r="B8318" s="24"/>
      <c r="C8318" s="22" t="s">
        <v>110</v>
      </c>
      <c r="D8318" s="281" t="s">
        <v>8147</v>
      </c>
    </row>
    <row r="8319" spans="1:4" s="12" customFormat="1" x14ac:dyDescent="0.25">
      <c r="A8319" s="15"/>
      <c r="B8319" s="24"/>
      <c r="C8319" s="22"/>
      <c r="D8319" s="293" t="s">
        <v>8148</v>
      </c>
    </row>
    <row r="8320" spans="1:4" s="12" customFormat="1" x14ac:dyDescent="0.25">
      <c r="A8320" s="15"/>
      <c r="B8320" s="24"/>
      <c r="C8320" s="22" t="s">
        <v>110</v>
      </c>
      <c r="D8320" s="281" t="s">
        <v>8149</v>
      </c>
    </row>
    <row r="8321" spans="1:4" s="12" customFormat="1" x14ac:dyDescent="0.25">
      <c r="A8321" s="15"/>
      <c r="B8321" s="24"/>
      <c r="C8321" s="22" t="s">
        <v>110</v>
      </c>
      <c r="D8321" s="281" t="s">
        <v>8150</v>
      </c>
    </row>
    <row r="8322" spans="1:4" s="12" customFormat="1" x14ac:dyDescent="0.25">
      <c r="A8322" s="15"/>
      <c r="B8322" s="24"/>
      <c r="C8322" s="22" t="s">
        <v>110</v>
      </c>
      <c r="D8322" s="281" t="s">
        <v>8151</v>
      </c>
    </row>
    <row r="8323" spans="1:4" s="12" customFormat="1" x14ac:dyDescent="0.25">
      <c r="A8323" s="15"/>
      <c r="B8323" s="24"/>
      <c r="C8323" s="22" t="s">
        <v>110</v>
      </c>
      <c r="D8323" s="281" t="s">
        <v>8152</v>
      </c>
    </row>
    <row r="8324" spans="1:4" s="12" customFormat="1" x14ac:dyDescent="0.25">
      <c r="A8324" s="15"/>
      <c r="B8324" s="24"/>
      <c r="C8324" s="22"/>
      <c r="D8324" s="293" t="s">
        <v>8153</v>
      </c>
    </row>
    <row r="8325" spans="1:4" s="12" customFormat="1" x14ac:dyDescent="0.25">
      <c r="A8325" s="15"/>
      <c r="B8325" s="24"/>
      <c r="C8325" s="22" t="s">
        <v>110</v>
      </c>
      <c r="D8325" s="281" t="s">
        <v>8154</v>
      </c>
    </row>
    <row r="8326" spans="1:4" s="12" customFormat="1" x14ac:dyDescent="0.25">
      <c r="A8326" s="15"/>
      <c r="B8326" s="24"/>
      <c r="C8326" s="22" t="s">
        <v>110</v>
      </c>
      <c r="D8326" s="281" t="s">
        <v>8155</v>
      </c>
    </row>
    <row r="8327" spans="1:4" s="12" customFormat="1" x14ac:dyDescent="0.25">
      <c r="A8327" s="15"/>
      <c r="B8327" s="24"/>
      <c r="C8327" s="22" t="s">
        <v>110</v>
      </c>
      <c r="D8327" s="281" t="s">
        <v>8156</v>
      </c>
    </row>
    <row r="8328" spans="1:4" s="12" customFormat="1" x14ac:dyDescent="0.25">
      <c r="A8328" s="15"/>
      <c r="B8328" s="24"/>
      <c r="C8328" s="22" t="s">
        <v>110</v>
      </c>
      <c r="D8328" s="281" t="s">
        <v>8157</v>
      </c>
    </row>
    <row r="8329" spans="1:4" s="12" customFormat="1" x14ac:dyDescent="0.25">
      <c r="A8329" s="15"/>
      <c r="B8329" s="24"/>
      <c r="C8329" s="22" t="s">
        <v>110</v>
      </c>
      <c r="D8329" s="281" t="s">
        <v>8158</v>
      </c>
    </row>
    <row r="8330" spans="1:4" s="12" customFormat="1" x14ac:dyDescent="0.25">
      <c r="A8330" s="15"/>
      <c r="B8330" s="24"/>
      <c r="C8330" s="22" t="s">
        <v>110</v>
      </c>
      <c r="D8330" s="281" t="s">
        <v>8159</v>
      </c>
    </row>
    <row r="8331" spans="1:4" s="12" customFormat="1" x14ac:dyDescent="0.25">
      <c r="A8331" s="15"/>
      <c r="B8331" s="24"/>
      <c r="C8331" s="22"/>
      <c r="D8331" s="293" t="s">
        <v>8160</v>
      </c>
    </row>
    <row r="8332" spans="1:4" s="12" customFormat="1" x14ac:dyDescent="0.25">
      <c r="A8332" s="15"/>
      <c r="B8332" s="24"/>
      <c r="C8332" s="22" t="s">
        <v>110</v>
      </c>
      <c r="D8332" s="281" t="s">
        <v>8161</v>
      </c>
    </row>
    <row r="8333" spans="1:4" s="12" customFormat="1" x14ac:dyDescent="0.25">
      <c r="A8333" s="15"/>
      <c r="B8333" s="24"/>
      <c r="C8333" s="22" t="s">
        <v>110</v>
      </c>
      <c r="D8333" s="281" t="s">
        <v>8162</v>
      </c>
    </row>
    <row r="8334" spans="1:4" s="12" customFormat="1" x14ac:dyDescent="0.25">
      <c r="A8334" s="15"/>
      <c r="B8334" s="24"/>
      <c r="C8334" s="22" t="s">
        <v>110</v>
      </c>
      <c r="D8334" s="281" t="s">
        <v>8163</v>
      </c>
    </row>
    <row r="8335" spans="1:4" s="12" customFormat="1" x14ac:dyDescent="0.25">
      <c r="A8335" s="15"/>
      <c r="B8335" s="24"/>
      <c r="C8335" s="22" t="s">
        <v>110</v>
      </c>
      <c r="D8335" s="281" t="s">
        <v>8164</v>
      </c>
    </row>
    <row r="8336" spans="1:4" s="12" customFormat="1" x14ac:dyDescent="0.25">
      <c r="A8336" s="15"/>
      <c r="B8336" s="24"/>
      <c r="C8336" s="22" t="s">
        <v>110</v>
      </c>
      <c r="D8336" s="281" t="s">
        <v>8165</v>
      </c>
    </row>
    <row r="8337" spans="1:4" s="12" customFormat="1" x14ac:dyDescent="0.25">
      <c r="A8337" s="15"/>
      <c r="B8337" s="24"/>
      <c r="C8337" s="22" t="s">
        <v>110</v>
      </c>
      <c r="D8337" s="281" t="s">
        <v>8166</v>
      </c>
    </row>
    <row r="8338" spans="1:4" s="12" customFormat="1" x14ac:dyDescent="0.25">
      <c r="A8338" s="15"/>
      <c r="B8338" s="24"/>
      <c r="C8338" s="22" t="s">
        <v>110</v>
      </c>
      <c r="D8338" s="281" t="s">
        <v>8167</v>
      </c>
    </row>
    <row r="8339" spans="1:4" s="12" customFormat="1" x14ac:dyDescent="0.25">
      <c r="A8339" s="15"/>
      <c r="B8339" s="24"/>
      <c r="C8339" s="22" t="s">
        <v>110</v>
      </c>
      <c r="D8339" s="281" t="s">
        <v>8168</v>
      </c>
    </row>
    <row r="8340" spans="1:4" s="12" customFormat="1" x14ac:dyDescent="0.25">
      <c r="A8340" s="15"/>
      <c r="B8340" s="24"/>
      <c r="C8340" s="22"/>
      <c r="D8340" s="291" t="s">
        <v>1704</v>
      </c>
    </row>
    <row r="8341" spans="1:4" s="12" customFormat="1" x14ac:dyDescent="0.25">
      <c r="A8341" s="15"/>
      <c r="B8341" s="24"/>
      <c r="C8341" s="22" t="s">
        <v>110</v>
      </c>
      <c r="D8341" s="286" t="s">
        <v>8169</v>
      </c>
    </row>
    <row r="8342" spans="1:4" s="12" customFormat="1" x14ac:dyDescent="0.25">
      <c r="A8342" s="15"/>
      <c r="B8342" s="24"/>
      <c r="C8342" s="22" t="s">
        <v>226</v>
      </c>
      <c r="D8342" s="281"/>
    </row>
    <row r="8343" spans="1:4" s="12" customFormat="1" x14ac:dyDescent="0.25">
      <c r="A8343" s="15"/>
      <c r="B8343" s="24"/>
      <c r="C8343" s="22" t="s">
        <v>110</v>
      </c>
      <c r="D8343" s="281" t="s">
        <v>8170</v>
      </c>
    </row>
    <row r="8344" spans="1:4" s="12" customFormat="1" x14ac:dyDescent="0.25">
      <c r="A8344" s="15"/>
      <c r="B8344" s="24"/>
      <c r="C8344" s="22" t="s">
        <v>110</v>
      </c>
      <c r="D8344" s="281" t="s">
        <v>8171</v>
      </c>
    </row>
    <row r="8345" spans="1:4" s="12" customFormat="1" x14ac:dyDescent="0.25">
      <c r="A8345" s="15"/>
      <c r="B8345" s="24"/>
      <c r="C8345" s="22" t="s">
        <v>110</v>
      </c>
      <c r="D8345" s="281" t="s">
        <v>8172</v>
      </c>
    </row>
    <row r="8346" spans="1:4" s="12" customFormat="1" x14ac:dyDescent="0.25">
      <c r="A8346" s="15"/>
      <c r="B8346" s="24"/>
      <c r="C8346" s="22" t="s">
        <v>110</v>
      </c>
      <c r="D8346" s="281" t="s">
        <v>8173</v>
      </c>
    </row>
    <row r="8347" spans="1:4" s="12" customFormat="1" x14ac:dyDescent="0.25">
      <c r="A8347" s="15"/>
      <c r="B8347" s="24" t="s">
        <v>21122</v>
      </c>
      <c r="C8347" s="15" t="s">
        <v>8174</v>
      </c>
      <c r="D8347" s="282"/>
    </row>
    <row r="8348" spans="1:4" s="12" customFormat="1" x14ac:dyDescent="0.25">
      <c r="A8348" s="15"/>
      <c r="B8348" s="16"/>
      <c r="C8348" s="17" t="s">
        <v>8175</v>
      </c>
      <c r="D8348" s="281"/>
    </row>
    <row r="8349" spans="1:4" s="12" customFormat="1" x14ac:dyDescent="0.25">
      <c r="A8349" s="15"/>
      <c r="B8349" s="16"/>
      <c r="C8349" s="17" t="s">
        <v>8176</v>
      </c>
      <c r="D8349" s="281"/>
    </row>
    <row r="8350" spans="1:4" s="12" customFormat="1" x14ac:dyDescent="0.25">
      <c r="A8350" s="15"/>
      <c r="B8350" s="16"/>
      <c r="C8350" s="17" t="s">
        <v>110</v>
      </c>
      <c r="D8350" s="281" t="s">
        <v>8177</v>
      </c>
    </row>
    <row r="8351" spans="1:4" s="12" customFormat="1" x14ac:dyDescent="0.25">
      <c r="A8351" s="15"/>
      <c r="B8351" s="16"/>
      <c r="C8351" s="17" t="s">
        <v>110</v>
      </c>
      <c r="D8351" s="281" t="s">
        <v>8178</v>
      </c>
    </row>
    <row r="8352" spans="1:4" s="12" customFormat="1" x14ac:dyDescent="0.25">
      <c r="A8352" s="15"/>
      <c r="B8352" s="16"/>
      <c r="C8352" s="17"/>
      <c r="D8352" s="293" t="s">
        <v>8179</v>
      </c>
    </row>
    <row r="8353" spans="1:4" s="12" customFormat="1" x14ac:dyDescent="0.25">
      <c r="A8353" s="15"/>
      <c r="B8353" s="16"/>
      <c r="C8353" s="17" t="s">
        <v>110</v>
      </c>
      <c r="D8353" s="281" t="s">
        <v>8180</v>
      </c>
    </row>
    <row r="8354" spans="1:4" s="12" customFormat="1" x14ac:dyDescent="0.25">
      <c r="A8354" s="15"/>
      <c r="B8354" s="16"/>
      <c r="C8354" s="17" t="s">
        <v>110</v>
      </c>
      <c r="D8354" s="281" t="s">
        <v>8181</v>
      </c>
    </row>
    <row r="8355" spans="1:4" s="12" customFormat="1" x14ac:dyDescent="0.25">
      <c r="A8355" s="15"/>
      <c r="B8355" s="16"/>
      <c r="C8355" s="17" t="s">
        <v>110</v>
      </c>
      <c r="D8355" s="281" t="s">
        <v>8182</v>
      </c>
    </row>
    <row r="8356" spans="1:4" s="12" customFormat="1" x14ac:dyDescent="0.25">
      <c r="A8356" s="15"/>
      <c r="B8356" s="16"/>
      <c r="C8356" s="17" t="s">
        <v>110</v>
      </c>
      <c r="D8356" s="281" t="s">
        <v>8183</v>
      </c>
    </row>
    <row r="8357" spans="1:4" s="12" customFormat="1" x14ac:dyDescent="0.25">
      <c r="A8357" s="15"/>
      <c r="B8357" s="16"/>
      <c r="C8357" s="17" t="s">
        <v>110</v>
      </c>
      <c r="D8357" s="281" t="s">
        <v>8184</v>
      </c>
    </row>
    <row r="8358" spans="1:4" s="12" customFormat="1" x14ac:dyDescent="0.25">
      <c r="A8358" s="15"/>
      <c r="B8358" s="16"/>
      <c r="C8358" s="17"/>
      <c r="D8358" s="293" t="s">
        <v>8185</v>
      </c>
    </row>
    <row r="8359" spans="1:4" s="12" customFormat="1" x14ac:dyDescent="0.25">
      <c r="A8359" s="15"/>
      <c r="B8359" s="16"/>
      <c r="C8359" s="17" t="s">
        <v>110</v>
      </c>
      <c r="D8359" s="281" t="s">
        <v>8186</v>
      </c>
    </row>
    <row r="8360" spans="1:4" s="12" customFormat="1" x14ac:dyDescent="0.25">
      <c r="A8360" s="15"/>
      <c r="B8360" s="16"/>
      <c r="C8360" s="17" t="s">
        <v>110</v>
      </c>
      <c r="D8360" s="281" t="s">
        <v>8187</v>
      </c>
    </row>
    <row r="8361" spans="1:4" s="12" customFormat="1" x14ac:dyDescent="0.25">
      <c r="A8361" s="15"/>
      <c r="B8361" s="16"/>
      <c r="C8361" s="17" t="s">
        <v>110</v>
      </c>
      <c r="D8361" s="281" t="s">
        <v>8188</v>
      </c>
    </row>
    <row r="8362" spans="1:4" s="12" customFormat="1" x14ac:dyDescent="0.25">
      <c r="A8362" s="15"/>
      <c r="B8362" s="16"/>
      <c r="C8362" s="17"/>
      <c r="D8362" s="293" t="s">
        <v>8189</v>
      </c>
    </row>
    <row r="8363" spans="1:4" s="12" customFormat="1" x14ac:dyDescent="0.25">
      <c r="A8363" s="15"/>
      <c r="B8363" s="16"/>
      <c r="C8363" s="17" t="s">
        <v>110</v>
      </c>
      <c r="D8363" s="281" t="s">
        <v>8190</v>
      </c>
    </row>
    <row r="8364" spans="1:4" s="12" customFormat="1" x14ac:dyDescent="0.25">
      <c r="A8364" s="15"/>
      <c r="B8364" s="16"/>
      <c r="C8364" s="17" t="s">
        <v>110</v>
      </c>
      <c r="D8364" s="281" t="s">
        <v>8191</v>
      </c>
    </row>
    <row r="8365" spans="1:4" s="12" customFormat="1" x14ac:dyDescent="0.25">
      <c r="A8365" s="15"/>
      <c r="B8365" s="16"/>
      <c r="C8365" s="17" t="s">
        <v>110</v>
      </c>
      <c r="D8365" s="281" t="s">
        <v>8192</v>
      </c>
    </row>
    <row r="8366" spans="1:4" s="12" customFormat="1" x14ac:dyDescent="0.25">
      <c r="A8366" s="15"/>
      <c r="B8366" s="16"/>
      <c r="C8366" s="17"/>
      <c r="D8366" s="293" t="s">
        <v>8193</v>
      </c>
    </row>
    <row r="8367" spans="1:4" s="12" customFormat="1" x14ac:dyDescent="0.25">
      <c r="A8367" s="15"/>
      <c r="B8367" s="16"/>
      <c r="C8367" s="17" t="s">
        <v>110</v>
      </c>
      <c r="D8367" s="281" t="s">
        <v>8194</v>
      </c>
    </row>
    <row r="8368" spans="1:4" s="12" customFormat="1" x14ac:dyDescent="0.25">
      <c r="A8368" s="15"/>
      <c r="B8368" s="16"/>
      <c r="C8368" s="17" t="s">
        <v>110</v>
      </c>
      <c r="D8368" s="281" t="s">
        <v>8195</v>
      </c>
    </row>
    <row r="8369" spans="1:4" s="12" customFormat="1" x14ac:dyDescent="0.25">
      <c r="A8369" s="15"/>
      <c r="B8369" s="16"/>
      <c r="C8369" s="17" t="s">
        <v>110</v>
      </c>
      <c r="D8369" s="281" t="s">
        <v>8196</v>
      </c>
    </row>
    <row r="8370" spans="1:4" s="12" customFormat="1" x14ac:dyDescent="0.25">
      <c r="A8370" s="15"/>
      <c r="B8370" s="16"/>
      <c r="C8370" s="17" t="s">
        <v>110</v>
      </c>
      <c r="D8370" s="281" t="s">
        <v>8197</v>
      </c>
    </row>
    <row r="8371" spans="1:4" s="12" customFormat="1" x14ac:dyDescent="0.25">
      <c r="A8371" s="15"/>
      <c r="B8371" s="16"/>
      <c r="C8371" s="17"/>
      <c r="D8371" s="293" t="s">
        <v>8198</v>
      </c>
    </row>
    <row r="8372" spans="1:4" s="12" customFormat="1" x14ac:dyDescent="0.25">
      <c r="A8372" s="15"/>
      <c r="B8372" s="16"/>
      <c r="C8372" s="17" t="s">
        <v>110</v>
      </c>
      <c r="D8372" s="281" t="s">
        <v>8199</v>
      </c>
    </row>
    <row r="8373" spans="1:4" s="12" customFormat="1" x14ac:dyDescent="0.25">
      <c r="A8373" s="15"/>
      <c r="B8373" s="16"/>
      <c r="C8373" s="17" t="s">
        <v>110</v>
      </c>
      <c r="D8373" s="281" t="s">
        <v>8200</v>
      </c>
    </row>
    <row r="8374" spans="1:4" s="12" customFormat="1" x14ac:dyDescent="0.25">
      <c r="A8374" s="15"/>
      <c r="B8374" s="16"/>
      <c r="C8374" s="17" t="s">
        <v>110</v>
      </c>
      <c r="D8374" s="281" t="s">
        <v>8201</v>
      </c>
    </row>
    <row r="8375" spans="1:4" s="12" customFormat="1" x14ac:dyDescent="0.25">
      <c r="A8375" s="15"/>
      <c r="B8375" s="16"/>
      <c r="C8375" s="17" t="s">
        <v>110</v>
      </c>
      <c r="D8375" s="281" t="s">
        <v>8202</v>
      </c>
    </row>
    <row r="8376" spans="1:4" s="12" customFormat="1" x14ac:dyDescent="0.25">
      <c r="A8376" s="15"/>
      <c r="B8376" s="16"/>
      <c r="C8376" s="17"/>
      <c r="D8376" s="293" t="s">
        <v>8203</v>
      </c>
    </row>
    <row r="8377" spans="1:4" s="12" customFormat="1" x14ac:dyDescent="0.25">
      <c r="A8377" s="15"/>
      <c r="B8377" s="16"/>
      <c r="C8377" s="17" t="s">
        <v>110</v>
      </c>
      <c r="D8377" s="281" t="s">
        <v>8204</v>
      </c>
    </row>
    <row r="8378" spans="1:4" s="12" customFormat="1" x14ac:dyDescent="0.25">
      <c r="A8378" s="15"/>
      <c r="B8378" s="16"/>
      <c r="C8378" s="17" t="s">
        <v>110</v>
      </c>
      <c r="D8378" s="281" t="s">
        <v>8205</v>
      </c>
    </row>
    <row r="8379" spans="1:4" s="12" customFormat="1" x14ac:dyDescent="0.25">
      <c r="A8379" s="15"/>
      <c r="B8379" s="16"/>
      <c r="C8379" s="17" t="s">
        <v>110</v>
      </c>
      <c r="D8379" s="281" t="s">
        <v>8206</v>
      </c>
    </row>
    <row r="8380" spans="1:4" s="12" customFormat="1" x14ac:dyDescent="0.25">
      <c r="A8380" s="15"/>
      <c r="B8380" s="16"/>
      <c r="C8380" s="17" t="s">
        <v>110</v>
      </c>
      <c r="D8380" s="281" t="s">
        <v>8207</v>
      </c>
    </row>
    <row r="8381" spans="1:4" s="12" customFormat="1" x14ac:dyDescent="0.25">
      <c r="A8381" s="15"/>
      <c r="B8381" s="16"/>
      <c r="C8381" s="17" t="s">
        <v>110</v>
      </c>
      <c r="D8381" s="281" t="s">
        <v>8208</v>
      </c>
    </row>
    <row r="8382" spans="1:4" s="12" customFormat="1" x14ac:dyDescent="0.25">
      <c r="A8382" s="15"/>
      <c r="B8382" s="16"/>
      <c r="C8382" s="17" t="s">
        <v>110</v>
      </c>
      <c r="D8382" s="281" t="s">
        <v>8209</v>
      </c>
    </row>
    <row r="8383" spans="1:4" s="12" customFormat="1" x14ac:dyDescent="0.25">
      <c r="A8383" s="15"/>
      <c r="B8383" s="16"/>
      <c r="C8383" s="17" t="s">
        <v>110</v>
      </c>
      <c r="D8383" s="281" t="s">
        <v>8210</v>
      </c>
    </row>
    <row r="8384" spans="1:4" s="12" customFormat="1" x14ac:dyDescent="0.25">
      <c r="A8384" s="15"/>
      <c r="B8384" s="16"/>
      <c r="C8384" s="17" t="s">
        <v>110</v>
      </c>
      <c r="D8384" s="281" t="s">
        <v>8211</v>
      </c>
    </row>
    <row r="8385" spans="1:4" s="12" customFormat="1" x14ac:dyDescent="0.25">
      <c r="A8385" s="15"/>
      <c r="B8385" s="16"/>
      <c r="C8385" s="17" t="s">
        <v>110</v>
      </c>
      <c r="D8385" s="281" t="s">
        <v>8212</v>
      </c>
    </row>
    <row r="8386" spans="1:4" s="12" customFormat="1" x14ac:dyDescent="0.25">
      <c r="A8386" s="15"/>
      <c r="B8386" s="16"/>
      <c r="C8386" s="17" t="s">
        <v>110</v>
      </c>
      <c r="D8386" s="281" t="s">
        <v>8213</v>
      </c>
    </row>
    <row r="8387" spans="1:4" s="12" customFormat="1" x14ac:dyDescent="0.25">
      <c r="A8387" s="15"/>
      <c r="B8387" s="16"/>
      <c r="C8387" s="17" t="s">
        <v>110</v>
      </c>
      <c r="D8387" s="281" t="s">
        <v>8214</v>
      </c>
    </row>
    <row r="8388" spans="1:4" s="12" customFormat="1" x14ac:dyDescent="0.25">
      <c r="A8388" s="15"/>
      <c r="B8388" s="16"/>
      <c r="C8388" s="17" t="s">
        <v>110</v>
      </c>
      <c r="D8388" s="281" t="s">
        <v>8215</v>
      </c>
    </row>
    <row r="8389" spans="1:4" s="12" customFormat="1" x14ac:dyDescent="0.25">
      <c r="A8389" s="15"/>
      <c r="B8389" s="16"/>
      <c r="C8389" s="17" t="s">
        <v>110</v>
      </c>
      <c r="D8389" s="281" t="s">
        <v>8216</v>
      </c>
    </row>
    <row r="8390" spans="1:4" s="12" customFormat="1" x14ac:dyDescent="0.25">
      <c r="A8390" s="15"/>
      <c r="B8390" s="16"/>
      <c r="C8390" s="17" t="s">
        <v>110</v>
      </c>
      <c r="D8390" s="281" t="s">
        <v>8217</v>
      </c>
    </row>
    <row r="8391" spans="1:4" s="12" customFormat="1" x14ac:dyDescent="0.25">
      <c r="A8391" s="15"/>
      <c r="B8391" s="16"/>
      <c r="C8391" s="17" t="s">
        <v>110</v>
      </c>
      <c r="D8391" s="281" t="s">
        <v>8218</v>
      </c>
    </row>
    <row r="8392" spans="1:4" s="12" customFormat="1" x14ac:dyDescent="0.25">
      <c r="A8392" s="15"/>
      <c r="B8392" s="16"/>
      <c r="C8392" s="17"/>
      <c r="D8392" s="293" t="s">
        <v>8219</v>
      </c>
    </row>
    <row r="8393" spans="1:4" s="12" customFormat="1" x14ac:dyDescent="0.25">
      <c r="A8393" s="15"/>
      <c r="B8393" s="16"/>
      <c r="C8393" s="17" t="s">
        <v>110</v>
      </c>
      <c r="D8393" s="281" t="s">
        <v>8220</v>
      </c>
    </row>
    <row r="8394" spans="1:4" s="12" customFormat="1" x14ac:dyDescent="0.25">
      <c r="A8394" s="15"/>
      <c r="B8394" s="16"/>
      <c r="C8394" s="17" t="s">
        <v>110</v>
      </c>
      <c r="D8394" s="281" t="s">
        <v>8221</v>
      </c>
    </row>
    <row r="8395" spans="1:4" s="12" customFormat="1" x14ac:dyDescent="0.25">
      <c r="A8395" s="15"/>
      <c r="B8395" s="16"/>
      <c r="C8395" s="17" t="s">
        <v>110</v>
      </c>
      <c r="D8395" s="281" t="s">
        <v>8222</v>
      </c>
    </row>
    <row r="8396" spans="1:4" s="12" customFormat="1" x14ac:dyDescent="0.25">
      <c r="A8396" s="15"/>
      <c r="B8396" s="16"/>
      <c r="C8396" s="17" t="s">
        <v>110</v>
      </c>
      <c r="D8396" s="281" t="s">
        <v>8223</v>
      </c>
    </row>
    <row r="8397" spans="1:4" s="12" customFormat="1" x14ac:dyDescent="0.25">
      <c r="A8397" s="15"/>
      <c r="B8397" s="16"/>
      <c r="C8397" s="17" t="s">
        <v>110</v>
      </c>
      <c r="D8397" s="281" t="s">
        <v>8224</v>
      </c>
    </row>
    <row r="8398" spans="1:4" s="12" customFormat="1" x14ac:dyDescent="0.25">
      <c r="A8398" s="15"/>
      <c r="B8398" s="16"/>
      <c r="C8398" s="17"/>
      <c r="D8398" s="293" t="s">
        <v>8225</v>
      </c>
    </row>
    <row r="8399" spans="1:4" s="12" customFormat="1" x14ac:dyDescent="0.25">
      <c r="A8399" s="15"/>
      <c r="B8399" s="16"/>
      <c r="C8399" s="17" t="s">
        <v>110</v>
      </c>
      <c r="D8399" s="281" t="s">
        <v>8226</v>
      </c>
    </row>
    <row r="8400" spans="1:4" s="12" customFormat="1" x14ac:dyDescent="0.25">
      <c r="A8400" s="15"/>
      <c r="B8400" s="16"/>
      <c r="C8400" s="17" t="s">
        <v>110</v>
      </c>
      <c r="D8400" s="281" t="s">
        <v>8227</v>
      </c>
    </row>
    <row r="8401" spans="1:4" s="12" customFormat="1" x14ac:dyDescent="0.25">
      <c r="A8401" s="15"/>
      <c r="B8401" s="16"/>
      <c r="C8401" s="17"/>
      <c r="D8401" s="291" t="s">
        <v>1704</v>
      </c>
    </row>
    <row r="8402" spans="1:4" s="12" customFormat="1" x14ac:dyDescent="0.25">
      <c r="A8402" s="15"/>
      <c r="B8402" s="16"/>
      <c r="C8402" s="17" t="s">
        <v>110</v>
      </c>
      <c r="D8402" s="286" t="s">
        <v>8228</v>
      </c>
    </row>
    <row r="8403" spans="1:4" s="12" customFormat="1" x14ac:dyDescent="0.25">
      <c r="A8403" s="15"/>
      <c r="B8403" s="16"/>
      <c r="C8403" s="17" t="s">
        <v>110</v>
      </c>
      <c r="D8403" s="286" t="s">
        <v>8229</v>
      </c>
    </row>
    <row r="8404" spans="1:4" s="12" customFormat="1" x14ac:dyDescent="0.25">
      <c r="A8404" s="15"/>
      <c r="B8404" s="16"/>
      <c r="C8404" s="17" t="s">
        <v>110</v>
      </c>
      <c r="D8404" s="286" t="s">
        <v>8230</v>
      </c>
    </row>
    <row r="8405" spans="1:4" s="12" customFormat="1" x14ac:dyDescent="0.25">
      <c r="A8405" s="15"/>
      <c r="B8405" s="16"/>
      <c r="C8405" s="17" t="s">
        <v>110</v>
      </c>
      <c r="D8405" s="286" t="s">
        <v>8231</v>
      </c>
    </row>
    <row r="8406" spans="1:4" s="12" customFormat="1" x14ac:dyDescent="0.25">
      <c r="A8406" s="15"/>
      <c r="B8406" s="16"/>
      <c r="C8406" s="17" t="s">
        <v>110</v>
      </c>
      <c r="D8406" s="286" t="s">
        <v>8232</v>
      </c>
    </row>
    <row r="8407" spans="1:4" s="12" customFormat="1" x14ac:dyDescent="0.25">
      <c r="A8407" s="15"/>
      <c r="B8407" s="16"/>
      <c r="C8407" s="17" t="s">
        <v>110</v>
      </c>
      <c r="D8407" s="286" t="s">
        <v>8233</v>
      </c>
    </row>
    <row r="8408" spans="1:4" s="12" customFormat="1" x14ac:dyDescent="0.25">
      <c r="A8408" s="15"/>
      <c r="B8408" s="16"/>
      <c r="C8408" s="17" t="s">
        <v>110</v>
      </c>
      <c r="D8408" s="286" t="s">
        <v>8234</v>
      </c>
    </row>
    <row r="8409" spans="1:4" s="12" customFormat="1" x14ac:dyDescent="0.25">
      <c r="A8409" s="15"/>
      <c r="B8409" s="16"/>
      <c r="C8409" s="17" t="s">
        <v>110</v>
      </c>
      <c r="D8409" s="286" t="s">
        <v>8235</v>
      </c>
    </row>
    <row r="8410" spans="1:4" s="12" customFormat="1" x14ac:dyDescent="0.25">
      <c r="A8410" s="15"/>
      <c r="B8410" s="16"/>
      <c r="C8410" s="17" t="s">
        <v>110</v>
      </c>
      <c r="D8410" s="286" t="s">
        <v>8236</v>
      </c>
    </row>
    <row r="8411" spans="1:4" s="12" customFormat="1" x14ac:dyDescent="0.25">
      <c r="A8411" s="15"/>
      <c r="B8411" s="16"/>
      <c r="C8411" s="17" t="s">
        <v>110</v>
      </c>
      <c r="D8411" s="286" t="s">
        <v>8237</v>
      </c>
    </row>
    <row r="8412" spans="1:4" s="12" customFormat="1" x14ac:dyDescent="0.25">
      <c r="A8412" s="15"/>
      <c r="B8412" s="16"/>
      <c r="C8412" s="17" t="s">
        <v>110</v>
      </c>
      <c r="D8412" s="286" t="s">
        <v>8238</v>
      </c>
    </row>
    <row r="8413" spans="1:4" s="12" customFormat="1" x14ac:dyDescent="0.25">
      <c r="A8413" s="15"/>
      <c r="B8413" s="16"/>
      <c r="C8413" s="17" t="s">
        <v>110</v>
      </c>
      <c r="D8413" s="286" t="s">
        <v>8239</v>
      </c>
    </row>
    <row r="8414" spans="1:4" s="12" customFormat="1" x14ac:dyDescent="0.25">
      <c r="A8414" s="15"/>
      <c r="B8414" s="16"/>
      <c r="C8414" s="17" t="s">
        <v>110</v>
      </c>
      <c r="D8414" s="286" t="s">
        <v>8240</v>
      </c>
    </row>
    <row r="8415" spans="1:4" s="12" customFormat="1" x14ac:dyDescent="0.25">
      <c r="A8415" s="15"/>
      <c r="B8415" s="16"/>
      <c r="C8415" s="17" t="s">
        <v>110</v>
      </c>
      <c r="D8415" s="286" t="s">
        <v>8241</v>
      </c>
    </row>
    <row r="8416" spans="1:4" s="12" customFormat="1" x14ac:dyDescent="0.25">
      <c r="A8416" s="15"/>
      <c r="B8416" s="16"/>
      <c r="C8416" s="17" t="s">
        <v>110</v>
      </c>
      <c r="D8416" s="286" t="s">
        <v>8242</v>
      </c>
    </row>
    <row r="8417" spans="1:4" s="12" customFormat="1" x14ac:dyDescent="0.25">
      <c r="A8417" s="15"/>
      <c r="B8417" s="16"/>
      <c r="C8417" s="17" t="s">
        <v>110</v>
      </c>
      <c r="D8417" s="286" t="s">
        <v>8243</v>
      </c>
    </row>
    <row r="8418" spans="1:4" s="12" customFormat="1" x14ac:dyDescent="0.25">
      <c r="A8418" s="15"/>
      <c r="B8418" s="16"/>
      <c r="C8418" s="17" t="s">
        <v>110</v>
      </c>
      <c r="D8418" s="286" t="s">
        <v>8244</v>
      </c>
    </row>
    <row r="8419" spans="1:4" s="12" customFormat="1" x14ac:dyDescent="0.25">
      <c r="A8419" s="15"/>
      <c r="B8419" s="16"/>
      <c r="C8419" s="17" t="s">
        <v>110</v>
      </c>
      <c r="D8419" s="286" t="s">
        <v>8245</v>
      </c>
    </row>
    <row r="8420" spans="1:4" s="12" customFormat="1" x14ac:dyDescent="0.25">
      <c r="A8420" s="15"/>
      <c r="B8420" s="16"/>
      <c r="C8420" s="17" t="s">
        <v>110</v>
      </c>
      <c r="D8420" s="286" t="s">
        <v>8246</v>
      </c>
    </row>
    <row r="8421" spans="1:4" s="12" customFormat="1" x14ac:dyDescent="0.25">
      <c r="A8421" s="15"/>
      <c r="B8421" s="16"/>
      <c r="C8421" s="17" t="s">
        <v>110</v>
      </c>
      <c r="D8421" s="286" t="s">
        <v>8247</v>
      </c>
    </row>
    <row r="8422" spans="1:4" s="12" customFormat="1" x14ac:dyDescent="0.25">
      <c r="A8422" s="15"/>
      <c r="B8422" s="16"/>
      <c r="C8422" s="17" t="s">
        <v>110</v>
      </c>
      <c r="D8422" s="286" t="s">
        <v>8248</v>
      </c>
    </row>
    <row r="8423" spans="1:4" s="12" customFormat="1" x14ac:dyDescent="0.25">
      <c r="A8423" s="15"/>
      <c r="B8423" s="16"/>
      <c r="C8423" s="17" t="s">
        <v>226</v>
      </c>
      <c r="D8423" s="281"/>
    </row>
    <row r="8424" spans="1:4" s="12" customFormat="1" x14ac:dyDescent="0.25">
      <c r="A8424" s="15"/>
      <c r="B8424" s="16" t="s">
        <v>97</v>
      </c>
      <c r="C8424" s="17" t="s">
        <v>110</v>
      </c>
      <c r="D8424" s="281" t="s">
        <v>8249</v>
      </c>
    </row>
    <row r="8425" spans="1:4" s="12" customFormat="1" x14ac:dyDescent="0.25">
      <c r="A8425" s="15"/>
      <c r="B8425" s="16"/>
      <c r="C8425" s="17" t="s">
        <v>110</v>
      </c>
      <c r="D8425" s="281" t="s">
        <v>8250</v>
      </c>
    </row>
    <row r="8426" spans="1:4" s="12" customFormat="1" x14ac:dyDescent="0.25">
      <c r="A8426" s="15"/>
      <c r="B8426" s="24" t="s">
        <v>21123</v>
      </c>
      <c r="C8426" s="15" t="s">
        <v>8251</v>
      </c>
      <c r="D8426" s="282"/>
    </row>
    <row r="8427" spans="1:4" s="12" customFormat="1" x14ac:dyDescent="0.25">
      <c r="A8427" s="15"/>
      <c r="B8427" s="16"/>
      <c r="C8427" s="17" t="s">
        <v>8252</v>
      </c>
      <c r="D8427" s="281"/>
    </row>
    <row r="8428" spans="1:4" s="12" customFormat="1" x14ac:dyDescent="0.25">
      <c r="A8428" s="15"/>
      <c r="B8428" s="16"/>
      <c r="C8428" s="17" t="s">
        <v>8253</v>
      </c>
      <c r="D8428" s="281"/>
    </row>
    <row r="8429" spans="1:4" s="12" customFormat="1" x14ac:dyDescent="0.25">
      <c r="A8429" s="15"/>
      <c r="B8429" s="16"/>
      <c r="C8429" s="17" t="s">
        <v>110</v>
      </c>
      <c r="D8429" s="281" t="s">
        <v>8254</v>
      </c>
    </row>
    <row r="8430" spans="1:4" s="12" customFormat="1" x14ac:dyDescent="0.25">
      <c r="A8430" s="15"/>
      <c r="B8430" s="16"/>
      <c r="C8430" s="17" t="s">
        <v>110</v>
      </c>
      <c r="D8430" s="281" t="s">
        <v>8255</v>
      </c>
    </row>
    <row r="8431" spans="1:4" s="12" customFormat="1" x14ac:dyDescent="0.25">
      <c r="A8431" s="15"/>
      <c r="B8431" s="16"/>
      <c r="C8431" s="17" t="s">
        <v>110</v>
      </c>
      <c r="D8431" s="281" t="s">
        <v>8256</v>
      </c>
    </row>
    <row r="8432" spans="1:4" s="12" customFormat="1" x14ac:dyDescent="0.25">
      <c r="A8432" s="15"/>
      <c r="B8432" s="16"/>
      <c r="C8432" s="17" t="s">
        <v>110</v>
      </c>
      <c r="D8432" s="281" t="s">
        <v>8257</v>
      </c>
    </row>
    <row r="8433" spans="1:4" s="12" customFormat="1" x14ac:dyDescent="0.25">
      <c r="A8433" s="15"/>
      <c r="B8433" s="16"/>
      <c r="C8433" s="17" t="s">
        <v>110</v>
      </c>
      <c r="D8433" s="281" t="s">
        <v>8258</v>
      </c>
    </row>
    <row r="8434" spans="1:4" s="12" customFormat="1" x14ac:dyDescent="0.25">
      <c r="A8434" s="15"/>
      <c r="B8434" s="16"/>
      <c r="C8434" s="17"/>
      <c r="D8434" s="291" t="s">
        <v>1704</v>
      </c>
    </row>
    <row r="8435" spans="1:4" s="12" customFormat="1" x14ac:dyDescent="0.25">
      <c r="A8435" s="15"/>
      <c r="B8435" s="16"/>
      <c r="C8435" s="17" t="s">
        <v>110</v>
      </c>
      <c r="D8435" s="286" t="s">
        <v>8259</v>
      </c>
    </row>
    <row r="8436" spans="1:4" s="12" customFormat="1" x14ac:dyDescent="0.25">
      <c r="A8436" s="15"/>
      <c r="B8436" s="16"/>
      <c r="C8436" s="17" t="s">
        <v>110</v>
      </c>
      <c r="D8436" s="286" t="s">
        <v>8260</v>
      </c>
    </row>
    <row r="8437" spans="1:4" s="12" customFormat="1" x14ac:dyDescent="0.25">
      <c r="A8437" s="15"/>
      <c r="B8437" s="16"/>
      <c r="C8437" s="17" t="s">
        <v>110</v>
      </c>
      <c r="D8437" s="286" t="s">
        <v>8261</v>
      </c>
    </row>
    <row r="8438" spans="1:4" s="12" customFormat="1" x14ac:dyDescent="0.25">
      <c r="A8438" s="15"/>
      <c r="B8438" s="16"/>
      <c r="C8438" s="17" t="s">
        <v>110</v>
      </c>
      <c r="D8438" s="286" t="s">
        <v>8262</v>
      </c>
    </row>
    <row r="8439" spans="1:4" s="12" customFormat="1" x14ac:dyDescent="0.25">
      <c r="A8439" s="15"/>
      <c r="B8439" s="16"/>
      <c r="C8439" s="17" t="s">
        <v>226</v>
      </c>
      <c r="D8439" s="281"/>
    </row>
    <row r="8440" spans="1:4" s="12" customFormat="1" x14ac:dyDescent="0.25">
      <c r="A8440" s="15"/>
      <c r="B8440" s="16"/>
      <c r="C8440" s="17" t="s">
        <v>110</v>
      </c>
      <c r="D8440" s="281" t="s">
        <v>8263</v>
      </c>
    </row>
    <row r="8441" spans="1:4" s="12" customFormat="1" x14ac:dyDescent="0.25">
      <c r="A8441" s="15"/>
      <c r="B8441" s="16"/>
      <c r="C8441" s="17" t="s">
        <v>110</v>
      </c>
      <c r="D8441" s="281" t="s">
        <v>8264</v>
      </c>
    </row>
    <row r="8442" spans="1:4" s="12" customFormat="1" x14ac:dyDescent="0.25">
      <c r="A8442" s="15"/>
      <c r="B8442" s="16" t="s">
        <v>97</v>
      </c>
      <c r="C8442" s="17" t="s">
        <v>110</v>
      </c>
      <c r="D8442" s="281" t="s">
        <v>8265</v>
      </c>
    </row>
    <row r="8443" spans="1:4" s="12" customFormat="1" x14ac:dyDescent="0.25">
      <c r="A8443" s="15"/>
      <c r="B8443" s="24" t="s">
        <v>21124</v>
      </c>
      <c r="C8443" s="23" t="s">
        <v>8266</v>
      </c>
      <c r="D8443" s="284"/>
    </row>
    <row r="8444" spans="1:4" s="12" customFormat="1" x14ac:dyDescent="0.25">
      <c r="A8444" s="15"/>
      <c r="B8444" s="24"/>
      <c r="C8444" s="22" t="s">
        <v>8267</v>
      </c>
      <c r="D8444" s="285"/>
    </row>
    <row r="8445" spans="1:4" s="12" customFormat="1" x14ac:dyDescent="0.25">
      <c r="A8445" s="15"/>
      <c r="B8445" s="24"/>
      <c r="C8445" s="22" t="s">
        <v>8268</v>
      </c>
      <c r="D8445" s="285"/>
    </row>
    <row r="8446" spans="1:4" s="12" customFormat="1" x14ac:dyDescent="0.25">
      <c r="A8446" s="15"/>
      <c r="B8446" s="24"/>
      <c r="C8446" s="22" t="s">
        <v>110</v>
      </c>
      <c r="D8446" s="285" t="s">
        <v>8269</v>
      </c>
    </row>
    <row r="8447" spans="1:4" s="12" customFormat="1" x14ac:dyDescent="0.25">
      <c r="A8447" s="15"/>
      <c r="B8447" s="24"/>
      <c r="C8447" s="22" t="s">
        <v>110</v>
      </c>
      <c r="D8447" s="285" t="s">
        <v>8270</v>
      </c>
    </row>
    <row r="8448" spans="1:4" s="12" customFormat="1" x14ac:dyDescent="0.25">
      <c r="A8448" s="15"/>
      <c r="B8448" s="24"/>
      <c r="C8448" s="22" t="s">
        <v>110</v>
      </c>
      <c r="D8448" s="285" t="s">
        <v>8271</v>
      </c>
    </row>
    <row r="8449" spans="1:4" s="12" customFormat="1" x14ac:dyDescent="0.25">
      <c r="A8449" s="15"/>
      <c r="B8449" s="24"/>
      <c r="C8449" s="22" t="s">
        <v>110</v>
      </c>
      <c r="D8449" s="285" t="s">
        <v>8272</v>
      </c>
    </row>
    <row r="8450" spans="1:4" s="12" customFormat="1" x14ac:dyDescent="0.25">
      <c r="A8450" s="15"/>
      <c r="B8450" s="24"/>
      <c r="C8450" s="22" t="s">
        <v>110</v>
      </c>
      <c r="D8450" s="285" t="s">
        <v>8273</v>
      </c>
    </row>
    <row r="8451" spans="1:4" s="12" customFormat="1" x14ac:dyDescent="0.25">
      <c r="A8451" s="15"/>
      <c r="B8451" s="24"/>
      <c r="C8451" s="22" t="s">
        <v>226</v>
      </c>
      <c r="D8451" s="285"/>
    </row>
    <row r="8452" spans="1:4" s="12" customFormat="1" x14ac:dyDescent="0.25">
      <c r="A8452" s="15"/>
      <c r="B8452" s="24"/>
      <c r="C8452" s="22" t="s">
        <v>110</v>
      </c>
      <c r="D8452" s="285" t="s">
        <v>8274</v>
      </c>
    </row>
    <row r="8453" spans="1:4" s="12" customFormat="1" x14ac:dyDescent="0.25">
      <c r="A8453" s="15"/>
      <c r="B8453" s="24"/>
      <c r="C8453" s="22" t="s">
        <v>110</v>
      </c>
      <c r="D8453" s="285" t="s">
        <v>8275</v>
      </c>
    </row>
    <row r="8454" spans="1:4" s="12" customFormat="1" x14ac:dyDescent="0.25">
      <c r="A8454" s="15" t="s">
        <v>8276</v>
      </c>
      <c r="B8454" s="16"/>
      <c r="C8454" s="15" t="s">
        <v>8277</v>
      </c>
      <c r="D8454" s="281"/>
    </row>
    <row r="8455" spans="1:4" s="12" customFormat="1" x14ac:dyDescent="0.25">
      <c r="A8455" s="15"/>
      <c r="B8455" s="24" t="s">
        <v>21125</v>
      </c>
      <c r="C8455" s="15" t="s">
        <v>8278</v>
      </c>
      <c r="D8455" s="282"/>
    </row>
    <row r="8456" spans="1:4" s="12" customFormat="1" x14ac:dyDescent="0.25">
      <c r="A8456" s="15"/>
      <c r="B8456" s="16"/>
      <c r="C8456" s="17" t="s">
        <v>8279</v>
      </c>
      <c r="D8456" s="281"/>
    </row>
    <row r="8457" spans="1:4" s="12" customFormat="1" x14ac:dyDescent="0.25">
      <c r="A8457" s="15"/>
      <c r="B8457" s="16"/>
      <c r="C8457" s="17" t="s">
        <v>8280</v>
      </c>
      <c r="D8457" s="281"/>
    </row>
    <row r="8458" spans="1:4" s="12" customFormat="1" x14ac:dyDescent="0.25">
      <c r="A8458" s="15"/>
      <c r="B8458" s="16"/>
      <c r="C8458" s="17"/>
      <c r="D8458" s="293" t="s">
        <v>8281</v>
      </c>
    </row>
    <row r="8459" spans="1:4" s="12" customFormat="1" x14ac:dyDescent="0.25">
      <c r="A8459" s="15"/>
      <c r="B8459" s="16"/>
      <c r="C8459" s="17" t="s">
        <v>110</v>
      </c>
      <c r="D8459" s="281" t="s">
        <v>8282</v>
      </c>
    </row>
    <row r="8460" spans="1:4" s="12" customFormat="1" x14ac:dyDescent="0.25">
      <c r="A8460" s="15"/>
      <c r="B8460" s="16"/>
      <c r="C8460" s="17" t="s">
        <v>110</v>
      </c>
      <c r="D8460" s="281" t="s">
        <v>8283</v>
      </c>
    </row>
    <row r="8461" spans="1:4" s="12" customFormat="1" x14ac:dyDescent="0.25">
      <c r="A8461" s="15"/>
      <c r="B8461" s="16"/>
      <c r="C8461" s="17" t="s">
        <v>110</v>
      </c>
      <c r="D8461" s="281" t="s">
        <v>8284</v>
      </c>
    </row>
    <row r="8462" spans="1:4" s="12" customFormat="1" x14ac:dyDescent="0.25">
      <c r="A8462" s="15"/>
      <c r="B8462" s="16"/>
      <c r="C8462" s="17" t="s">
        <v>110</v>
      </c>
      <c r="D8462" s="281" t="s">
        <v>8285</v>
      </c>
    </row>
    <row r="8463" spans="1:4" s="12" customFormat="1" x14ac:dyDescent="0.25">
      <c r="A8463" s="15"/>
      <c r="B8463" s="16"/>
      <c r="C8463" s="17" t="s">
        <v>110</v>
      </c>
      <c r="D8463" s="281" t="s">
        <v>8286</v>
      </c>
    </row>
    <row r="8464" spans="1:4" s="12" customFormat="1" x14ac:dyDescent="0.25">
      <c r="A8464" s="15"/>
      <c r="B8464" s="16"/>
      <c r="C8464" s="17" t="s">
        <v>110</v>
      </c>
      <c r="D8464" s="281" t="s">
        <v>8287</v>
      </c>
    </row>
    <row r="8465" spans="1:4" s="12" customFormat="1" x14ac:dyDescent="0.25">
      <c r="A8465" s="15"/>
      <c r="B8465" s="16"/>
      <c r="C8465" s="17" t="s">
        <v>110</v>
      </c>
      <c r="D8465" s="281" t="s">
        <v>8288</v>
      </c>
    </row>
    <row r="8466" spans="1:4" s="12" customFormat="1" x14ac:dyDescent="0.25">
      <c r="A8466" s="15"/>
      <c r="B8466" s="16"/>
      <c r="C8466" s="17" t="s">
        <v>110</v>
      </c>
      <c r="D8466" s="281" t="s">
        <v>8289</v>
      </c>
    </row>
    <row r="8467" spans="1:4" s="12" customFormat="1" x14ac:dyDescent="0.25">
      <c r="A8467" s="15"/>
      <c r="B8467" s="16"/>
      <c r="C8467" s="17" t="s">
        <v>110</v>
      </c>
      <c r="D8467" s="281" t="s">
        <v>8290</v>
      </c>
    </row>
    <row r="8468" spans="1:4" s="12" customFormat="1" x14ac:dyDescent="0.25">
      <c r="A8468" s="15"/>
      <c r="B8468" s="16"/>
      <c r="C8468" s="17" t="s">
        <v>110</v>
      </c>
      <c r="D8468" s="281" t="s">
        <v>8291</v>
      </c>
    </row>
    <row r="8469" spans="1:4" s="12" customFormat="1" x14ac:dyDescent="0.25">
      <c r="A8469" s="15"/>
      <c r="B8469" s="16"/>
      <c r="C8469" s="17" t="s">
        <v>110</v>
      </c>
      <c r="D8469" s="281" t="s">
        <v>8292</v>
      </c>
    </row>
    <row r="8470" spans="1:4" s="12" customFormat="1" x14ac:dyDescent="0.25">
      <c r="A8470" s="15"/>
      <c r="B8470" s="16"/>
      <c r="C8470" s="17" t="s">
        <v>110</v>
      </c>
      <c r="D8470" s="281" t="s">
        <v>8293</v>
      </c>
    </row>
    <row r="8471" spans="1:4" s="12" customFormat="1" x14ac:dyDescent="0.25">
      <c r="A8471" s="15"/>
      <c r="B8471" s="16"/>
      <c r="C8471" s="17" t="s">
        <v>110</v>
      </c>
      <c r="D8471" s="281" t="s">
        <v>8294</v>
      </c>
    </row>
    <row r="8472" spans="1:4" s="12" customFormat="1" x14ac:dyDescent="0.25">
      <c r="A8472" s="15"/>
      <c r="B8472" s="16"/>
      <c r="C8472" s="17" t="s">
        <v>110</v>
      </c>
      <c r="D8472" s="281" t="s">
        <v>8295</v>
      </c>
    </row>
    <row r="8473" spans="1:4" s="12" customFormat="1" x14ac:dyDescent="0.25">
      <c r="A8473" s="15"/>
      <c r="B8473" s="16"/>
      <c r="C8473" s="17"/>
      <c r="D8473" s="291" t="s">
        <v>1704</v>
      </c>
    </row>
    <row r="8474" spans="1:4" s="12" customFormat="1" x14ac:dyDescent="0.25">
      <c r="A8474" s="15"/>
      <c r="B8474" s="16"/>
      <c r="C8474" s="17" t="s">
        <v>110</v>
      </c>
      <c r="D8474" s="286" t="s">
        <v>8296</v>
      </c>
    </row>
    <row r="8475" spans="1:4" s="12" customFormat="1" x14ac:dyDescent="0.25">
      <c r="A8475" s="15"/>
      <c r="B8475" s="16"/>
      <c r="C8475" s="17" t="s">
        <v>110</v>
      </c>
      <c r="D8475" s="286" t="s">
        <v>8297</v>
      </c>
    </row>
    <row r="8476" spans="1:4" s="12" customFormat="1" x14ac:dyDescent="0.25">
      <c r="A8476" s="15"/>
      <c r="B8476" s="16"/>
      <c r="C8476" s="17" t="s">
        <v>110</v>
      </c>
      <c r="D8476" s="286" t="s">
        <v>8298</v>
      </c>
    </row>
    <row r="8477" spans="1:4" s="12" customFormat="1" x14ac:dyDescent="0.25">
      <c r="A8477" s="15"/>
      <c r="B8477" s="16"/>
      <c r="C8477" s="17" t="s">
        <v>110</v>
      </c>
      <c r="D8477" s="286" t="s">
        <v>8299</v>
      </c>
    </row>
    <row r="8478" spans="1:4" s="12" customFormat="1" x14ac:dyDescent="0.25">
      <c r="A8478" s="15"/>
      <c r="B8478" s="16"/>
      <c r="C8478" s="17" t="s">
        <v>110</v>
      </c>
      <c r="D8478" s="286" t="s">
        <v>8300</v>
      </c>
    </row>
    <row r="8479" spans="1:4" s="12" customFormat="1" x14ac:dyDescent="0.25">
      <c r="A8479" s="15"/>
      <c r="B8479" s="16"/>
      <c r="C8479" s="17" t="s">
        <v>110</v>
      </c>
      <c r="D8479" s="286" t="s">
        <v>8301</v>
      </c>
    </row>
    <row r="8480" spans="1:4" s="12" customFormat="1" x14ac:dyDescent="0.25">
      <c r="A8480" s="15"/>
      <c r="B8480" s="16"/>
      <c r="C8480" s="17" t="s">
        <v>110</v>
      </c>
      <c r="D8480" s="286" t="s">
        <v>8302</v>
      </c>
    </row>
    <row r="8481" spans="1:4" s="12" customFormat="1" x14ac:dyDescent="0.25">
      <c r="A8481" s="15" t="s">
        <v>97</v>
      </c>
      <c r="B8481" s="16"/>
      <c r="C8481" s="17" t="s">
        <v>110</v>
      </c>
      <c r="D8481" s="286" t="s">
        <v>8303</v>
      </c>
    </row>
    <row r="8482" spans="1:4" s="12" customFormat="1" x14ac:dyDescent="0.25">
      <c r="A8482" s="15"/>
      <c r="B8482" s="16"/>
      <c r="C8482" s="17" t="s">
        <v>110</v>
      </c>
      <c r="D8482" s="286" t="s">
        <v>8304</v>
      </c>
    </row>
    <row r="8483" spans="1:4" s="12" customFormat="1" x14ac:dyDescent="0.25">
      <c r="A8483" s="15"/>
      <c r="B8483" s="16"/>
      <c r="C8483" s="17" t="s">
        <v>110</v>
      </c>
      <c r="D8483" s="286" t="s">
        <v>8305</v>
      </c>
    </row>
    <row r="8484" spans="1:4" s="12" customFormat="1" x14ac:dyDescent="0.25">
      <c r="A8484" s="15"/>
      <c r="B8484" s="16"/>
      <c r="C8484" s="17" t="s">
        <v>110</v>
      </c>
      <c r="D8484" s="286" t="s">
        <v>8306</v>
      </c>
    </row>
    <row r="8485" spans="1:4" s="12" customFormat="1" x14ac:dyDescent="0.25">
      <c r="A8485" s="15"/>
      <c r="B8485" s="16"/>
      <c r="C8485" s="17" t="s">
        <v>110</v>
      </c>
      <c r="D8485" s="286" t="s">
        <v>8307</v>
      </c>
    </row>
    <row r="8486" spans="1:4" s="12" customFormat="1" x14ac:dyDescent="0.25">
      <c r="A8486" s="15"/>
      <c r="B8486" s="16"/>
      <c r="C8486" s="17" t="s">
        <v>110</v>
      </c>
      <c r="D8486" s="286" t="s">
        <v>8308</v>
      </c>
    </row>
    <row r="8487" spans="1:4" s="12" customFormat="1" x14ac:dyDescent="0.25">
      <c r="A8487" s="15"/>
      <c r="B8487" s="16"/>
      <c r="C8487" s="17" t="s">
        <v>110</v>
      </c>
      <c r="D8487" s="286" t="s">
        <v>8309</v>
      </c>
    </row>
    <row r="8488" spans="1:4" s="12" customFormat="1" x14ac:dyDescent="0.25">
      <c r="A8488" s="15"/>
      <c r="B8488" s="16"/>
      <c r="C8488" s="17" t="s">
        <v>110</v>
      </c>
      <c r="D8488" s="286" t="s">
        <v>8310</v>
      </c>
    </row>
    <row r="8489" spans="1:4" s="12" customFormat="1" x14ac:dyDescent="0.25">
      <c r="A8489" s="15"/>
      <c r="B8489" s="16"/>
      <c r="C8489" s="17" t="s">
        <v>110</v>
      </c>
      <c r="D8489" s="286" t="s">
        <v>8311</v>
      </c>
    </row>
    <row r="8490" spans="1:4" s="12" customFormat="1" x14ac:dyDescent="0.25">
      <c r="A8490" s="15"/>
      <c r="B8490" s="16"/>
      <c r="C8490" s="17" t="s">
        <v>226</v>
      </c>
      <c r="D8490" s="281"/>
    </row>
    <row r="8491" spans="1:4" s="12" customFormat="1" x14ac:dyDescent="0.25">
      <c r="A8491" s="15"/>
      <c r="B8491" s="16"/>
      <c r="C8491" s="17" t="s">
        <v>110</v>
      </c>
      <c r="D8491" s="281" t="s">
        <v>8312</v>
      </c>
    </row>
    <row r="8492" spans="1:4" s="12" customFormat="1" x14ac:dyDescent="0.25">
      <c r="A8492" s="15"/>
      <c r="B8492" s="16"/>
      <c r="C8492" s="17" t="s">
        <v>110</v>
      </c>
      <c r="D8492" s="281" t="s">
        <v>8313</v>
      </c>
    </row>
    <row r="8493" spans="1:4" s="12" customFormat="1" x14ac:dyDescent="0.25">
      <c r="A8493" s="15"/>
      <c r="B8493" s="16"/>
      <c r="C8493" s="17" t="s">
        <v>110</v>
      </c>
      <c r="D8493" s="281" t="s">
        <v>8314</v>
      </c>
    </row>
    <row r="8494" spans="1:4" s="12" customFormat="1" x14ac:dyDescent="0.25">
      <c r="A8494" s="15"/>
      <c r="B8494" s="16"/>
      <c r="C8494" s="17" t="s">
        <v>110</v>
      </c>
      <c r="D8494" s="281" t="s">
        <v>8315</v>
      </c>
    </row>
    <row r="8495" spans="1:4" s="12" customFormat="1" x14ac:dyDescent="0.25">
      <c r="A8495" s="15"/>
      <c r="B8495" s="16"/>
      <c r="C8495" s="17" t="s">
        <v>110</v>
      </c>
      <c r="D8495" s="281" t="s">
        <v>8316</v>
      </c>
    </row>
    <row r="8496" spans="1:4" s="12" customFormat="1" x14ac:dyDescent="0.25">
      <c r="A8496" s="15"/>
      <c r="B8496" s="16"/>
      <c r="C8496" s="17" t="s">
        <v>110</v>
      </c>
      <c r="D8496" s="281" t="s">
        <v>8317</v>
      </c>
    </row>
    <row r="8497" spans="1:4" s="12" customFormat="1" x14ac:dyDescent="0.25">
      <c r="A8497" s="15"/>
      <c r="B8497" s="24" t="s">
        <v>21126</v>
      </c>
      <c r="C8497" s="15" t="s">
        <v>8318</v>
      </c>
      <c r="D8497" s="282"/>
    </row>
    <row r="8498" spans="1:4" s="12" customFormat="1" x14ac:dyDescent="0.25">
      <c r="A8498" s="15"/>
      <c r="B8498" s="16"/>
      <c r="C8498" s="17" t="s">
        <v>8319</v>
      </c>
      <c r="D8498" s="281"/>
    </row>
    <row r="8499" spans="1:4" s="12" customFormat="1" x14ac:dyDescent="0.25">
      <c r="A8499" s="15"/>
      <c r="B8499" s="16"/>
      <c r="C8499" s="17" t="s">
        <v>8320</v>
      </c>
      <c r="D8499" s="281"/>
    </row>
    <row r="8500" spans="1:4" s="12" customFormat="1" x14ac:dyDescent="0.25">
      <c r="A8500" s="15"/>
      <c r="B8500" s="16"/>
      <c r="C8500" s="17" t="s">
        <v>110</v>
      </c>
      <c r="D8500" s="281" t="s">
        <v>8321</v>
      </c>
    </row>
    <row r="8501" spans="1:4" s="12" customFormat="1" x14ac:dyDescent="0.25">
      <c r="A8501" s="15"/>
      <c r="B8501" s="16"/>
      <c r="C8501" s="17" t="s">
        <v>110</v>
      </c>
      <c r="D8501" s="281" t="s">
        <v>8322</v>
      </c>
    </row>
    <row r="8502" spans="1:4" s="12" customFormat="1" x14ac:dyDescent="0.25">
      <c r="A8502" s="15"/>
      <c r="B8502" s="16"/>
      <c r="C8502" s="17" t="s">
        <v>110</v>
      </c>
      <c r="D8502" s="281" t="s">
        <v>8323</v>
      </c>
    </row>
    <row r="8503" spans="1:4" s="12" customFormat="1" x14ac:dyDescent="0.25">
      <c r="A8503" s="15"/>
      <c r="B8503" s="16"/>
      <c r="C8503" s="17" t="s">
        <v>110</v>
      </c>
      <c r="D8503" s="281" t="s">
        <v>8324</v>
      </c>
    </row>
    <row r="8504" spans="1:4" s="12" customFormat="1" x14ac:dyDescent="0.25">
      <c r="A8504" s="15"/>
      <c r="B8504" s="16"/>
      <c r="C8504" s="17" t="s">
        <v>110</v>
      </c>
      <c r="D8504" s="281" t="s">
        <v>8325</v>
      </c>
    </row>
    <row r="8505" spans="1:4" s="12" customFormat="1" x14ac:dyDescent="0.25">
      <c r="A8505" s="15"/>
      <c r="B8505" s="16"/>
      <c r="C8505" s="17" t="s">
        <v>110</v>
      </c>
      <c r="D8505" s="281" t="s">
        <v>8326</v>
      </c>
    </row>
    <row r="8506" spans="1:4" s="12" customFormat="1" x14ac:dyDescent="0.25">
      <c r="A8506" s="15"/>
      <c r="B8506" s="16"/>
      <c r="C8506" s="17"/>
      <c r="D8506" s="293" t="s">
        <v>8327</v>
      </c>
    </row>
    <row r="8507" spans="1:4" s="12" customFormat="1" x14ac:dyDescent="0.25">
      <c r="A8507" s="15"/>
      <c r="B8507" s="16"/>
      <c r="C8507" s="17" t="s">
        <v>110</v>
      </c>
      <c r="D8507" s="281" t="s">
        <v>8328</v>
      </c>
    </row>
    <row r="8508" spans="1:4" s="12" customFormat="1" x14ac:dyDescent="0.25">
      <c r="A8508" s="15"/>
      <c r="B8508" s="16"/>
      <c r="C8508" s="17" t="s">
        <v>110</v>
      </c>
      <c r="D8508" s="281" t="s">
        <v>8329</v>
      </c>
    </row>
    <row r="8509" spans="1:4" s="12" customFormat="1" x14ac:dyDescent="0.25">
      <c r="A8509" s="15"/>
      <c r="B8509" s="16"/>
      <c r="C8509" s="17" t="s">
        <v>110</v>
      </c>
      <c r="D8509" s="281" t="s">
        <v>8330</v>
      </c>
    </row>
    <row r="8510" spans="1:4" s="12" customFormat="1" x14ac:dyDescent="0.25">
      <c r="A8510" s="15"/>
      <c r="B8510" s="16"/>
      <c r="C8510" s="17" t="s">
        <v>110</v>
      </c>
      <c r="D8510" s="281" t="s">
        <v>8331</v>
      </c>
    </row>
    <row r="8511" spans="1:4" s="12" customFormat="1" x14ac:dyDescent="0.25">
      <c r="A8511" s="15"/>
      <c r="B8511" s="16"/>
      <c r="C8511" s="17" t="s">
        <v>110</v>
      </c>
      <c r="D8511" s="281" t="s">
        <v>8332</v>
      </c>
    </row>
    <row r="8512" spans="1:4" s="12" customFormat="1" x14ac:dyDescent="0.25">
      <c r="A8512" s="15"/>
      <c r="B8512" s="16"/>
      <c r="C8512" s="17"/>
      <c r="D8512" s="293" t="s">
        <v>8333</v>
      </c>
    </row>
    <row r="8513" spans="1:160" s="12" customFormat="1" x14ac:dyDescent="0.25">
      <c r="A8513" s="15"/>
      <c r="B8513" s="16"/>
      <c r="C8513" s="17" t="s">
        <v>110</v>
      </c>
      <c r="D8513" s="281" t="s">
        <v>8334</v>
      </c>
    </row>
    <row r="8514" spans="1:160" s="12" customFormat="1" x14ac:dyDescent="0.25">
      <c r="A8514" s="15"/>
      <c r="B8514" s="16"/>
      <c r="C8514" s="17" t="s">
        <v>110</v>
      </c>
      <c r="D8514" s="281" t="s">
        <v>8335</v>
      </c>
    </row>
    <row r="8515" spans="1:160" s="12" customFormat="1" x14ac:dyDescent="0.25">
      <c r="A8515" s="15"/>
      <c r="B8515" s="16"/>
      <c r="C8515" s="17" t="s">
        <v>110</v>
      </c>
      <c r="D8515" s="281" t="s">
        <v>8336</v>
      </c>
    </row>
    <row r="8516" spans="1:160" s="12" customFormat="1" x14ac:dyDescent="0.25">
      <c r="A8516" s="15"/>
      <c r="B8516" s="16"/>
      <c r="C8516" s="17" t="s">
        <v>110</v>
      </c>
      <c r="D8516" s="281" t="s">
        <v>8337</v>
      </c>
    </row>
    <row r="8517" spans="1:160" s="12" customFormat="1" x14ac:dyDescent="0.25">
      <c r="A8517" s="15"/>
      <c r="B8517" s="16"/>
      <c r="C8517" s="17" t="s">
        <v>110</v>
      </c>
      <c r="D8517" s="281" t="s">
        <v>8338</v>
      </c>
    </row>
    <row r="8518" spans="1:160" s="12" customFormat="1" x14ac:dyDescent="0.25">
      <c r="A8518" s="15"/>
      <c r="B8518" s="16"/>
      <c r="C8518" s="17" t="s">
        <v>110</v>
      </c>
      <c r="D8518" s="281" t="s">
        <v>8339</v>
      </c>
    </row>
    <row r="8519" spans="1:160" s="12" customFormat="1" x14ac:dyDescent="0.25">
      <c r="A8519" s="15"/>
      <c r="B8519" s="16"/>
      <c r="C8519" s="17" t="s">
        <v>110</v>
      </c>
      <c r="D8519" s="281" t="s">
        <v>8340</v>
      </c>
    </row>
    <row r="8520" spans="1:160" s="12" customFormat="1" x14ac:dyDescent="0.25">
      <c r="A8520" s="15"/>
      <c r="B8520" s="16"/>
      <c r="C8520" s="17" t="s">
        <v>110</v>
      </c>
      <c r="D8520" s="281" t="s">
        <v>8341</v>
      </c>
    </row>
    <row r="8521" spans="1:160" s="12" customFormat="1" x14ac:dyDescent="0.25">
      <c r="A8521" s="15"/>
      <c r="B8521" s="16"/>
      <c r="C8521" s="17" t="s">
        <v>110</v>
      </c>
      <c r="D8521" s="281" t="s">
        <v>8342</v>
      </c>
    </row>
    <row r="8522" spans="1:160" s="12" customFormat="1" x14ac:dyDescent="0.25">
      <c r="A8522" s="15"/>
      <c r="B8522" s="16"/>
      <c r="C8522" s="17" t="s">
        <v>110</v>
      </c>
      <c r="D8522" s="281" t="s">
        <v>8343</v>
      </c>
    </row>
    <row r="8523" spans="1:160" s="12" customFormat="1" x14ac:dyDescent="0.25">
      <c r="A8523" s="15"/>
      <c r="B8523" s="16"/>
      <c r="C8523" s="17" t="s">
        <v>110</v>
      </c>
      <c r="D8523" s="281" t="s">
        <v>8344</v>
      </c>
    </row>
    <row r="8524" spans="1:160" s="12" customFormat="1" x14ac:dyDescent="0.25">
      <c r="A8524" s="15"/>
      <c r="B8524" s="16"/>
      <c r="C8524" s="17" t="s">
        <v>110</v>
      </c>
      <c r="D8524" s="281" t="s">
        <v>8345</v>
      </c>
    </row>
    <row r="8525" spans="1:160" s="12" customFormat="1" x14ac:dyDescent="0.25">
      <c r="A8525" s="15"/>
      <c r="B8525" s="16"/>
      <c r="C8525" s="17" t="s">
        <v>110</v>
      </c>
      <c r="D8525" s="281" t="s">
        <v>8346</v>
      </c>
    </row>
    <row r="8526" spans="1:160" s="65" customFormat="1" x14ac:dyDescent="0.25">
      <c r="A8526" s="15"/>
      <c r="B8526" s="16"/>
      <c r="C8526" s="17" t="s">
        <v>110</v>
      </c>
      <c r="D8526" s="281" t="s">
        <v>8347</v>
      </c>
      <c r="E8526" s="12"/>
      <c r="F8526" s="12"/>
      <c r="G8526" s="12"/>
      <c r="H8526" s="12"/>
      <c r="I8526" s="12"/>
      <c r="J8526" s="12"/>
      <c r="K8526" s="12"/>
      <c r="L8526" s="12"/>
      <c r="M8526" s="12"/>
      <c r="N8526" s="12"/>
      <c r="O8526" s="12"/>
      <c r="P8526" s="12"/>
      <c r="Q8526" s="12"/>
      <c r="R8526" s="12"/>
      <c r="S8526" s="12"/>
      <c r="T8526" s="12"/>
      <c r="U8526" s="12"/>
      <c r="V8526" s="12"/>
      <c r="W8526" s="12"/>
      <c r="X8526" s="12"/>
      <c r="Y8526" s="12"/>
      <c r="Z8526" s="12"/>
      <c r="AA8526" s="12"/>
      <c r="AB8526" s="12"/>
      <c r="AC8526" s="12"/>
      <c r="AD8526" s="12"/>
      <c r="AE8526" s="12"/>
      <c r="AF8526" s="12"/>
      <c r="AG8526" s="12"/>
      <c r="AH8526" s="12"/>
      <c r="AI8526" s="12"/>
      <c r="AJ8526" s="12"/>
      <c r="AK8526" s="12"/>
      <c r="AL8526" s="12"/>
      <c r="AM8526" s="12"/>
      <c r="AN8526" s="12"/>
      <c r="AO8526" s="12"/>
      <c r="AP8526" s="12"/>
      <c r="AQ8526" s="12"/>
      <c r="AR8526" s="12"/>
      <c r="AS8526" s="12"/>
      <c r="AT8526" s="12"/>
      <c r="AU8526" s="12"/>
      <c r="AV8526" s="12"/>
      <c r="AW8526" s="12"/>
      <c r="AX8526" s="12"/>
      <c r="AY8526" s="12"/>
      <c r="AZ8526" s="12"/>
      <c r="BA8526" s="12"/>
      <c r="BB8526" s="12"/>
      <c r="BC8526" s="12"/>
      <c r="BD8526" s="12"/>
      <c r="BE8526" s="12"/>
      <c r="BF8526" s="12"/>
      <c r="BG8526" s="12"/>
      <c r="BH8526" s="12"/>
      <c r="BI8526" s="12"/>
      <c r="BJ8526" s="12"/>
      <c r="BK8526" s="12"/>
      <c r="BL8526" s="12"/>
      <c r="BM8526" s="12"/>
      <c r="BN8526" s="12"/>
      <c r="BO8526" s="12"/>
      <c r="BP8526" s="12"/>
      <c r="BQ8526" s="12"/>
      <c r="BR8526" s="12"/>
      <c r="BS8526" s="12"/>
      <c r="BT8526" s="12"/>
      <c r="BU8526" s="12"/>
      <c r="BV8526" s="12"/>
      <c r="BW8526" s="12"/>
      <c r="BX8526" s="12"/>
      <c r="BY8526" s="12"/>
      <c r="BZ8526" s="12"/>
      <c r="CA8526" s="12"/>
      <c r="CB8526" s="12"/>
      <c r="CC8526" s="12"/>
      <c r="CD8526" s="12"/>
      <c r="CE8526" s="12"/>
      <c r="CF8526" s="12"/>
      <c r="CG8526" s="12"/>
      <c r="CH8526" s="12"/>
      <c r="CI8526" s="12"/>
      <c r="CJ8526" s="12"/>
      <c r="CK8526" s="12"/>
      <c r="CL8526" s="12"/>
      <c r="CM8526" s="12"/>
      <c r="CN8526" s="12"/>
      <c r="CO8526" s="12"/>
      <c r="CP8526" s="12"/>
      <c r="CQ8526" s="12"/>
      <c r="CR8526" s="12"/>
      <c r="CS8526" s="12"/>
      <c r="CT8526" s="12"/>
      <c r="CU8526" s="12"/>
      <c r="CV8526" s="12"/>
      <c r="CW8526" s="12"/>
      <c r="CX8526" s="12"/>
      <c r="CY8526" s="12"/>
      <c r="CZ8526" s="12"/>
      <c r="DA8526" s="12"/>
      <c r="DB8526" s="12"/>
      <c r="DC8526" s="12"/>
      <c r="DD8526" s="12"/>
      <c r="DE8526" s="12"/>
      <c r="DF8526" s="12"/>
      <c r="DG8526" s="12"/>
      <c r="DH8526" s="12"/>
      <c r="DI8526" s="12"/>
      <c r="DJ8526" s="12"/>
      <c r="DK8526" s="12"/>
      <c r="DL8526" s="12"/>
      <c r="DM8526" s="12"/>
      <c r="DN8526" s="12"/>
      <c r="DO8526" s="12"/>
      <c r="DP8526" s="12"/>
      <c r="DQ8526" s="12"/>
      <c r="DR8526" s="12"/>
      <c r="DS8526" s="12"/>
      <c r="DT8526" s="12"/>
      <c r="DU8526" s="12"/>
      <c r="DV8526" s="12"/>
      <c r="DW8526" s="12"/>
      <c r="DX8526" s="12"/>
      <c r="DY8526" s="12"/>
      <c r="DZ8526" s="12"/>
      <c r="EA8526" s="12"/>
      <c r="EB8526" s="12"/>
      <c r="EC8526" s="12"/>
      <c r="ED8526" s="12"/>
      <c r="EE8526" s="12"/>
      <c r="EF8526" s="12"/>
      <c r="EG8526" s="12"/>
      <c r="EH8526" s="12"/>
      <c r="EI8526" s="12"/>
      <c r="EJ8526" s="12"/>
      <c r="EK8526" s="12"/>
      <c r="EL8526" s="12"/>
      <c r="EM8526" s="12"/>
      <c r="EN8526" s="12"/>
      <c r="EO8526" s="12"/>
      <c r="EP8526" s="12"/>
      <c r="EQ8526" s="12"/>
      <c r="ER8526" s="12"/>
      <c r="ES8526" s="12"/>
      <c r="ET8526" s="12"/>
      <c r="EU8526" s="12"/>
      <c r="EV8526" s="12"/>
      <c r="EW8526" s="12"/>
      <c r="EX8526" s="12"/>
      <c r="EY8526" s="12"/>
      <c r="EZ8526" s="12"/>
      <c r="FA8526" s="12"/>
      <c r="FB8526" s="12"/>
      <c r="FC8526" s="12"/>
      <c r="FD8526" s="12"/>
    </row>
    <row r="8527" spans="1:160" s="12" customFormat="1" x14ac:dyDescent="0.25">
      <c r="A8527" s="15"/>
      <c r="B8527" s="16"/>
      <c r="C8527" s="17"/>
      <c r="D8527" s="291" t="s">
        <v>1704</v>
      </c>
    </row>
    <row r="8528" spans="1:160" s="12" customFormat="1" x14ac:dyDescent="0.25">
      <c r="A8528" s="15"/>
      <c r="B8528" s="16"/>
      <c r="C8528" s="17" t="s">
        <v>110</v>
      </c>
      <c r="D8528" s="281" t="s">
        <v>8348</v>
      </c>
    </row>
    <row r="8529" spans="1:4" s="12" customFormat="1" x14ac:dyDescent="0.25">
      <c r="A8529" s="56"/>
      <c r="B8529" s="24" t="s">
        <v>21127</v>
      </c>
      <c r="C8529" s="56" t="s">
        <v>8349</v>
      </c>
      <c r="D8529" s="315"/>
    </row>
    <row r="8530" spans="1:4" s="12" customFormat="1" x14ac:dyDescent="0.25">
      <c r="A8530" s="56"/>
      <c r="B8530" s="58"/>
      <c r="C8530" s="48" t="s">
        <v>8350</v>
      </c>
      <c r="D8530" s="300"/>
    </row>
    <row r="8531" spans="1:4" s="12" customFormat="1" x14ac:dyDescent="0.25">
      <c r="A8531" s="56"/>
      <c r="B8531" s="58"/>
      <c r="C8531" s="48" t="s">
        <v>8351</v>
      </c>
      <c r="D8531" s="300"/>
    </row>
    <row r="8532" spans="1:4" s="12" customFormat="1" x14ac:dyDescent="0.25">
      <c r="A8532" s="56"/>
      <c r="B8532" s="58"/>
      <c r="C8532" s="48" t="s">
        <v>110</v>
      </c>
      <c r="D8532" s="300" t="s">
        <v>8352</v>
      </c>
    </row>
    <row r="8533" spans="1:4" s="12" customFormat="1" x14ac:dyDescent="0.25">
      <c r="A8533" s="56"/>
      <c r="B8533" s="58"/>
      <c r="C8533" s="48" t="s">
        <v>110</v>
      </c>
      <c r="D8533" s="300" t="s">
        <v>8353</v>
      </c>
    </row>
    <row r="8534" spans="1:4" s="12" customFormat="1" x14ac:dyDescent="0.25">
      <c r="A8534" s="56"/>
      <c r="B8534" s="58"/>
      <c r="C8534" s="48" t="s">
        <v>110</v>
      </c>
      <c r="D8534" s="300" t="s">
        <v>8354</v>
      </c>
    </row>
    <row r="8535" spans="1:4" s="12" customFormat="1" x14ac:dyDescent="0.25">
      <c r="A8535" s="56"/>
      <c r="B8535" s="58"/>
      <c r="C8535" s="48" t="s">
        <v>110</v>
      </c>
      <c r="D8535" s="300" t="s">
        <v>8355</v>
      </c>
    </row>
    <row r="8536" spans="1:4" s="12" customFormat="1" x14ac:dyDescent="0.25">
      <c r="A8536" s="56"/>
      <c r="B8536" s="58"/>
      <c r="C8536" s="48" t="s">
        <v>110</v>
      </c>
      <c r="D8536" s="300" t="s">
        <v>8356</v>
      </c>
    </row>
    <row r="8537" spans="1:4" s="12" customFormat="1" x14ac:dyDescent="0.25">
      <c r="A8537" s="56"/>
      <c r="B8537" s="58"/>
      <c r="C8537" s="48" t="s">
        <v>110</v>
      </c>
      <c r="D8537" s="300" t="s">
        <v>8357</v>
      </c>
    </row>
    <row r="8538" spans="1:4" s="12" customFormat="1" x14ac:dyDescent="0.25">
      <c r="A8538" s="56"/>
      <c r="B8538" s="58"/>
      <c r="C8538" s="48" t="s">
        <v>110</v>
      </c>
      <c r="D8538" s="300" t="s">
        <v>8358</v>
      </c>
    </row>
    <row r="8539" spans="1:4" s="12" customFormat="1" x14ac:dyDescent="0.25">
      <c r="A8539" s="56"/>
      <c r="B8539" s="58"/>
      <c r="C8539" s="48" t="s">
        <v>110</v>
      </c>
      <c r="D8539" s="300" t="s">
        <v>8359</v>
      </c>
    </row>
    <row r="8540" spans="1:4" s="12" customFormat="1" x14ac:dyDescent="0.25">
      <c r="A8540" s="56"/>
      <c r="B8540" s="58"/>
      <c r="C8540" s="48" t="s">
        <v>110</v>
      </c>
      <c r="D8540" s="300" t="s">
        <v>8360</v>
      </c>
    </row>
    <row r="8541" spans="1:4" s="12" customFormat="1" x14ac:dyDescent="0.25">
      <c r="A8541" s="56"/>
      <c r="B8541" s="58"/>
      <c r="C8541" s="48"/>
      <c r="D8541" s="291" t="s">
        <v>1704</v>
      </c>
    </row>
    <row r="8542" spans="1:4" s="12" customFormat="1" x14ac:dyDescent="0.25">
      <c r="A8542" s="56"/>
      <c r="B8542" s="58"/>
      <c r="C8542" s="48" t="s">
        <v>110</v>
      </c>
      <c r="D8542" s="300" t="s">
        <v>8361</v>
      </c>
    </row>
    <row r="8543" spans="1:4" s="12" customFormat="1" x14ac:dyDescent="0.25">
      <c r="A8543" s="56"/>
      <c r="B8543" s="24" t="s">
        <v>21128</v>
      </c>
      <c r="C8543" s="56" t="s">
        <v>8362</v>
      </c>
      <c r="D8543" s="315"/>
    </row>
    <row r="8544" spans="1:4" s="12" customFormat="1" x14ac:dyDescent="0.25">
      <c r="A8544" s="56"/>
      <c r="B8544" s="58"/>
      <c r="C8544" s="48" t="s">
        <v>8363</v>
      </c>
      <c r="D8544" s="300"/>
    </row>
    <row r="8545" spans="1:4" s="12" customFormat="1" x14ac:dyDescent="0.25">
      <c r="A8545" s="56"/>
      <c r="B8545" s="58"/>
      <c r="C8545" s="48" t="s">
        <v>8364</v>
      </c>
      <c r="D8545" s="300"/>
    </row>
    <row r="8546" spans="1:4" s="12" customFormat="1" x14ac:dyDescent="0.25">
      <c r="A8546" s="56"/>
      <c r="B8546" s="58"/>
      <c r="C8546" s="48"/>
      <c r="D8546" s="316" t="s">
        <v>8365</v>
      </c>
    </row>
    <row r="8547" spans="1:4" s="12" customFormat="1" x14ac:dyDescent="0.25">
      <c r="A8547" s="56"/>
      <c r="B8547" s="58"/>
      <c r="C8547" s="48" t="s">
        <v>110</v>
      </c>
      <c r="D8547" s="300" t="s">
        <v>8366</v>
      </c>
    </row>
    <row r="8548" spans="1:4" s="12" customFormat="1" x14ac:dyDescent="0.25">
      <c r="A8548" s="56"/>
      <c r="B8548" s="58"/>
      <c r="C8548" s="48" t="s">
        <v>110</v>
      </c>
      <c r="D8548" s="300" t="s">
        <v>8367</v>
      </c>
    </row>
    <row r="8549" spans="1:4" s="12" customFormat="1" x14ac:dyDescent="0.25">
      <c r="A8549" s="56"/>
      <c r="B8549" s="58"/>
      <c r="C8549" s="48" t="s">
        <v>110</v>
      </c>
      <c r="D8549" s="300" t="s">
        <v>8368</v>
      </c>
    </row>
    <row r="8550" spans="1:4" s="12" customFormat="1" x14ac:dyDescent="0.25">
      <c r="A8550" s="56"/>
      <c r="B8550" s="58"/>
      <c r="C8550" s="48" t="s">
        <v>110</v>
      </c>
      <c r="D8550" s="300" t="s">
        <v>8369</v>
      </c>
    </row>
    <row r="8551" spans="1:4" s="12" customFormat="1" x14ac:dyDescent="0.25">
      <c r="A8551" s="56"/>
      <c r="B8551" s="58"/>
      <c r="C8551" s="48" t="s">
        <v>110</v>
      </c>
      <c r="D8551" s="300" t="s">
        <v>8370</v>
      </c>
    </row>
    <row r="8552" spans="1:4" s="12" customFormat="1" x14ac:dyDescent="0.25">
      <c r="A8552" s="56"/>
      <c r="B8552" s="58"/>
      <c r="C8552" s="48" t="s">
        <v>110</v>
      </c>
      <c r="D8552" s="300" t="s">
        <v>8371</v>
      </c>
    </row>
    <row r="8553" spans="1:4" s="12" customFormat="1" x14ac:dyDescent="0.25">
      <c r="A8553" s="56"/>
      <c r="B8553" s="58"/>
      <c r="C8553" s="48" t="s">
        <v>110</v>
      </c>
      <c r="D8553" s="300" t="s">
        <v>8372</v>
      </c>
    </row>
    <row r="8554" spans="1:4" s="12" customFormat="1" x14ac:dyDescent="0.25">
      <c r="A8554" s="56"/>
      <c r="B8554" s="58"/>
      <c r="C8554" s="48" t="s">
        <v>110</v>
      </c>
      <c r="D8554" s="300" t="s">
        <v>8373</v>
      </c>
    </row>
    <row r="8555" spans="1:4" s="12" customFormat="1" x14ac:dyDescent="0.25">
      <c r="A8555" s="56"/>
      <c r="B8555" s="58"/>
      <c r="C8555" s="48" t="s">
        <v>110</v>
      </c>
      <c r="D8555" s="300" t="s">
        <v>8374</v>
      </c>
    </row>
    <row r="8556" spans="1:4" s="12" customFormat="1" x14ac:dyDescent="0.25">
      <c r="A8556" s="56"/>
      <c r="B8556" s="58"/>
      <c r="C8556" s="48" t="s">
        <v>110</v>
      </c>
      <c r="D8556" s="300" t="s">
        <v>8375</v>
      </c>
    </row>
    <row r="8557" spans="1:4" s="12" customFormat="1" x14ac:dyDescent="0.25">
      <c r="A8557" s="56"/>
      <c r="B8557" s="58"/>
      <c r="C8557" s="48" t="s">
        <v>110</v>
      </c>
      <c r="D8557" s="300" t="s">
        <v>8376</v>
      </c>
    </row>
    <row r="8558" spans="1:4" s="12" customFormat="1" x14ac:dyDescent="0.25">
      <c r="A8558" s="56"/>
      <c r="B8558" s="58"/>
      <c r="C8558" s="48" t="s">
        <v>110</v>
      </c>
      <c r="D8558" s="300" t="s">
        <v>8377</v>
      </c>
    </row>
    <row r="8559" spans="1:4" s="12" customFormat="1" x14ac:dyDescent="0.25">
      <c r="A8559" s="56"/>
      <c r="B8559" s="58"/>
      <c r="C8559" s="48" t="s">
        <v>110</v>
      </c>
      <c r="D8559" s="300" t="s">
        <v>8378</v>
      </c>
    </row>
    <row r="8560" spans="1:4" s="12" customFormat="1" x14ac:dyDescent="0.25">
      <c r="A8560" s="56"/>
      <c r="B8560" s="58"/>
      <c r="C8560" s="48" t="s">
        <v>110</v>
      </c>
      <c r="D8560" s="300" t="s">
        <v>8379</v>
      </c>
    </row>
    <row r="8561" spans="1:4" s="12" customFormat="1" x14ac:dyDescent="0.25">
      <c r="A8561" s="56"/>
      <c r="B8561" s="58"/>
      <c r="C8561" s="48" t="s">
        <v>110</v>
      </c>
      <c r="D8561" s="300" t="s">
        <v>8380</v>
      </c>
    </row>
    <row r="8562" spans="1:4" s="12" customFormat="1" x14ac:dyDescent="0.25">
      <c r="A8562" s="56"/>
      <c r="B8562" s="58"/>
      <c r="C8562" s="48" t="s">
        <v>110</v>
      </c>
      <c r="D8562" s="300" t="s">
        <v>8381</v>
      </c>
    </row>
    <row r="8563" spans="1:4" s="12" customFormat="1" x14ac:dyDescent="0.25">
      <c r="A8563" s="56"/>
      <c r="B8563" s="58"/>
      <c r="C8563" s="48" t="s">
        <v>110</v>
      </c>
      <c r="D8563" s="300" t="s">
        <v>8382</v>
      </c>
    </row>
    <row r="8564" spans="1:4" s="12" customFormat="1" x14ac:dyDescent="0.25">
      <c r="A8564" s="56"/>
      <c r="B8564" s="58"/>
      <c r="C8564" s="48" t="s">
        <v>110</v>
      </c>
      <c r="D8564" s="300" t="s">
        <v>8383</v>
      </c>
    </row>
    <row r="8565" spans="1:4" s="12" customFormat="1" x14ac:dyDescent="0.25">
      <c r="A8565" s="56"/>
      <c r="B8565" s="58"/>
      <c r="C8565" s="54"/>
      <c r="D8565" s="291" t="s">
        <v>1704</v>
      </c>
    </row>
    <row r="8566" spans="1:4" s="12" customFormat="1" x14ac:dyDescent="0.25">
      <c r="A8566" s="56"/>
      <c r="B8566" s="58"/>
      <c r="C8566" s="48" t="s">
        <v>110</v>
      </c>
      <c r="D8566" s="300" t="s">
        <v>8384</v>
      </c>
    </row>
    <row r="8567" spans="1:4" s="12" customFormat="1" x14ac:dyDescent="0.25">
      <c r="A8567" s="56"/>
      <c r="B8567" s="58"/>
      <c r="C8567" s="48" t="s">
        <v>226</v>
      </c>
      <c r="D8567" s="300"/>
    </row>
    <row r="8568" spans="1:4" s="12" customFormat="1" x14ac:dyDescent="0.25">
      <c r="A8568" s="56"/>
      <c r="B8568" s="58" t="s">
        <v>97</v>
      </c>
      <c r="C8568" s="48" t="s">
        <v>110</v>
      </c>
      <c r="D8568" s="300" t="s">
        <v>8385</v>
      </c>
    </row>
    <row r="8569" spans="1:4" s="12" customFormat="1" x14ac:dyDescent="0.25">
      <c r="A8569" s="56"/>
      <c r="B8569" s="58"/>
      <c r="C8569" s="48" t="s">
        <v>110</v>
      </c>
      <c r="D8569" s="300" t="s">
        <v>8386</v>
      </c>
    </row>
    <row r="8570" spans="1:4" s="12" customFormat="1" x14ac:dyDescent="0.25">
      <c r="A8570" s="56"/>
      <c r="B8570" s="24" t="s">
        <v>21129</v>
      </c>
      <c r="C8570" s="56" t="s">
        <v>8387</v>
      </c>
      <c r="D8570" s="315"/>
    </row>
    <row r="8571" spans="1:4" s="12" customFormat="1" x14ac:dyDescent="0.25">
      <c r="A8571" s="56"/>
      <c r="B8571" s="58"/>
      <c r="C8571" s="48" t="s">
        <v>8388</v>
      </c>
      <c r="D8571" s="300"/>
    </row>
    <row r="8572" spans="1:4" s="12" customFormat="1" x14ac:dyDescent="0.25">
      <c r="A8572" s="56"/>
      <c r="B8572" s="58"/>
      <c r="C8572" s="48" t="s">
        <v>8389</v>
      </c>
      <c r="D8572" s="300"/>
    </row>
    <row r="8573" spans="1:4" s="12" customFormat="1" x14ac:dyDescent="0.25">
      <c r="A8573" s="56"/>
      <c r="B8573" s="58"/>
      <c r="C8573" s="48" t="s">
        <v>110</v>
      </c>
      <c r="D8573" s="300" t="s">
        <v>8390</v>
      </c>
    </row>
    <row r="8574" spans="1:4" s="12" customFormat="1" x14ac:dyDescent="0.25">
      <c r="A8574" s="56"/>
      <c r="B8574" s="58"/>
      <c r="C8574" s="48" t="s">
        <v>110</v>
      </c>
      <c r="D8574" s="300" t="s">
        <v>8391</v>
      </c>
    </row>
    <row r="8575" spans="1:4" s="12" customFormat="1" x14ac:dyDescent="0.25">
      <c r="A8575" s="56"/>
      <c r="B8575" s="58"/>
      <c r="C8575" s="48" t="s">
        <v>110</v>
      </c>
      <c r="D8575" s="300" t="s">
        <v>8392</v>
      </c>
    </row>
    <row r="8576" spans="1:4" s="12" customFormat="1" x14ac:dyDescent="0.25">
      <c r="A8576" s="56"/>
      <c r="B8576" s="58"/>
      <c r="C8576" s="48" t="s">
        <v>110</v>
      </c>
      <c r="D8576" s="300" t="s">
        <v>8393</v>
      </c>
    </row>
    <row r="8577" spans="1:4" s="12" customFormat="1" x14ac:dyDescent="0.25">
      <c r="A8577" s="56"/>
      <c r="B8577" s="58"/>
      <c r="C8577" s="48" t="s">
        <v>110</v>
      </c>
      <c r="D8577" s="300" t="s">
        <v>8394</v>
      </c>
    </row>
    <row r="8578" spans="1:4" s="12" customFormat="1" x14ac:dyDescent="0.25">
      <c r="A8578" s="56"/>
      <c r="B8578" s="58"/>
      <c r="C8578" s="48" t="s">
        <v>110</v>
      </c>
      <c r="D8578" s="300" t="s">
        <v>8395</v>
      </c>
    </row>
    <row r="8579" spans="1:4" s="12" customFormat="1" x14ac:dyDescent="0.25">
      <c r="A8579" s="56"/>
      <c r="B8579" s="58"/>
      <c r="C8579" s="48" t="s">
        <v>110</v>
      </c>
      <c r="D8579" s="300" t="s">
        <v>8396</v>
      </c>
    </row>
    <row r="8580" spans="1:4" s="12" customFormat="1" x14ac:dyDescent="0.25">
      <c r="A8580" s="56"/>
      <c r="B8580" s="58"/>
      <c r="C8580" s="48" t="s">
        <v>110</v>
      </c>
      <c r="D8580" s="300" t="s">
        <v>8397</v>
      </c>
    </row>
    <row r="8581" spans="1:4" s="12" customFormat="1" x14ac:dyDescent="0.25">
      <c r="A8581" s="56"/>
      <c r="B8581" s="24" t="s">
        <v>21130</v>
      </c>
      <c r="C8581" s="56" t="s">
        <v>8398</v>
      </c>
      <c r="D8581" s="315"/>
    </row>
    <row r="8582" spans="1:4" s="12" customFormat="1" x14ac:dyDescent="0.25">
      <c r="A8582" s="56"/>
      <c r="B8582" s="58"/>
      <c r="C8582" s="48" t="s">
        <v>8399</v>
      </c>
      <c r="D8582" s="300"/>
    </row>
    <row r="8583" spans="1:4" s="12" customFormat="1" x14ac:dyDescent="0.25">
      <c r="A8583" s="56"/>
      <c r="B8583" s="58"/>
      <c r="C8583" s="48" t="s">
        <v>110</v>
      </c>
      <c r="D8583" s="300" t="s">
        <v>8400</v>
      </c>
    </row>
    <row r="8584" spans="1:4" s="12" customFormat="1" x14ac:dyDescent="0.25">
      <c r="A8584" s="56"/>
      <c r="B8584" s="58"/>
      <c r="C8584" s="48" t="s">
        <v>110</v>
      </c>
      <c r="D8584" s="300" t="s">
        <v>8401</v>
      </c>
    </row>
    <row r="8585" spans="1:4" s="12" customFormat="1" x14ac:dyDescent="0.25">
      <c r="A8585" s="56"/>
      <c r="B8585" s="58"/>
      <c r="C8585" s="48" t="s">
        <v>110</v>
      </c>
      <c r="D8585" s="300" t="s">
        <v>8402</v>
      </c>
    </row>
    <row r="8586" spans="1:4" s="12" customFormat="1" x14ac:dyDescent="0.25">
      <c r="A8586" s="56" t="s">
        <v>8403</v>
      </c>
      <c r="B8586" s="58"/>
      <c r="C8586" s="56" t="s">
        <v>8404</v>
      </c>
      <c r="D8586" s="300"/>
    </row>
    <row r="8587" spans="1:4" s="12" customFormat="1" x14ac:dyDescent="0.25">
      <c r="A8587" s="56"/>
      <c r="B8587" s="24" t="s">
        <v>21131</v>
      </c>
      <c r="C8587" s="56" t="s">
        <v>8405</v>
      </c>
      <c r="D8587" s="315"/>
    </row>
    <row r="8588" spans="1:4" s="12" customFormat="1" x14ac:dyDescent="0.25">
      <c r="A8588" s="56"/>
      <c r="B8588" s="58"/>
      <c r="C8588" s="48" t="s">
        <v>8406</v>
      </c>
      <c r="D8588" s="300"/>
    </row>
    <row r="8589" spans="1:4" s="12" customFormat="1" x14ac:dyDescent="0.25">
      <c r="A8589" s="56"/>
      <c r="B8589" s="58"/>
      <c r="C8589" s="48" t="s">
        <v>8407</v>
      </c>
      <c r="D8589" s="300"/>
    </row>
    <row r="8590" spans="1:4" s="12" customFormat="1" x14ac:dyDescent="0.25">
      <c r="A8590" s="56"/>
      <c r="B8590" s="58"/>
      <c r="C8590" s="48" t="s">
        <v>110</v>
      </c>
      <c r="D8590" s="300" t="s">
        <v>8408</v>
      </c>
    </row>
    <row r="8591" spans="1:4" s="12" customFormat="1" x14ac:dyDescent="0.25">
      <c r="A8591" s="56"/>
      <c r="B8591" s="58"/>
      <c r="C8591" s="48" t="s">
        <v>110</v>
      </c>
      <c r="D8591" s="300" t="s">
        <v>8409</v>
      </c>
    </row>
    <row r="8592" spans="1:4" s="12" customFormat="1" x14ac:dyDescent="0.25">
      <c r="A8592" s="56"/>
      <c r="B8592" s="58"/>
      <c r="C8592" s="48"/>
      <c r="D8592" s="316" t="s">
        <v>8410</v>
      </c>
    </row>
    <row r="8593" spans="1:4" s="12" customFormat="1" x14ac:dyDescent="0.25">
      <c r="A8593" s="56"/>
      <c r="B8593" s="58"/>
      <c r="C8593" s="48" t="s">
        <v>110</v>
      </c>
      <c r="D8593" s="300" t="s">
        <v>8411</v>
      </c>
    </row>
    <row r="8594" spans="1:4" s="12" customFormat="1" x14ac:dyDescent="0.25">
      <c r="A8594" s="56"/>
      <c r="B8594" s="58"/>
      <c r="C8594" s="48" t="s">
        <v>110</v>
      </c>
      <c r="D8594" s="300" t="s">
        <v>8412</v>
      </c>
    </row>
    <row r="8595" spans="1:4" s="12" customFormat="1" x14ac:dyDescent="0.25">
      <c r="A8595" s="56"/>
      <c r="B8595" s="58"/>
      <c r="C8595" s="48" t="s">
        <v>110</v>
      </c>
      <c r="D8595" s="300" t="s">
        <v>8413</v>
      </c>
    </row>
    <row r="8596" spans="1:4" s="12" customFormat="1" x14ac:dyDescent="0.25">
      <c r="A8596" s="56"/>
      <c r="B8596" s="58"/>
      <c r="C8596" s="48" t="s">
        <v>110</v>
      </c>
      <c r="D8596" s="300" t="s">
        <v>8414</v>
      </c>
    </row>
    <row r="8597" spans="1:4" s="12" customFormat="1" x14ac:dyDescent="0.25">
      <c r="A8597" s="56"/>
      <c r="B8597" s="58"/>
      <c r="C8597" s="48" t="s">
        <v>110</v>
      </c>
      <c r="D8597" s="300" t="s">
        <v>8415</v>
      </c>
    </row>
    <row r="8598" spans="1:4" s="12" customFormat="1" x14ac:dyDescent="0.25">
      <c r="A8598" s="56"/>
      <c r="B8598" s="58"/>
      <c r="C8598" s="48" t="s">
        <v>110</v>
      </c>
      <c r="D8598" s="300" t="s">
        <v>8416</v>
      </c>
    </row>
    <row r="8599" spans="1:4" s="12" customFormat="1" x14ac:dyDescent="0.25">
      <c r="A8599" s="56"/>
      <c r="B8599" s="58"/>
      <c r="C8599" s="48" t="s">
        <v>110</v>
      </c>
      <c r="D8599" s="300" t="s">
        <v>8417</v>
      </c>
    </row>
    <row r="8600" spans="1:4" s="12" customFormat="1" x14ac:dyDescent="0.25">
      <c r="A8600" s="56"/>
      <c r="B8600" s="58"/>
      <c r="C8600" s="48" t="s">
        <v>110</v>
      </c>
      <c r="D8600" s="300" t="s">
        <v>8418</v>
      </c>
    </row>
    <row r="8601" spans="1:4" s="12" customFormat="1" x14ac:dyDescent="0.25">
      <c r="A8601" s="56"/>
      <c r="B8601" s="58"/>
      <c r="C8601" s="48" t="s">
        <v>110</v>
      </c>
      <c r="D8601" s="300" t="s">
        <v>8419</v>
      </c>
    </row>
    <row r="8602" spans="1:4" s="12" customFormat="1" x14ac:dyDescent="0.25">
      <c r="A8602" s="56"/>
      <c r="B8602" s="58"/>
      <c r="C8602" s="48" t="s">
        <v>110</v>
      </c>
      <c r="D8602" s="300" t="s">
        <v>8420</v>
      </c>
    </row>
    <row r="8603" spans="1:4" s="12" customFormat="1" x14ac:dyDescent="0.25">
      <c r="A8603" s="56"/>
      <c r="B8603" s="58"/>
      <c r="C8603" s="48" t="s">
        <v>110</v>
      </c>
      <c r="D8603" s="300" t="s">
        <v>8421</v>
      </c>
    </row>
    <row r="8604" spans="1:4" s="12" customFormat="1" x14ac:dyDescent="0.25">
      <c r="A8604" s="56"/>
      <c r="B8604" s="58"/>
      <c r="C8604" s="48" t="s">
        <v>110</v>
      </c>
      <c r="D8604" s="300" t="s">
        <v>8422</v>
      </c>
    </row>
    <row r="8605" spans="1:4" s="12" customFormat="1" x14ac:dyDescent="0.25">
      <c r="A8605" s="56"/>
      <c r="B8605" s="58"/>
      <c r="C8605" s="48" t="s">
        <v>110</v>
      </c>
      <c r="D8605" s="300" t="s">
        <v>8423</v>
      </c>
    </row>
    <row r="8606" spans="1:4" s="12" customFormat="1" x14ac:dyDescent="0.25">
      <c r="A8606" s="56"/>
      <c r="B8606" s="58"/>
      <c r="C8606" s="48" t="s">
        <v>110</v>
      </c>
      <c r="D8606" s="300" t="s">
        <v>8424</v>
      </c>
    </row>
    <row r="8607" spans="1:4" s="12" customFormat="1" x14ac:dyDescent="0.25">
      <c r="A8607" s="56"/>
      <c r="B8607" s="58"/>
      <c r="C8607" s="48" t="s">
        <v>110</v>
      </c>
      <c r="D8607" s="300" t="s">
        <v>8425</v>
      </c>
    </row>
    <row r="8608" spans="1:4" s="12" customFormat="1" x14ac:dyDescent="0.25">
      <c r="A8608" s="56"/>
      <c r="B8608" s="58"/>
      <c r="C8608" s="48" t="s">
        <v>110</v>
      </c>
      <c r="D8608" s="300" t="s">
        <v>8426</v>
      </c>
    </row>
    <row r="8609" spans="1:4" s="12" customFormat="1" x14ac:dyDescent="0.25">
      <c r="A8609" s="56"/>
      <c r="B8609" s="58"/>
      <c r="C8609" s="48" t="s">
        <v>110</v>
      </c>
      <c r="D8609" s="300" t="s">
        <v>8427</v>
      </c>
    </row>
    <row r="8610" spans="1:4" s="12" customFormat="1" x14ac:dyDescent="0.25">
      <c r="A8610" s="56"/>
      <c r="B8610" s="58"/>
      <c r="C8610" s="48" t="s">
        <v>110</v>
      </c>
      <c r="D8610" s="300" t="s">
        <v>8428</v>
      </c>
    </row>
    <row r="8611" spans="1:4" s="12" customFormat="1" x14ac:dyDescent="0.25">
      <c r="A8611" s="56"/>
      <c r="B8611" s="58"/>
      <c r="C8611" s="48" t="s">
        <v>110</v>
      </c>
      <c r="D8611" s="300" t="s">
        <v>8429</v>
      </c>
    </row>
    <row r="8612" spans="1:4" s="12" customFormat="1" x14ac:dyDescent="0.25">
      <c r="A8612" s="56"/>
      <c r="B8612" s="58"/>
      <c r="C8612" s="48" t="s">
        <v>110</v>
      </c>
      <c r="D8612" s="300" t="s">
        <v>8430</v>
      </c>
    </row>
    <row r="8613" spans="1:4" s="12" customFormat="1" x14ac:dyDescent="0.25">
      <c r="A8613" s="56"/>
      <c r="B8613" s="58"/>
      <c r="C8613" s="48" t="s">
        <v>110</v>
      </c>
      <c r="D8613" s="300" t="s">
        <v>8431</v>
      </c>
    </row>
    <row r="8614" spans="1:4" s="12" customFormat="1" x14ac:dyDescent="0.25">
      <c r="A8614" s="56"/>
      <c r="B8614" s="58"/>
      <c r="C8614" s="48" t="s">
        <v>110</v>
      </c>
      <c r="D8614" s="300" t="s">
        <v>8432</v>
      </c>
    </row>
    <row r="8615" spans="1:4" s="12" customFormat="1" x14ac:dyDescent="0.25">
      <c r="A8615" s="56"/>
      <c r="B8615" s="58"/>
      <c r="C8615" s="48" t="s">
        <v>110</v>
      </c>
      <c r="D8615" s="300" t="s">
        <v>8433</v>
      </c>
    </row>
    <row r="8616" spans="1:4" s="12" customFormat="1" x14ac:dyDescent="0.25">
      <c r="A8616" s="56"/>
      <c r="B8616" s="58"/>
      <c r="C8616" s="48"/>
      <c r="D8616" s="291" t="s">
        <v>1704</v>
      </c>
    </row>
    <row r="8617" spans="1:4" s="12" customFormat="1" x14ac:dyDescent="0.25">
      <c r="A8617" s="56"/>
      <c r="B8617" s="58"/>
      <c r="C8617" s="48" t="s">
        <v>110</v>
      </c>
      <c r="D8617" s="300" t="s">
        <v>8434</v>
      </c>
    </row>
    <row r="8618" spans="1:4" s="12" customFormat="1" x14ac:dyDescent="0.25">
      <c r="A8618" s="56"/>
      <c r="B8618" s="58"/>
      <c r="C8618" s="48" t="s">
        <v>110</v>
      </c>
      <c r="D8618" s="286" t="s">
        <v>8435</v>
      </c>
    </row>
    <row r="8619" spans="1:4" s="12" customFormat="1" x14ac:dyDescent="0.25">
      <c r="A8619" s="56"/>
      <c r="B8619" s="58"/>
      <c r="C8619" s="48" t="s">
        <v>110</v>
      </c>
      <c r="D8619" s="286" t="s">
        <v>8436</v>
      </c>
    </row>
    <row r="8620" spans="1:4" s="12" customFormat="1" x14ac:dyDescent="0.25">
      <c r="A8620" s="56"/>
      <c r="B8620" s="58"/>
      <c r="C8620" s="48" t="s">
        <v>110</v>
      </c>
      <c r="D8620" s="286" t="s">
        <v>8437</v>
      </c>
    </row>
    <row r="8621" spans="1:4" s="12" customFormat="1" x14ac:dyDescent="0.25">
      <c r="A8621" s="56"/>
      <c r="B8621" s="58"/>
      <c r="C8621" s="48" t="s">
        <v>110</v>
      </c>
      <c r="D8621" s="286" t="s">
        <v>8438</v>
      </c>
    </row>
    <row r="8622" spans="1:4" s="12" customFormat="1" x14ac:dyDescent="0.25">
      <c r="A8622" s="56"/>
      <c r="B8622" s="58"/>
      <c r="C8622" s="48" t="s">
        <v>110</v>
      </c>
      <c r="D8622" s="286" t="s">
        <v>8439</v>
      </c>
    </row>
    <row r="8623" spans="1:4" s="12" customFormat="1" x14ac:dyDescent="0.25">
      <c r="A8623" s="56"/>
      <c r="B8623" s="58"/>
      <c r="C8623" s="48" t="s">
        <v>110</v>
      </c>
      <c r="D8623" s="286" t="s">
        <v>8440</v>
      </c>
    </row>
    <row r="8624" spans="1:4" s="12" customFormat="1" x14ac:dyDescent="0.25">
      <c r="A8624" s="56"/>
      <c r="B8624" s="58"/>
      <c r="C8624" s="48" t="s">
        <v>110</v>
      </c>
      <c r="D8624" s="286" t="s">
        <v>8441</v>
      </c>
    </row>
    <row r="8625" spans="1:4" s="12" customFormat="1" x14ac:dyDescent="0.25">
      <c r="A8625" s="56"/>
      <c r="B8625" s="58"/>
      <c r="C8625" s="48" t="s">
        <v>110</v>
      </c>
      <c r="D8625" s="286" t="s">
        <v>8442</v>
      </c>
    </row>
    <row r="8626" spans="1:4" s="12" customFormat="1" x14ac:dyDescent="0.25">
      <c r="A8626" s="56"/>
      <c r="B8626" s="58"/>
      <c r="C8626" s="48" t="s">
        <v>226</v>
      </c>
      <c r="D8626" s="300"/>
    </row>
    <row r="8627" spans="1:4" s="12" customFormat="1" x14ac:dyDescent="0.25">
      <c r="A8627" s="56"/>
      <c r="B8627" s="58"/>
      <c r="C8627" s="48" t="s">
        <v>110</v>
      </c>
      <c r="D8627" s="300" t="s">
        <v>8443</v>
      </c>
    </row>
    <row r="8628" spans="1:4" s="12" customFormat="1" x14ac:dyDescent="0.25">
      <c r="A8628" s="56"/>
      <c r="B8628" s="58"/>
      <c r="C8628" s="48" t="s">
        <v>110</v>
      </c>
      <c r="D8628" s="300" t="s">
        <v>8444</v>
      </c>
    </row>
    <row r="8629" spans="1:4" s="12" customFormat="1" x14ac:dyDescent="0.25">
      <c r="A8629" s="56"/>
      <c r="B8629" s="58"/>
      <c r="C8629" s="48" t="s">
        <v>110</v>
      </c>
      <c r="D8629" s="300" t="s">
        <v>8445</v>
      </c>
    </row>
    <row r="8630" spans="1:4" s="12" customFormat="1" x14ac:dyDescent="0.25">
      <c r="A8630" s="56"/>
      <c r="B8630" s="24" t="s">
        <v>21132</v>
      </c>
      <c r="C8630" s="56" t="s">
        <v>8446</v>
      </c>
      <c r="D8630" s="315"/>
    </row>
    <row r="8631" spans="1:4" s="12" customFormat="1" x14ac:dyDescent="0.25">
      <c r="A8631" s="56"/>
      <c r="B8631" s="58"/>
      <c r="C8631" s="48" t="s">
        <v>8447</v>
      </c>
      <c r="D8631" s="300"/>
    </row>
    <row r="8632" spans="1:4" s="12" customFormat="1" x14ac:dyDescent="0.25">
      <c r="A8632" s="56"/>
      <c r="B8632" s="58"/>
      <c r="C8632" s="48" t="s">
        <v>8448</v>
      </c>
      <c r="D8632" s="300"/>
    </row>
    <row r="8633" spans="1:4" s="12" customFormat="1" x14ac:dyDescent="0.25">
      <c r="A8633" s="56"/>
      <c r="B8633" s="58"/>
      <c r="C8633" s="48"/>
      <c r="D8633" s="316" t="s">
        <v>8449</v>
      </c>
    </row>
    <row r="8634" spans="1:4" s="12" customFormat="1" x14ac:dyDescent="0.25">
      <c r="A8634" s="56"/>
      <c r="B8634" s="58"/>
      <c r="C8634" s="48" t="s">
        <v>110</v>
      </c>
      <c r="D8634" s="300" t="s">
        <v>8450</v>
      </c>
    </row>
    <row r="8635" spans="1:4" s="12" customFormat="1" x14ac:dyDescent="0.25">
      <c r="A8635" s="56"/>
      <c r="B8635" s="58"/>
      <c r="C8635" s="48" t="s">
        <v>110</v>
      </c>
      <c r="D8635" s="300" t="s">
        <v>8451</v>
      </c>
    </row>
    <row r="8636" spans="1:4" s="12" customFormat="1" x14ac:dyDescent="0.25">
      <c r="A8636" s="56"/>
      <c r="B8636" s="58"/>
      <c r="C8636" s="48" t="s">
        <v>110</v>
      </c>
      <c r="D8636" s="300" t="s">
        <v>8452</v>
      </c>
    </row>
    <row r="8637" spans="1:4" s="12" customFormat="1" x14ac:dyDescent="0.25">
      <c r="A8637" s="56"/>
      <c r="B8637" s="58"/>
      <c r="C8637" s="48" t="s">
        <v>110</v>
      </c>
      <c r="D8637" s="300" t="s">
        <v>8453</v>
      </c>
    </row>
    <row r="8638" spans="1:4" s="12" customFormat="1" x14ac:dyDescent="0.25">
      <c r="A8638" s="56"/>
      <c r="B8638" s="58"/>
      <c r="C8638" s="48" t="s">
        <v>110</v>
      </c>
      <c r="D8638" s="300" t="s">
        <v>8454</v>
      </c>
    </row>
    <row r="8639" spans="1:4" s="12" customFormat="1" x14ac:dyDescent="0.25">
      <c r="A8639" s="56"/>
      <c r="B8639" s="58"/>
      <c r="C8639" s="48"/>
      <c r="D8639" s="316" t="s">
        <v>8455</v>
      </c>
    </row>
    <row r="8640" spans="1:4" s="12" customFormat="1" x14ac:dyDescent="0.25">
      <c r="A8640" s="56"/>
      <c r="B8640" s="58"/>
      <c r="C8640" s="48" t="s">
        <v>110</v>
      </c>
      <c r="D8640" s="300" t="s">
        <v>8456</v>
      </c>
    </row>
    <row r="8641" spans="1:4" s="12" customFormat="1" x14ac:dyDescent="0.25">
      <c r="A8641" s="56"/>
      <c r="B8641" s="58"/>
      <c r="C8641" s="48" t="s">
        <v>110</v>
      </c>
      <c r="D8641" s="300" t="s">
        <v>8457</v>
      </c>
    </row>
    <row r="8642" spans="1:4" s="12" customFormat="1" x14ac:dyDescent="0.25">
      <c r="A8642" s="56"/>
      <c r="B8642" s="58"/>
      <c r="C8642" s="48" t="s">
        <v>110</v>
      </c>
      <c r="D8642" s="300" t="s">
        <v>8458</v>
      </c>
    </row>
    <row r="8643" spans="1:4" s="12" customFormat="1" x14ac:dyDescent="0.25">
      <c r="A8643" s="56"/>
      <c r="B8643" s="58"/>
      <c r="C8643" s="48" t="s">
        <v>110</v>
      </c>
      <c r="D8643" s="300" t="s">
        <v>8459</v>
      </c>
    </row>
    <row r="8644" spans="1:4" s="12" customFormat="1" x14ac:dyDescent="0.25">
      <c r="A8644" s="56"/>
      <c r="B8644" s="58"/>
      <c r="C8644" s="48" t="s">
        <v>110</v>
      </c>
      <c r="D8644" s="300" t="s">
        <v>8460</v>
      </c>
    </row>
    <row r="8645" spans="1:4" s="12" customFormat="1" x14ac:dyDescent="0.25">
      <c r="A8645" s="56"/>
      <c r="B8645" s="58"/>
      <c r="C8645" s="48" t="s">
        <v>110</v>
      </c>
      <c r="D8645" s="300" t="s">
        <v>8461</v>
      </c>
    </row>
    <row r="8646" spans="1:4" s="12" customFormat="1" x14ac:dyDescent="0.25">
      <c r="A8646" s="56"/>
      <c r="B8646" s="58"/>
      <c r="C8646" s="48" t="s">
        <v>110</v>
      </c>
      <c r="D8646" s="300" t="s">
        <v>8462</v>
      </c>
    </row>
    <row r="8647" spans="1:4" s="12" customFormat="1" x14ac:dyDescent="0.25">
      <c r="A8647" s="56"/>
      <c r="B8647" s="58"/>
      <c r="C8647" s="48" t="s">
        <v>110</v>
      </c>
      <c r="D8647" s="300" t="s">
        <v>8463</v>
      </c>
    </row>
    <row r="8648" spans="1:4" s="12" customFormat="1" x14ac:dyDescent="0.25">
      <c r="A8648" s="56"/>
      <c r="B8648" s="58"/>
      <c r="C8648" s="48"/>
      <c r="D8648" s="316" t="s">
        <v>8464</v>
      </c>
    </row>
    <row r="8649" spans="1:4" s="12" customFormat="1" x14ac:dyDescent="0.25">
      <c r="A8649" s="56"/>
      <c r="B8649" s="58"/>
      <c r="C8649" s="48" t="s">
        <v>110</v>
      </c>
      <c r="D8649" s="300" t="s">
        <v>8465</v>
      </c>
    </row>
    <row r="8650" spans="1:4" s="12" customFormat="1" x14ac:dyDescent="0.25">
      <c r="A8650" s="56"/>
      <c r="B8650" s="58"/>
      <c r="C8650" s="48" t="s">
        <v>110</v>
      </c>
      <c r="D8650" s="300" t="s">
        <v>8466</v>
      </c>
    </row>
    <row r="8651" spans="1:4" s="12" customFormat="1" x14ac:dyDescent="0.25">
      <c r="A8651" s="56"/>
      <c r="B8651" s="58"/>
      <c r="C8651" s="48" t="s">
        <v>110</v>
      </c>
      <c r="D8651" s="300" t="s">
        <v>8467</v>
      </c>
    </row>
    <row r="8652" spans="1:4" s="12" customFormat="1" x14ac:dyDescent="0.25">
      <c r="A8652" s="56"/>
      <c r="B8652" s="58"/>
      <c r="C8652" s="48" t="s">
        <v>110</v>
      </c>
      <c r="D8652" s="300" t="s">
        <v>8468</v>
      </c>
    </row>
    <row r="8653" spans="1:4" s="12" customFormat="1" x14ac:dyDescent="0.25">
      <c r="A8653" s="56"/>
      <c r="B8653" s="58"/>
      <c r="C8653" s="48" t="s">
        <v>110</v>
      </c>
      <c r="D8653" s="300" t="s">
        <v>8469</v>
      </c>
    </row>
    <row r="8654" spans="1:4" s="12" customFormat="1" x14ac:dyDescent="0.25">
      <c r="A8654" s="56"/>
      <c r="B8654" s="58"/>
      <c r="C8654" s="48" t="s">
        <v>110</v>
      </c>
      <c r="D8654" s="300" t="s">
        <v>8470</v>
      </c>
    </row>
    <row r="8655" spans="1:4" s="12" customFormat="1" x14ac:dyDescent="0.25">
      <c r="A8655" s="56"/>
      <c r="B8655" s="58"/>
      <c r="C8655" s="48" t="s">
        <v>110</v>
      </c>
      <c r="D8655" s="300" t="s">
        <v>8471</v>
      </c>
    </row>
    <row r="8656" spans="1:4" s="12" customFormat="1" x14ac:dyDescent="0.25">
      <c r="A8656" s="56"/>
      <c r="B8656" s="58"/>
      <c r="C8656" s="48" t="s">
        <v>110</v>
      </c>
      <c r="D8656" s="300" t="s">
        <v>8472</v>
      </c>
    </row>
    <row r="8657" spans="1:4" s="12" customFormat="1" x14ac:dyDescent="0.25">
      <c r="A8657" s="56"/>
      <c r="B8657" s="58"/>
      <c r="C8657" s="48" t="s">
        <v>110</v>
      </c>
      <c r="D8657" s="300" t="s">
        <v>8473</v>
      </c>
    </row>
    <row r="8658" spans="1:4" s="12" customFormat="1" x14ac:dyDescent="0.25">
      <c r="A8658" s="56"/>
      <c r="B8658" s="58"/>
      <c r="C8658" s="48"/>
      <c r="D8658" s="316" t="s">
        <v>8474</v>
      </c>
    </row>
    <row r="8659" spans="1:4" s="12" customFormat="1" x14ac:dyDescent="0.25">
      <c r="A8659" s="56"/>
      <c r="B8659" s="58"/>
      <c r="C8659" s="48" t="s">
        <v>110</v>
      </c>
      <c r="D8659" s="300" t="s">
        <v>8475</v>
      </c>
    </row>
    <row r="8660" spans="1:4" s="12" customFormat="1" x14ac:dyDescent="0.25">
      <c r="A8660" s="56"/>
      <c r="B8660" s="58"/>
      <c r="C8660" s="48" t="s">
        <v>110</v>
      </c>
      <c r="D8660" s="300" t="s">
        <v>8476</v>
      </c>
    </row>
    <row r="8661" spans="1:4" s="12" customFormat="1" x14ac:dyDescent="0.25">
      <c r="A8661" s="56"/>
      <c r="B8661" s="58"/>
      <c r="C8661" s="48" t="s">
        <v>110</v>
      </c>
      <c r="D8661" s="300" t="s">
        <v>8477</v>
      </c>
    </row>
    <row r="8662" spans="1:4" s="12" customFormat="1" x14ac:dyDescent="0.25">
      <c r="A8662" s="56"/>
      <c r="B8662" s="58"/>
      <c r="C8662" s="48" t="s">
        <v>110</v>
      </c>
      <c r="D8662" s="300" t="s">
        <v>8478</v>
      </c>
    </row>
    <row r="8663" spans="1:4" s="12" customFormat="1" x14ac:dyDescent="0.25">
      <c r="A8663" s="56"/>
      <c r="B8663" s="58"/>
      <c r="C8663" s="48" t="s">
        <v>110</v>
      </c>
      <c r="D8663" s="300" t="s">
        <v>8479</v>
      </c>
    </row>
    <row r="8664" spans="1:4" s="12" customFormat="1" x14ac:dyDescent="0.25">
      <c r="A8664" s="56"/>
      <c r="B8664" s="58"/>
      <c r="C8664" s="48" t="s">
        <v>110</v>
      </c>
      <c r="D8664" s="300" t="s">
        <v>8480</v>
      </c>
    </row>
    <row r="8665" spans="1:4" s="12" customFormat="1" x14ac:dyDescent="0.25">
      <c r="A8665" s="56"/>
      <c r="B8665" s="58"/>
      <c r="C8665" s="48"/>
      <c r="D8665" s="291" t="s">
        <v>1704</v>
      </c>
    </row>
    <row r="8666" spans="1:4" s="12" customFormat="1" x14ac:dyDescent="0.25">
      <c r="A8666" s="56"/>
      <c r="B8666" s="58"/>
      <c r="C8666" s="48" t="s">
        <v>110</v>
      </c>
      <c r="D8666" s="300" t="s">
        <v>8481</v>
      </c>
    </row>
    <row r="8667" spans="1:4" s="12" customFormat="1" x14ac:dyDescent="0.25">
      <c r="A8667" s="56"/>
      <c r="B8667" s="58"/>
      <c r="C8667" s="48" t="s">
        <v>110</v>
      </c>
      <c r="D8667" s="300" t="s">
        <v>8482</v>
      </c>
    </row>
    <row r="8668" spans="1:4" s="12" customFormat="1" x14ac:dyDescent="0.25">
      <c r="A8668" s="56"/>
      <c r="B8668" s="58"/>
      <c r="C8668" s="48" t="s">
        <v>110</v>
      </c>
      <c r="D8668" s="286" t="s">
        <v>8483</v>
      </c>
    </row>
    <row r="8669" spans="1:4" s="12" customFormat="1" x14ac:dyDescent="0.25">
      <c r="A8669" s="56"/>
      <c r="B8669" s="58"/>
      <c r="C8669" s="48" t="s">
        <v>110</v>
      </c>
      <c r="D8669" s="286" t="s">
        <v>8484</v>
      </c>
    </row>
    <row r="8670" spans="1:4" s="12" customFormat="1" x14ac:dyDescent="0.25">
      <c r="A8670" s="56"/>
      <c r="B8670" s="58"/>
      <c r="C8670" s="48" t="s">
        <v>110</v>
      </c>
      <c r="D8670" s="286" t="s">
        <v>8485</v>
      </c>
    </row>
    <row r="8671" spans="1:4" s="12" customFormat="1" x14ac:dyDescent="0.25">
      <c r="A8671" s="56"/>
      <c r="B8671" s="58"/>
      <c r="C8671" s="48" t="s">
        <v>226</v>
      </c>
      <c r="D8671" s="300"/>
    </row>
    <row r="8672" spans="1:4" s="12" customFormat="1" x14ac:dyDescent="0.25">
      <c r="A8672" s="56"/>
      <c r="B8672" s="58" t="s">
        <v>97</v>
      </c>
      <c r="C8672" s="48" t="s">
        <v>110</v>
      </c>
      <c r="D8672" s="300" t="s">
        <v>8486</v>
      </c>
    </row>
    <row r="8673" spans="1:4" s="12" customFormat="1" x14ac:dyDescent="0.25">
      <c r="A8673" s="56"/>
      <c r="B8673" s="58"/>
      <c r="C8673" s="48" t="s">
        <v>110</v>
      </c>
      <c r="D8673" s="300" t="s">
        <v>8487</v>
      </c>
    </row>
    <row r="8674" spans="1:4" s="12" customFormat="1" x14ac:dyDescent="0.25">
      <c r="A8674" s="56"/>
      <c r="B8674" s="58"/>
      <c r="C8674" s="48" t="s">
        <v>110</v>
      </c>
      <c r="D8674" s="300" t="s">
        <v>8488</v>
      </c>
    </row>
    <row r="8675" spans="1:4" s="12" customFormat="1" x14ac:dyDescent="0.25">
      <c r="A8675" s="56"/>
      <c r="B8675" s="24" t="s">
        <v>21133</v>
      </c>
      <c r="C8675" s="56" t="s">
        <v>8489</v>
      </c>
      <c r="D8675" s="315"/>
    </row>
    <row r="8676" spans="1:4" s="12" customFormat="1" x14ac:dyDescent="0.25">
      <c r="A8676" s="56"/>
      <c r="B8676" s="58"/>
      <c r="C8676" s="48" t="s">
        <v>8490</v>
      </c>
      <c r="D8676" s="300"/>
    </row>
    <row r="8677" spans="1:4" s="12" customFormat="1" x14ac:dyDescent="0.25">
      <c r="A8677" s="56"/>
      <c r="B8677" s="58"/>
      <c r="C8677" s="48" t="s">
        <v>110</v>
      </c>
      <c r="D8677" s="300" t="s">
        <v>8491</v>
      </c>
    </row>
    <row r="8678" spans="1:4" s="12" customFormat="1" x14ac:dyDescent="0.25">
      <c r="A8678" s="56"/>
      <c r="B8678" s="58"/>
      <c r="C8678" s="48" t="s">
        <v>110</v>
      </c>
      <c r="D8678" s="300" t="s">
        <v>8492</v>
      </c>
    </row>
    <row r="8679" spans="1:4" s="12" customFormat="1" x14ac:dyDescent="0.25">
      <c r="A8679" s="56"/>
      <c r="B8679" s="58"/>
      <c r="C8679" s="48" t="s">
        <v>110</v>
      </c>
      <c r="D8679" s="300" t="s">
        <v>8493</v>
      </c>
    </row>
    <row r="8680" spans="1:4" s="12" customFormat="1" x14ac:dyDescent="0.25">
      <c r="A8680" s="56"/>
      <c r="B8680" s="58"/>
      <c r="C8680" s="48" t="s">
        <v>110</v>
      </c>
      <c r="D8680" s="300" t="s">
        <v>8494</v>
      </c>
    </row>
    <row r="8681" spans="1:4" s="12" customFormat="1" x14ac:dyDescent="0.25">
      <c r="A8681" s="56"/>
      <c r="B8681" s="58"/>
      <c r="C8681" s="48" t="s">
        <v>110</v>
      </c>
      <c r="D8681" s="300" t="s">
        <v>8495</v>
      </c>
    </row>
    <row r="8682" spans="1:4" s="12" customFormat="1" x14ac:dyDescent="0.25">
      <c r="A8682" s="56"/>
      <c r="B8682" s="58"/>
      <c r="C8682" s="48" t="s">
        <v>110</v>
      </c>
      <c r="D8682" s="300" t="s">
        <v>8496</v>
      </c>
    </row>
    <row r="8683" spans="1:4" s="12" customFormat="1" x14ac:dyDescent="0.25">
      <c r="A8683" s="56"/>
      <c r="B8683" s="58"/>
      <c r="C8683" s="48" t="s">
        <v>110</v>
      </c>
      <c r="D8683" s="300" t="s">
        <v>8497</v>
      </c>
    </row>
    <row r="8684" spans="1:4" s="12" customFormat="1" x14ac:dyDescent="0.25">
      <c r="A8684" s="56"/>
      <c r="B8684" s="58"/>
      <c r="C8684" s="48" t="s">
        <v>110</v>
      </c>
      <c r="D8684" s="300" t="s">
        <v>8498</v>
      </c>
    </row>
    <row r="8685" spans="1:4" s="12" customFormat="1" x14ac:dyDescent="0.25">
      <c r="A8685" s="56"/>
      <c r="B8685" s="58"/>
      <c r="C8685" s="48" t="s">
        <v>110</v>
      </c>
      <c r="D8685" s="300" t="s">
        <v>8499</v>
      </c>
    </row>
    <row r="8686" spans="1:4" s="12" customFormat="1" x14ac:dyDescent="0.25">
      <c r="A8686" s="56"/>
      <c r="B8686" s="58"/>
      <c r="C8686" s="48" t="s">
        <v>110</v>
      </c>
      <c r="D8686" s="300" t="s">
        <v>8500</v>
      </c>
    </row>
    <row r="8687" spans="1:4" s="12" customFormat="1" x14ac:dyDescent="0.25">
      <c r="A8687" s="56"/>
      <c r="B8687" s="58"/>
      <c r="C8687" s="48" t="s">
        <v>110</v>
      </c>
      <c r="D8687" s="300" t="s">
        <v>8501</v>
      </c>
    </row>
    <row r="8688" spans="1:4" s="12" customFormat="1" x14ac:dyDescent="0.25">
      <c r="A8688" s="56"/>
      <c r="B8688" s="58"/>
      <c r="C8688" s="48" t="s">
        <v>110</v>
      </c>
      <c r="D8688" s="300" t="s">
        <v>8502</v>
      </c>
    </row>
    <row r="8689" spans="1:4" s="12" customFormat="1" x14ac:dyDescent="0.25">
      <c r="A8689" s="56"/>
      <c r="B8689" s="58"/>
      <c r="C8689" s="48" t="s">
        <v>110</v>
      </c>
      <c r="D8689" s="300" t="s">
        <v>8503</v>
      </c>
    </row>
    <row r="8690" spans="1:4" s="12" customFormat="1" x14ac:dyDescent="0.25">
      <c r="A8690" s="56"/>
      <c r="B8690" s="58"/>
      <c r="C8690" s="48" t="s">
        <v>110</v>
      </c>
      <c r="D8690" s="300" t="s">
        <v>8504</v>
      </c>
    </row>
    <row r="8691" spans="1:4" s="12" customFormat="1" x14ac:dyDescent="0.25">
      <c r="A8691" s="56"/>
      <c r="B8691" s="58"/>
      <c r="C8691" s="48" t="s">
        <v>110</v>
      </c>
      <c r="D8691" s="300" t="s">
        <v>8505</v>
      </c>
    </row>
    <row r="8692" spans="1:4" s="12" customFormat="1" x14ac:dyDescent="0.25">
      <c r="A8692" s="56"/>
      <c r="B8692" s="58"/>
      <c r="C8692" s="48" t="s">
        <v>110</v>
      </c>
      <c r="D8692" s="300" t="s">
        <v>8506</v>
      </c>
    </row>
    <row r="8693" spans="1:4" s="12" customFormat="1" x14ac:dyDescent="0.25">
      <c r="A8693" s="56"/>
      <c r="B8693" s="58"/>
      <c r="C8693" s="48" t="s">
        <v>110</v>
      </c>
      <c r="D8693" s="300" t="s">
        <v>8507</v>
      </c>
    </row>
    <row r="8694" spans="1:4" s="12" customFormat="1" x14ac:dyDescent="0.25">
      <c r="A8694" s="56"/>
      <c r="B8694" s="58"/>
      <c r="C8694" s="48" t="s">
        <v>110</v>
      </c>
      <c r="D8694" s="300" t="s">
        <v>8508</v>
      </c>
    </row>
    <row r="8695" spans="1:4" s="12" customFormat="1" x14ac:dyDescent="0.25">
      <c r="A8695" s="56"/>
      <c r="B8695" s="58"/>
      <c r="C8695" s="48" t="s">
        <v>110</v>
      </c>
      <c r="D8695" s="300" t="s">
        <v>8509</v>
      </c>
    </row>
    <row r="8696" spans="1:4" s="12" customFormat="1" x14ac:dyDescent="0.25">
      <c r="A8696" s="56"/>
      <c r="B8696" s="58"/>
      <c r="C8696" s="48" t="s">
        <v>110</v>
      </c>
      <c r="D8696" s="300" t="s">
        <v>8510</v>
      </c>
    </row>
    <row r="8697" spans="1:4" s="12" customFormat="1" x14ac:dyDescent="0.25">
      <c r="A8697" s="56"/>
      <c r="B8697" s="58"/>
      <c r="C8697" s="48" t="s">
        <v>110</v>
      </c>
      <c r="D8697" s="300" t="s">
        <v>8511</v>
      </c>
    </row>
    <row r="8698" spans="1:4" s="12" customFormat="1" x14ac:dyDescent="0.25">
      <c r="A8698" s="56"/>
      <c r="B8698" s="58"/>
      <c r="C8698" s="48" t="s">
        <v>110</v>
      </c>
      <c r="D8698" s="300" t="s">
        <v>8512</v>
      </c>
    </row>
    <row r="8699" spans="1:4" s="12" customFormat="1" x14ac:dyDescent="0.25">
      <c r="A8699" s="56"/>
      <c r="B8699" s="58"/>
      <c r="C8699" s="48" t="s">
        <v>110</v>
      </c>
      <c r="D8699" s="300" t="s">
        <v>8513</v>
      </c>
    </row>
    <row r="8700" spans="1:4" s="12" customFormat="1" x14ac:dyDescent="0.25">
      <c r="A8700" s="56"/>
      <c r="B8700" s="58"/>
      <c r="C8700" s="48" t="s">
        <v>110</v>
      </c>
      <c r="D8700" s="300" t="s">
        <v>8514</v>
      </c>
    </row>
    <row r="8701" spans="1:4" s="12" customFormat="1" x14ac:dyDescent="0.25">
      <c r="A8701" s="56"/>
      <c r="B8701" s="58"/>
      <c r="C8701" s="48" t="s">
        <v>110</v>
      </c>
      <c r="D8701" s="300" t="s">
        <v>8515</v>
      </c>
    </row>
    <row r="8702" spans="1:4" s="12" customFormat="1" x14ac:dyDescent="0.25">
      <c r="A8702" s="56"/>
      <c r="B8702" s="24" t="s">
        <v>21134</v>
      </c>
      <c r="C8702" s="56" t="s">
        <v>8516</v>
      </c>
      <c r="D8702" s="315"/>
    </row>
    <row r="8703" spans="1:4" s="12" customFormat="1" x14ac:dyDescent="0.25">
      <c r="A8703" s="56"/>
      <c r="B8703" s="58"/>
      <c r="C8703" s="48" t="s">
        <v>8517</v>
      </c>
      <c r="D8703" s="300"/>
    </row>
    <row r="8704" spans="1:4" s="12" customFormat="1" x14ac:dyDescent="0.25">
      <c r="A8704" s="56"/>
      <c r="B8704" s="58"/>
      <c r="C8704" s="48" t="s">
        <v>110</v>
      </c>
      <c r="D8704" s="300" t="s">
        <v>8518</v>
      </c>
    </row>
    <row r="8705" spans="1:4" s="12" customFormat="1" x14ac:dyDescent="0.25">
      <c r="A8705" s="56"/>
      <c r="B8705" s="58"/>
      <c r="C8705" s="48" t="s">
        <v>110</v>
      </c>
      <c r="D8705" s="300" t="s">
        <v>8519</v>
      </c>
    </row>
    <row r="8706" spans="1:4" s="12" customFormat="1" x14ac:dyDescent="0.25">
      <c r="A8706" s="56"/>
      <c r="B8706" s="58"/>
      <c r="C8706" s="48" t="s">
        <v>110</v>
      </c>
      <c r="D8706" s="300" t="s">
        <v>8520</v>
      </c>
    </row>
    <row r="8707" spans="1:4" s="12" customFormat="1" x14ac:dyDescent="0.25">
      <c r="A8707" s="56"/>
      <c r="B8707" s="58"/>
      <c r="C8707" s="48" t="s">
        <v>226</v>
      </c>
      <c r="D8707" s="300"/>
    </row>
    <row r="8708" spans="1:4" s="12" customFormat="1" x14ac:dyDescent="0.25">
      <c r="A8708" s="56"/>
      <c r="B8708" s="58" t="s">
        <v>97</v>
      </c>
      <c r="C8708" s="48" t="s">
        <v>110</v>
      </c>
      <c r="D8708" s="300" t="s">
        <v>8521</v>
      </c>
    </row>
    <row r="8709" spans="1:4" s="12" customFormat="1" x14ac:dyDescent="0.25">
      <c r="A8709" s="56" t="s">
        <v>8522</v>
      </c>
      <c r="B8709" s="58"/>
      <c r="C8709" s="56" t="s">
        <v>8523</v>
      </c>
      <c r="D8709" s="300"/>
    </row>
    <row r="8710" spans="1:4" s="12" customFormat="1" x14ac:dyDescent="0.25">
      <c r="A8710" s="56"/>
      <c r="B8710" s="24" t="s">
        <v>21135</v>
      </c>
      <c r="C8710" s="56" t="s">
        <v>8524</v>
      </c>
      <c r="D8710" s="315"/>
    </row>
    <row r="8711" spans="1:4" s="12" customFormat="1" x14ac:dyDescent="0.25">
      <c r="A8711" s="56"/>
      <c r="B8711" s="58"/>
      <c r="C8711" s="48" t="s">
        <v>8525</v>
      </c>
      <c r="D8711" s="300"/>
    </row>
    <row r="8712" spans="1:4" s="12" customFormat="1" x14ac:dyDescent="0.25">
      <c r="A8712" s="56"/>
      <c r="B8712" s="58"/>
      <c r="C8712" s="48" t="s">
        <v>8526</v>
      </c>
      <c r="D8712" s="300"/>
    </row>
    <row r="8713" spans="1:4" s="12" customFormat="1" x14ac:dyDescent="0.25">
      <c r="A8713" s="56"/>
      <c r="B8713" s="58"/>
      <c r="C8713" s="48"/>
      <c r="D8713" s="316" t="s">
        <v>8527</v>
      </c>
    </row>
    <row r="8714" spans="1:4" s="12" customFormat="1" x14ac:dyDescent="0.25">
      <c r="A8714" s="56"/>
      <c r="B8714" s="58"/>
      <c r="C8714" s="48" t="s">
        <v>110</v>
      </c>
      <c r="D8714" s="300" t="s">
        <v>8528</v>
      </c>
    </row>
    <row r="8715" spans="1:4" s="12" customFormat="1" x14ac:dyDescent="0.25">
      <c r="A8715" s="56"/>
      <c r="B8715" s="58"/>
      <c r="C8715" s="48" t="s">
        <v>110</v>
      </c>
      <c r="D8715" s="300" t="s">
        <v>8529</v>
      </c>
    </row>
    <row r="8716" spans="1:4" s="12" customFormat="1" x14ac:dyDescent="0.25">
      <c r="A8716" s="56"/>
      <c r="B8716" s="58"/>
      <c r="C8716" s="48" t="s">
        <v>110</v>
      </c>
      <c r="D8716" s="300" t="s">
        <v>8530</v>
      </c>
    </row>
    <row r="8717" spans="1:4" s="12" customFormat="1" x14ac:dyDescent="0.25">
      <c r="A8717" s="56"/>
      <c r="B8717" s="58"/>
      <c r="C8717" s="48" t="s">
        <v>110</v>
      </c>
      <c r="D8717" s="300" t="s">
        <v>8531</v>
      </c>
    </row>
    <row r="8718" spans="1:4" s="12" customFormat="1" x14ac:dyDescent="0.25">
      <c r="A8718" s="56"/>
      <c r="B8718" s="58"/>
      <c r="C8718" s="48" t="s">
        <v>110</v>
      </c>
      <c r="D8718" s="300" t="s">
        <v>8532</v>
      </c>
    </row>
    <row r="8719" spans="1:4" s="12" customFormat="1" x14ac:dyDescent="0.25">
      <c r="A8719" s="56"/>
      <c r="B8719" s="58"/>
      <c r="C8719" s="48" t="s">
        <v>110</v>
      </c>
      <c r="D8719" s="300" t="s">
        <v>8533</v>
      </c>
    </row>
    <row r="8720" spans="1:4" s="12" customFormat="1" x14ac:dyDescent="0.25">
      <c r="A8720" s="56"/>
      <c r="B8720" s="58"/>
      <c r="C8720" s="48" t="s">
        <v>226</v>
      </c>
      <c r="D8720" s="300"/>
    </row>
    <row r="8721" spans="1:4" s="12" customFormat="1" x14ac:dyDescent="0.25">
      <c r="A8721" s="56"/>
      <c r="B8721" s="58"/>
      <c r="C8721" s="48" t="s">
        <v>110</v>
      </c>
      <c r="D8721" s="300" t="s">
        <v>8534</v>
      </c>
    </row>
    <row r="8722" spans="1:4" s="12" customFormat="1" x14ac:dyDescent="0.25">
      <c r="A8722" s="56"/>
      <c r="B8722" s="24" t="s">
        <v>21136</v>
      </c>
      <c r="C8722" s="56" t="s">
        <v>8535</v>
      </c>
      <c r="D8722" s="315"/>
    </row>
    <row r="8723" spans="1:4" s="12" customFormat="1" x14ac:dyDescent="0.25">
      <c r="A8723" s="56"/>
      <c r="B8723" s="58"/>
      <c r="C8723" s="48" t="s">
        <v>8536</v>
      </c>
      <c r="D8723" s="300"/>
    </row>
    <row r="8724" spans="1:4" s="12" customFormat="1" x14ac:dyDescent="0.25">
      <c r="A8724" s="56"/>
      <c r="B8724" s="58"/>
      <c r="C8724" s="48" t="s">
        <v>8537</v>
      </c>
      <c r="D8724" s="300"/>
    </row>
    <row r="8725" spans="1:4" s="12" customFormat="1" x14ac:dyDescent="0.25">
      <c r="A8725" s="56"/>
      <c r="B8725" s="58"/>
      <c r="C8725" s="48"/>
      <c r="D8725" s="316" t="s">
        <v>8538</v>
      </c>
    </row>
    <row r="8726" spans="1:4" s="12" customFormat="1" x14ac:dyDescent="0.25">
      <c r="A8726" s="56"/>
      <c r="B8726" s="58"/>
      <c r="C8726" s="48" t="s">
        <v>110</v>
      </c>
      <c r="D8726" s="300" t="s">
        <v>8539</v>
      </c>
    </row>
    <row r="8727" spans="1:4" s="12" customFormat="1" x14ac:dyDescent="0.25">
      <c r="A8727" s="56"/>
      <c r="B8727" s="58"/>
      <c r="C8727" s="48" t="s">
        <v>110</v>
      </c>
      <c r="D8727" s="300" t="s">
        <v>8540</v>
      </c>
    </row>
    <row r="8728" spans="1:4" s="12" customFormat="1" x14ac:dyDescent="0.25">
      <c r="A8728" s="56"/>
      <c r="B8728" s="58"/>
      <c r="C8728" s="48" t="s">
        <v>110</v>
      </c>
      <c r="D8728" s="300" t="s">
        <v>8541</v>
      </c>
    </row>
    <row r="8729" spans="1:4" s="12" customFormat="1" x14ac:dyDescent="0.25">
      <c r="A8729" s="56"/>
      <c r="B8729" s="58"/>
      <c r="C8729" s="48" t="s">
        <v>110</v>
      </c>
      <c r="D8729" s="300" t="s">
        <v>8542</v>
      </c>
    </row>
    <row r="8730" spans="1:4" s="12" customFormat="1" x14ac:dyDescent="0.25">
      <c r="A8730" s="56"/>
      <c r="B8730" s="58"/>
      <c r="C8730" s="48"/>
      <c r="D8730" s="316" t="s">
        <v>8543</v>
      </c>
    </row>
    <row r="8731" spans="1:4" s="12" customFormat="1" x14ac:dyDescent="0.25">
      <c r="A8731" s="56"/>
      <c r="B8731" s="58"/>
      <c r="C8731" s="48" t="s">
        <v>110</v>
      </c>
      <c r="D8731" s="300" t="s">
        <v>8544</v>
      </c>
    </row>
    <row r="8732" spans="1:4" s="12" customFormat="1" x14ac:dyDescent="0.25">
      <c r="A8732" s="56"/>
      <c r="B8732" s="58"/>
      <c r="C8732" s="48" t="s">
        <v>110</v>
      </c>
      <c r="D8732" s="300" t="s">
        <v>8545</v>
      </c>
    </row>
    <row r="8733" spans="1:4" s="12" customFormat="1" x14ac:dyDescent="0.25">
      <c r="A8733" s="56"/>
      <c r="B8733" s="58"/>
      <c r="C8733" s="48" t="s">
        <v>110</v>
      </c>
      <c r="D8733" s="300" t="s">
        <v>8546</v>
      </c>
    </row>
    <row r="8734" spans="1:4" s="12" customFormat="1" x14ac:dyDescent="0.25">
      <c r="A8734" s="56"/>
      <c r="B8734" s="58"/>
      <c r="C8734" s="48" t="s">
        <v>110</v>
      </c>
      <c r="D8734" s="300" t="s">
        <v>8547</v>
      </c>
    </row>
    <row r="8735" spans="1:4" s="12" customFormat="1" x14ac:dyDescent="0.25">
      <c r="A8735" s="56"/>
      <c r="B8735" s="58"/>
      <c r="C8735" s="48" t="s">
        <v>110</v>
      </c>
      <c r="D8735" s="300" t="s">
        <v>8548</v>
      </c>
    </row>
    <row r="8736" spans="1:4" s="12" customFormat="1" x14ac:dyDescent="0.25">
      <c r="A8736" s="56"/>
      <c r="B8736" s="58"/>
      <c r="C8736" s="48" t="s">
        <v>110</v>
      </c>
      <c r="D8736" s="300" t="s">
        <v>8549</v>
      </c>
    </row>
    <row r="8737" spans="1:4" s="12" customFormat="1" x14ac:dyDescent="0.25">
      <c r="A8737" s="56"/>
      <c r="B8737" s="58"/>
      <c r="C8737" s="48" t="s">
        <v>110</v>
      </c>
      <c r="D8737" s="300" t="s">
        <v>8550</v>
      </c>
    </row>
    <row r="8738" spans="1:4" s="12" customFormat="1" x14ac:dyDescent="0.25">
      <c r="A8738" s="56"/>
      <c r="B8738" s="58"/>
      <c r="C8738" s="48" t="s">
        <v>110</v>
      </c>
      <c r="D8738" s="300" t="s">
        <v>8551</v>
      </c>
    </row>
    <row r="8739" spans="1:4" s="12" customFormat="1" x14ac:dyDescent="0.25">
      <c r="A8739" s="56"/>
      <c r="B8739" s="58"/>
      <c r="C8739" s="48" t="s">
        <v>110</v>
      </c>
      <c r="D8739" s="300" t="s">
        <v>8552</v>
      </c>
    </row>
    <row r="8740" spans="1:4" s="12" customFormat="1" x14ac:dyDescent="0.25">
      <c r="A8740" s="56"/>
      <c r="B8740" s="58"/>
      <c r="C8740" s="48" t="s">
        <v>110</v>
      </c>
      <c r="D8740" s="300" t="s">
        <v>8553</v>
      </c>
    </row>
    <row r="8741" spans="1:4" s="12" customFormat="1" x14ac:dyDescent="0.25">
      <c r="A8741" s="56"/>
      <c r="B8741" s="58"/>
      <c r="C8741" s="48" t="s">
        <v>110</v>
      </c>
      <c r="D8741" s="300" t="s">
        <v>8554</v>
      </c>
    </row>
    <row r="8742" spans="1:4" s="12" customFormat="1" x14ac:dyDescent="0.25">
      <c r="A8742" s="56"/>
      <c r="B8742" s="58"/>
      <c r="C8742" s="48" t="s">
        <v>110</v>
      </c>
      <c r="D8742" s="300" t="s">
        <v>8555</v>
      </c>
    </row>
    <row r="8743" spans="1:4" s="12" customFormat="1" x14ac:dyDescent="0.25">
      <c r="A8743" s="56"/>
      <c r="B8743" s="58"/>
      <c r="C8743" s="48" t="s">
        <v>110</v>
      </c>
      <c r="D8743" s="300" t="s">
        <v>8556</v>
      </c>
    </row>
    <row r="8744" spans="1:4" s="12" customFormat="1" x14ac:dyDescent="0.25">
      <c r="A8744" s="56"/>
      <c r="B8744" s="58"/>
      <c r="C8744" s="48" t="s">
        <v>110</v>
      </c>
      <c r="D8744" s="300" t="s">
        <v>8557</v>
      </c>
    </row>
    <row r="8745" spans="1:4" s="12" customFormat="1" x14ac:dyDescent="0.25">
      <c r="A8745" s="56"/>
      <c r="B8745" s="58"/>
      <c r="C8745" s="48" t="s">
        <v>110</v>
      </c>
      <c r="D8745" s="300" t="s">
        <v>8558</v>
      </c>
    </row>
    <row r="8746" spans="1:4" s="12" customFormat="1" x14ac:dyDescent="0.25">
      <c r="A8746" s="56"/>
      <c r="B8746" s="58"/>
      <c r="C8746" s="48" t="s">
        <v>110</v>
      </c>
      <c r="D8746" s="300" t="s">
        <v>8559</v>
      </c>
    </row>
    <row r="8747" spans="1:4" s="12" customFormat="1" x14ac:dyDescent="0.25">
      <c r="A8747" s="56"/>
      <c r="B8747" s="58"/>
      <c r="C8747" s="48"/>
      <c r="D8747" s="291" t="s">
        <v>1704</v>
      </c>
    </row>
    <row r="8748" spans="1:4" s="12" customFormat="1" x14ac:dyDescent="0.25">
      <c r="A8748" s="56"/>
      <c r="B8748" s="58"/>
      <c r="C8748" s="48" t="s">
        <v>110</v>
      </c>
      <c r="D8748" s="300" t="s">
        <v>8560</v>
      </c>
    </row>
    <row r="8749" spans="1:4" s="12" customFormat="1" x14ac:dyDescent="0.25">
      <c r="A8749" s="56"/>
      <c r="B8749" s="58"/>
      <c r="C8749" s="48" t="s">
        <v>110</v>
      </c>
      <c r="D8749" s="300" t="s">
        <v>8561</v>
      </c>
    </row>
    <row r="8750" spans="1:4" s="12" customFormat="1" x14ac:dyDescent="0.25">
      <c r="A8750" s="56"/>
      <c r="B8750" s="58"/>
      <c r="C8750" s="48" t="s">
        <v>110</v>
      </c>
      <c r="D8750" s="300" t="s">
        <v>8562</v>
      </c>
    </row>
    <row r="8751" spans="1:4" s="12" customFormat="1" x14ac:dyDescent="0.25">
      <c r="A8751" s="56"/>
      <c r="B8751" s="58"/>
      <c r="C8751" s="48" t="s">
        <v>110</v>
      </c>
      <c r="D8751" s="300" t="s">
        <v>8563</v>
      </c>
    </row>
    <row r="8752" spans="1:4" s="12" customFormat="1" x14ac:dyDescent="0.25">
      <c r="A8752" s="56"/>
      <c r="B8752" s="58"/>
      <c r="C8752" s="48" t="s">
        <v>226</v>
      </c>
      <c r="D8752" s="300"/>
    </row>
    <row r="8753" spans="1:4" s="12" customFormat="1" x14ac:dyDescent="0.25">
      <c r="A8753" s="56"/>
      <c r="B8753" s="58"/>
      <c r="C8753" s="48" t="s">
        <v>110</v>
      </c>
      <c r="D8753" s="300" t="s">
        <v>8534</v>
      </c>
    </row>
    <row r="8754" spans="1:4" s="12" customFormat="1" x14ac:dyDescent="0.25">
      <c r="A8754" s="56"/>
      <c r="B8754" s="24" t="s">
        <v>21137</v>
      </c>
      <c r="C8754" s="56" t="s">
        <v>8564</v>
      </c>
      <c r="D8754" s="315"/>
    </row>
    <row r="8755" spans="1:4" s="12" customFormat="1" x14ac:dyDescent="0.25">
      <c r="A8755" s="56"/>
      <c r="B8755" s="58"/>
      <c r="C8755" s="48" t="s">
        <v>8565</v>
      </c>
      <c r="D8755" s="300"/>
    </row>
    <row r="8756" spans="1:4" s="12" customFormat="1" x14ac:dyDescent="0.25">
      <c r="A8756" s="56"/>
      <c r="B8756" s="58"/>
      <c r="C8756" s="48" t="s">
        <v>8566</v>
      </c>
      <c r="D8756" s="300"/>
    </row>
    <row r="8757" spans="1:4" s="12" customFormat="1" x14ac:dyDescent="0.25">
      <c r="A8757" s="56"/>
      <c r="B8757" s="58"/>
      <c r="C8757" s="48" t="s">
        <v>110</v>
      </c>
      <c r="D8757" s="300" t="s">
        <v>8567</v>
      </c>
    </row>
    <row r="8758" spans="1:4" s="12" customFormat="1" x14ac:dyDescent="0.25">
      <c r="A8758" s="56"/>
      <c r="B8758" s="58"/>
      <c r="C8758" s="48" t="s">
        <v>110</v>
      </c>
      <c r="D8758" s="300" t="s">
        <v>8568</v>
      </c>
    </row>
    <row r="8759" spans="1:4" s="12" customFormat="1" x14ac:dyDescent="0.25">
      <c r="A8759" s="56"/>
      <c r="B8759" s="58"/>
      <c r="C8759" s="48" t="s">
        <v>110</v>
      </c>
      <c r="D8759" s="300" t="s">
        <v>8569</v>
      </c>
    </row>
    <row r="8760" spans="1:4" s="12" customFormat="1" x14ac:dyDescent="0.25">
      <c r="A8760" s="56"/>
      <c r="B8760" s="58"/>
      <c r="C8760" s="48" t="s">
        <v>110</v>
      </c>
      <c r="D8760" s="300" t="s">
        <v>8570</v>
      </c>
    </row>
    <row r="8761" spans="1:4" s="12" customFormat="1" x14ac:dyDescent="0.25">
      <c r="A8761" s="56"/>
      <c r="B8761" s="58"/>
      <c r="C8761" s="48" t="s">
        <v>110</v>
      </c>
      <c r="D8761" s="300" t="s">
        <v>8571</v>
      </c>
    </row>
    <row r="8762" spans="1:4" s="12" customFormat="1" x14ac:dyDescent="0.25">
      <c r="A8762" s="56"/>
      <c r="B8762" s="58"/>
      <c r="C8762" s="48" t="s">
        <v>110</v>
      </c>
      <c r="D8762" s="300" t="s">
        <v>8572</v>
      </c>
    </row>
    <row r="8763" spans="1:4" s="12" customFormat="1" x14ac:dyDescent="0.25">
      <c r="A8763" s="56"/>
      <c r="B8763" s="58"/>
      <c r="C8763" s="48" t="s">
        <v>110</v>
      </c>
      <c r="D8763" s="300" t="s">
        <v>8573</v>
      </c>
    </row>
    <row r="8764" spans="1:4" s="12" customFormat="1" x14ac:dyDescent="0.25">
      <c r="A8764" s="56"/>
      <c r="B8764" s="58"/>
      <c r="C8764" s="48" t="s">
        <v>110</v>
      </c>
      <c r="D8764" s="300" t="s">
        <v>8574</v>
      </c>
    </row>
    <row r="8765" spans="1:4" s="12" customFormat="1" x14ac:dyDescent="0.25">
      <c r="A8765" s="56"/>
      <c r="B8765" s="58"/>
      <c r="C8765" s="48" t="s">
        <v>110</v>
      </c>
      <c r="D8765" s="300" t="s">
        <v>8575</v>
      </c>
    </row>
    <row r="8766" spans="1:4" s="12" customFormat="1" x14ac:dyDescent="0.25">
      <c r="A8766" s="56"/>
      <c r="B8766" s="58"/>
      <c r="C8766" s="48" t="s">
        <v>110</v>
      </c>
      <c r="D8766" s="300" t="s">
        <v>8576</v>
      </c>
    </row>
    <row r="8767" spans="1:4" s="12" customFormat="1" x14ac:dyDescent="0.25">
      <c r="A8767" s="56"/>
      <c r="B8767" s="58"/>
      <c r="C8767" s="48" t="s">
        <v>110</v>
      </c>
      <c r="D8767" s="300" t="s">
        <v>8577</v>
      </c>
    </row>
    <row r="8768" spans="1:4" s="12" customFormat="1" x14ac:dyDescent="0.25">
      <c r="A8768" s="56"/>
      <c r="B8768" s="58"/>
      <c r="C8768" s="48" t="s">
        <v>226</v>
      </c>
      <c r="D8768" s="300"/>
    </row>
    <row r="8769" spans="1:4" s="12" customFormat="1" x14ac:dyDescent="0.25">
      <c r="A8769" s="56"/>
      <c r="B8769" s="58" t="s">
        <v>97</v>
      </c>
      <c r="C8769" s="48" t="s">
        <v>110</v>
      </c>
      <c r="D8769" s="300" t="s">
        <v>8578</v>
      </c>
    </row>
    <row r="8770" spans="1:4" s="12" customFormat="1" x14ac:dyDescent="0.25">
      <c r="A8770" s="56"/>
      <c r="B8770" s="58"/>
      <c r="C8770" s="48" t="s">
        <v>110</v>
      </c>
      <c r="D8770" s="300" t="s">
        <v>8534</v>
      </c>
    </row>
    <row r="8771" spans="1:4" s="12" customFormat="1" x14ac:dyDescent="0.25">
      <c r="A8771" s="56"/>
      <c r="B8771" s="24" t="s">
        <v>21138</v>
      </c>
      <c r="C8771" s="56" t="s">
        <v>8579</v>
      </c>
      <c r="D8771" s="315"/>
    </row>
    <row r="8772" spans="1:4" s="12" customFormat="1" x14ac:dyDescent="0.25">
      <c r="A8772" s="56"/>
      <c r="B8772" s="58"/>
      <c r="C8772" s="48" t="s">
        <v>8580</v>
      </c>
      <c r="D8772" s="300"/>
    </row>
    <row r="8773" spans="1:4" s="12" customFormat="1" x14ac:dyDescent="0.25">
      <c r="A8773" s="56"/>
      <c r="B8773" s="58"/>
      <c r="C8773" s="48" t="s">
        <v>8581</v>
      </c>
      <c r="D8773" s="300"/>
    </row>
    <row r="8774" spans="1:4" s="12" customFormat="1" x14ac:dyDescent="0.25">
      <c r="A8774" s="56"/>
      <c r="B8774" s="58"/>
      <c r="C8774" s="48" t="s">
        <v>110</v>
      </c>
      <c r="D8774" s="300" t="s">
        <v>8582</v>
      </c>
    </row>
    <row r="8775" spans="1:4" s="12" customFormat="1" x14ac:dyDescent="0.25">
      <c r="A8775" s="56"/>
      <c r="B8775" s="58"/>
      <c r="C8775" s="48" t="s">
        <v>110</v>
      </c>
      <c r="D8775" s="300" t="s">
        <v>8583</v>
      </c>
    </row>
    <row r="8776" spans="1:4" s="12" customFormat="1" x14ac:dyDescent="0.25">
      <c r="A8776" s="56"/>
      <c r="B8776" s="58"/>
      <c r="C8776" s="48" t="s">
        <v>110</v>
      </c>
      <c r="D8776" s="300" t="s">
        <v>8584</v>
      </c>
    </row>
    <row r="8777" spans="1:4" s="12" customFormat="1" x14ac:dyDescent="0.25">
      <c r="A8777" s="56"/>
      <c r="B8777" s="58"/>
      <c r="C8777" s="48"/>
      <c r="D8777" s="316" t="s">
        <v>8585</v>
      </c>
    </row>
    <row r="8778" spans="1:4" s="12" customFormat="1" x14ac:dyDescent="0.25">
      <c r="A8778" s="56"/>
      <c r="B8778" s="58"/>
      <c r="C8778" s="48" t="s">
        <v>110</v>
      </c>
      <c r="D8778" s="300" t="s">
        <v>8586</v>
      </c>
    </row>
    <row r="8779" spans="1:4" s="12" customFormat="1" x14ac:dyDescent="0.25">
      <c r="A8779" s="56"/>
      <c r="B8779" s="58"/>
      <c r="C8779" s="48" t="s">
        <v>110</v>
      </c>
      <c r="D8779" s="300" t="s">
        <v>8587</v>
      </c>
    </row>
    <row r="8780" spans="1:4" s="12" customFormat="1" x14ac:dyDescent="0.25">
      <c r="A8780" s="56"/>
      <c r="B8780" s="58"/>
      <c r="C8780" s="48" t="s">
        <v>110</v>
      </c>
      <c r="D8780" s="300" t="s">
        <v>8588</v>
      </c>
    </row>
    <row r="8781" spans="1:4" s="12" customFormat="1" x14ac:dyDescent="0.25">
      <c r="A8781" s="56"/>
      <c r="B8781" s="58"/>
      <c r="C8781" s="48" t="s">
        <v>110</v>
      </c>
      <c r="D8781" s="300" t="s">
        <v>8589</v>
      </c>
    </row>
    <row r="8782" spans="1:4" s="12" customFormat="1" x14ac:dyDescent="0.25">
      <c r="A8782" s="56"/>
      <c r="B8782" s="58"/>
      <c r="C8782" s="48" t="s">
        <v>110</v>
      </c>
      <c r="D8782" s="300" t="s">
        <v>8590</v>
      </c>
    </row>
    <row r="8783" spans="1:4" s="12" customFormat="1" x14ac:dyDescent="0.25">
      <c r="A8783" s="56"/>
      <c r="B8783" s="58"/>
      <c r="C8783" s="48" t="s">
        <v>110</v>
      </c>
      <c r="D8783" s="300" t="s">
        <v>8591</v>
      </c>
    </row>
    <row r="8784" spans="1:4" s="12" customFormat="1" x14ac:dyDescent="0.25">
      <c r="A8784" s="56"/>
      <c r="B8784" s="58"/>
      <c r="C8784" s="48" t="s">
        <v>110</v>
      </c>
      <c r="D8784" s="300" t="s">
        <v>8592</v>
      </c>
    </row>
    <row r="8785" spans="1:4" s="12" customFormat="1" x14ac:dyDescent="0.25">
      <c r="A8785" s="56"/>
      <c r="B8785" s="58"/>
      <c r="C8785" s="48" t="s">
        <v>110</v>
      </c>
      <c r="D8785" s="300" t="s">
        <v>8593</v>
      </c>
    </row>
    <row r="8786" spans="1:4" s="12" customFormat="1" x14ac:dyDescent="0.25">
      <c r="A8786" s="56"/>
      <c r="B8786" s="58"/>
      <c r="C8786" s="48" t="s">
        <v>110</v>
      </c>
      <c r="D8786" s="286" t="s">
        <v>8594</v>
      </c>
    </row>
    <row r="8787" spans="1:4" s="12" customFormat="1" x14ac:dyDescent="0.25">
      <c r="A8787" s="56"/>
      <c r="B8787" s="58"/>
      <c r="C8787" s="48" t="s">
        <v>110</v>
      </c>
      <c r="D8787" s="286" t="s">
        <v>8595</v>
      </c>
    </row>
    <row r="8788" spans="1:4" s="12" customFormat="1" x14ac:dyDescent="0.25">
      <c r="A8788" s="56"/>
      <c r="B8788" s="58"/>
      <c r="C8788" s="48" t="s">
        <v>110</v>
      </c>
      <c r="D8788" s="286" t="s">
        <v>8596</v>
      </c>
    </row>
    <row r="8789" spans="1:4" s="12" customFormat="1" x14ac:dyDescent="0.25">
      <c r="A8789" s="56"/>
      <c r="B8789" s="58"/>
      <c r="C8789" s="48" t="s">
        <v>110</v>
      </c>
      <c r="D8789" s="286" t="s">
        <v>8597</v>
      </c>
    </row>
    <row r="8790" spans="1:4" s="12" customFormat="1" x14ac:dyDescent="0.25">
      <c r="A8790" s="56"/>
      <c r="B8790" s="58"/>
      <c r="C8790" s="48" t="s">
        <v>110</v>
      </c>
      <c r="D8790" s="286" t="s">
        <v>8598</v>
      </c>
    </row>
    <row r="8791" spans="1:4" s="12" customFormat="1" x14ac:dyDescent="0.25">
      <c r="A8791" s="56"/>
      <c r="B8791" s="58"/>
      <c r="C8791" s="48" t="s">
        <v>110</v>
      </c>
      <c r="D8791" s="286" t="s">
        <v>8599</v>
      </c>
    </row>
    <row r="8792" spans="1:4" s="12" customFormat="1" x14ac:dyDescent="0.25">
      <c r="A8792" s="56"/>
      <c r="B8792" s="58"/>
      <c r="C8792" s="48" t="s">
        <v>226</v>
      </c>
      <c r="D8792" s="300"/>
    </row>
    <row r="8793" spans="1:4" s="12" customFormat="1" x14ac:dyDescent="0.25">
      <c r="A8793" s="56"/>
      <c r="B8793" s="58" t="s">
        <v>97</v>
      </c>
      <c r="C8793" s="48" t="s">
        <v>110</v>
      </c>
      <c r="D8793" s="300" t="s">
        <v>8600</v>
      </c>
    </row>
    <row r="8794" spans="1:4" s="12" customFormat="1" x14ac:dyDescent="0.25">
      <c r="A8794" s="56"/>
      <c r="B8794" s="58"/>
      <c r="C8794" s="48" t="s">
        <v>110</v>
      </c>
      <c r="D8794" s="300" t="s">
        <v>8601</v>
      </c>
    </row>
    <row r="8795" spans="1:4" s="12" customFormat="1" x14ac:dyDescent="0.25">
      <c r="A8795" s="56"/>
      <c r="B8795" s="58"/>
      <c r="C8795" s="48" t="s">
        <v>110</v>
      </c>
      <c r="D8795" s="300" t="s">
        <v>8602</v>
      </c>
    </row>
    <row r="8796" spans="1:4" s="12" customFormat="1" x14ac:dyDescent="0.25">
      <c r="A8796" s="56"/>
      <c r="B8796" s="58"/>
      <c r="C8796" s="48" t="s">
        <v>110</v>
      </c>
      <c r="D8796" s="300" t="s">
        <v>8603</v>
      </c>
    </row>
    <row r="8797" spans="1:4" s="12" customFormat="1" x14ac:dyDescent="0.25">
      <c r="A8797" s="56"/>
      <c r="B8797" s="24" t="s">
        <v>21139</v>
      </c>
      <c r="C8797" s="56" t="s">
        <v>8604</v>
      </c>
      <c r="D8797" s="315"/>
    </row>
    <row r="8798" spans="1:4" s="12" customFormat="1" x14ac:dyDescent="0.25">
      <c r="A8798" s="56"/>
      <c r="B8798" s="58"/>
      <c r="C8798" s="48" t="s">
        <v>8605</v>
      </c>
      <c r="D8798" s="300"/>
    </row>
    <row r="8799" spans="1:4" s="12" customFormat="1" x14ac:dyDescent="0.25">
      <c r="A8799" s="56"/>
      <c r="B8799" s="58"/>
      <c r="C8799" s="48" t="s">
        <v>8606</v>
      </c>
      <c r="D8799" s="300"/>
    </row>
    <row r="8800" spans="1:4" s="12" customFormat="1" x14ac:dyDescent="0.25">
      <c r="A8800" s="56"/>
      <c r="B8800" s="58"/>
      <c r="C8800" s="48" t="s">
        <v>110</v>
      </c>
      <c r="D8800" s="300" t="s">
        <v>8607</v>
      </c>
    </row>
    <row r="8801" spans="1:4" s="12" customFormat="1" x14ac:dyDescent="0.25">
      <c r="A8801" s="56"/>
      <c r="B8801" s="58"/>
      <c r="C8801" s="48" t="s">
        <v>110</v>
      </c>
      <c r="D8801" s="300" t="s">
        <v>8608</v>
      </c>
    </row>
    <row r="8802" spans="1:4" s="12" customFormat="1" x14ac:dyDescent="0.25">
      <c r="A8802" s="56"/>
      <c r="B8802" s="58"/>
      <c r="C8802" s="48" t="s">
        <v>110</v>
      </c>
      <c r="D8802" s="300" t="s">
        <v>8609</v>
      </c>
    </row>
    <row r="8803" spans="1:4" s="12" customFormat="1" x14ac:dyDescent="0.25">
      <c r="A8803" s="56"/>
      <c r="B8803" s="58"/>
      <c r="C8803" s="48" t="s">
        <v>110</v>
      </c>
      <c r="D8803" s="300" t="s">
        <v>8610</v>
      </c>
    </row>
    <row r="8804" spans="1:4" s="12" customFormat="1" x14ac:dyDescent="0.25">
      <c r="A8804" s="56"/>
      <c r="B8804" s="24" t="s">
        <v>21140</v>
      </c>
      <c r="C8804" s="56" t="s">
        <v>8611</v>
      </c>
      <c r="D8804" s="315"/>
    </row>
    <row r="8805" spans="1:4" s="12" customFormat="1" x14ac:dyDescent="0.25">
      <c r="A8805" s="56"/>
      <c r="B8805" s="58"/>
      <c r="C8805" s="48" t="s">
        <v>8612</v>
      </c>
      <c r="D8805" s="300"/>
    </row>
    <row r="8806" spans="1:4" s="12" customFormat="1" x14ac:dyDescent="0.25">
      <c r="A8806" s="56"/>
      <c r="B8806" s="58"/>
      <c r="C8806" s="48" t="s">
        <v>8613</v>
      </c>
      <c r="D8806" s="300"/>
    </row>
    <row r="8807" spans="1:4" s="12" customFormat="1" x14ac:dyDescent="0.25">
      <c r="A8807" s="56"/>
      <c r="B8807" s="58"/>
      <c r="C8807" s="48"/>
      <c r="D8807" s="316" t="s">
        <v>8614</v>
      </c>
    </row>
    <row r="8808" spans="1:4" s="12" customFormat="1" x14ac:dyDescent="0.25">
      <c r="A8808" s="56"/>
      <c r="B8808" s="58"/>
      <c r="C8808" s="48" t="s">
        <v>110</v>
      </c>
      <c r="D8808" s="300" t="s">
        <v>8615</v>
      </c>
    </row>
    <row r="8809" spans="1:4" s="12" customFormat="1" x14ac:dyDescent="0.25">
      <c r="A8809" s="56"/>
      <c r="B8809" s="58"/>
      <c r="C8809" s="48" t="s">
        <v>110</v>
      </c>
      <c r="D8809" s="300" t="s">
        <v>8616</v>
      </c>
    </row>
    <row r="8810" spans="1:4" s="12" customFormat="1" x14ac:dyDescent="0.25">
      <c r="A8810" s="56"/>
      <c r="B8810" s="58"/>
      <c r="C8810" s="48" t="s">
        <v>110</v>
      </c>
      <c r="D8810" s="300" t="s">
        <v>8617</v>
      </c>
    </row>
    <row r="8811" spans="1:4" s="12" customFormat="1" x14ac:dyDescent="0.25">
      <c r="A8811" s="56"/>
      <c r="B8811" s="58"/>
      <c r="C8811" s="48" t="s">
        <v>110</v>
      </c>
      <c r="D8811" s="300" t="s">
        <v>8618</v>
      </c>
    </row>
    <row r="8812" spans="1:4" s="12" customFormat="1" x14ac:dyDescent="0.25">
      <c r="A8812" s="56"/>
      <c r="B8812" s="58"/>
      <c r="C8812" s="48" t="s">
        <v>110</v>
      </c>
      <c r="D8812" s="300" t="s">
        <v>8619</v>
      </c>
    </row>
    <row r="8813" spans="1:4" s="12" customFormat="1" x14ac:dyDescent="0.25">
      <c r="A8813" s="56"/>
      <c r="B8813" s="58"/>
      <c r="C8813" s="48" t="s">
        <v>110</v>
      </c>
      <c r="D8813" s="300" t="s">
        <v>8620</v>
      </c>
    </row>
    <row r="8814" spans="1:4" s="12" customFormat="1" x14ac:dyDescent="0.25">
      <c r="A8814" s="56"/>
      <c r="B8814" s="58"/>
      <c r="C8814" s="48" t="s">
        <v>110</v>
      </c>
      <c r="D8814" s="300" t="s">
        <v>8621</v>
      </c>
    </row>
    <row r="8815" spans="1:4" s="12" customFormat="1" x14ac:dyDescent="0.25">
      <c r="A8815" s="56"/>
      <c r="B8815" s="58"/>
      <c r="C8815" s="48" t="s">
        <v>110</v>
      </c>
      <c r="D8815" s="300" t="s">
        <v>8622</v>
      </c>
    </row>
    <row r="8816" spans="1:4" s="12" customFormat="1" x14ac:dyDescent="0.25">
      <c r="A8816" s="56"/>
      <c r="B8816" s="58"/>
      <c r="C8816" s="48" t="s">
        <v>110</v>
      </c>
      <c r="D8816" s="300" t="s">
        <v>8623</v>
      </c>
    </row>
    <row r="8817" spans="1:4" s="12" customFormat="1" x14ac:dyDescent="0.25">
      <c r="A8817" s="56"/>
      <c r="B8817" s="58"/>
      <c r="C8817" s="48" t="s">
        <v>110</v>
      </c>
      <c r="D8817" s="300" t="s">
        <v>8624</v>
      </c>
    </row>
    <row r="8818" spans="1:4" s="12" customFormat="1" x14ac:dyDescent="0.25">
      <c r="A8818" s="56"/>
      <c r="B8818" s="58"/>
      <c r="C8818" s="48"/>
      <c r="D8818" s="291" t="s">
        <v>1704</v>
      </c>
    </row>
    <row r="8819" spans="1:4" s="12" customFormat="1" x14ac:dyDescent="0.25">
      <c r="A8819" s="56"/>
      <c r="B8819" s="58"/>
      <c r="C8819" s="48" t="s">
        <v>110</v>
      </c>
      <c r="D8819" s="286" t="s">
        <v>8625</v>
      </c>
    </row>
    <row r="8820" spans="1:4" s="12" customFormat="1" x14ac:dyDescent="0.25">
      <c r="A8820" s="56"/>
      <c r="B8820" s="58"/>
      <c r="C8820" s="48" t="s">
        <v>110</v>
      </c>
      <c r="D8820" s="286" t="s">
        <v>8626</v>
      </c>
    </row>
    <row r="8821" spans="1:4" s="12" customFormat="1" x14ac:dyDescent="0.25">
      <c r="A8821" s="56"/>
      <c r="B8821" s="58"/>
      <c r="C8821" s="48" t="s">
        <v>110</v>
      </c>
      <c r="D8821" s="286" t="s">
        <v>8627</v>
      </c>
    </row>
    <row r="8822" spans="1:4" s="12" customFormat="1" x14ac:dyDescent="0.25">
      <c r="A8822" s="56"/>
      <c r="B8822" s="58"/>
      <c r="C8822" s="48" t="s">
        <v>110</v>
      </c>
      <c r="D8822" s="286" t="s">
        <v>8628</v>
      </c>
    </row>
    <row r="8823" spans="1:4" s="12" customFormat="1" x14ac:dyDescent="0.25">
      <c r="A8823" s="56"/>
      <c r="B8823" s="58"/>
      <c r="C8823" s="48" t="s">
        <v>110</v>
      </c>
      <c r="D8823" s="286" t="s">
        <v>8629</v>
      </c>
    </row>
    <row r="8824" spans="1:4" s="12" customFormat="1" x14ac:dyDescent="0.25">
      <c r="A8824" s="56"/>
      <c r="B8824" s="58"/>
      <c r="C8824" s="48" t="s">
        <v>110</v>
      </c>
      <c r="D8824" s="286" t="s">
        <v>8630</v>
      </c>
    </row>
    <row r="8825" spans="1:4" s="12" customFormat="1" x14ac:dyDescent="0.25">
      <c r="A8825" s="56"/>
      <c r="B8825" s="58"/>
      <c r="C8825" s="48" t="s">
        <v>226</v>
      </c>
      <c r="D8825" s="300"/>
    </row>
    <row r="8826" spans="1:4" s="12" customFormat="1" x14ac:dyDescent="0.25">
      <c r="A8826" s="56"/>
      <c r="B8826" s="58"/>
      <c r="C8826" s="48" t="s">
        <v>110</v>
      </c>
      <c r="D8826" s="300" t="s">
        <v>8631</v>
      </c>
    </row>
    <row r="8827" spans="1:4" s="12" customFormat="1" x14ac:dyDescent="0.25">
      <c r="A8827" s="56"/>
      <c r="B8827" s="58"/>
      <c r="C8827" s="48" t="s">
        <v>110</v>
      </c>
      <c r="D8827" s="300" t="s">
        <v>8632</v>
      </c>
    </row>
    <row r="8828" spans="1:4" s="12" customFormat="1" x14ac:dyDescent="0.25">
      <c r="A8828" s="56"/>
      <c r="B8828" s="58"/>
      <c r="C8828" s="48" t="s">
        <v>110</v>
      </c>
      <c r="D8828" s="300" t="s">
        <v>8633</v>
      </c>
    </row>
    <row r="8829" spans="1:4" s="12" customFormat="1" x14ac:dyDescent="0.25">
      <c r="A8829" s="56"/>
      <c r="B8829" s="58"/>
      <c r="C8829" s="48" t="s">
        <v>110</v>
      </c>
      <c r="D8829" s="300" t="s">
        <v>8534</v>
      </c>
    </row>
    <row r="8830" spans="1:4" s="12" customFormat="1" x14ac:dyDescent="0.25">
      <c r="A8830" s="56"/>
      <c r="B8830" s="24" t="s">
        <v>21141</v>
      </c>
      <c r="C8830" s="56" t="s">
        <v>8634</v>
      </c>
      <c r="D8830" s="315"/>
    </row>
    <row r="8831" spans="1:4" s="12" customFormat="1" x14ac:dyDescent="0.25">
      <c r="A8831" s="56"/>
      <c r="B8831" s="58"/>
      <c r="C8831" s="48" t="s">
        <v>8635</v>
      </c>
      <c r="D8831" s="300"/>
    </row>
    <row r="8832" spans="1:4" s="12" customFormat="1" x14ac:dyDescent="0.25">
      <c r="A8832" s="56"/>
      <c r="B8832" s="58"/>
      <c r="C8832" s="48" t="s">
        <v>8636</v>
      </c>
      <c r="D8832" s="300"/>
    </row>
    <row r="8833" spans="1:4" s="12" customFormat="1" x14ac:dyDescent="0.25">
      <c r="A8833" s="56"/>
      <c r="B8833" s="58"/>
      <c r="C8833" s="48" t="s">
        <v>110</v>
      </c>
      <c r="D8833" s="300" t="s">
        <v>8637</v>
      </c>
    </row>
    <row r="8834" spans="1:4" s="12" customFormat="1" x14ac:dyDescent="0.25">
      <c r="A8834" s="56"/>
      <c r="B8834" s="58"/>
      <c r="C8834" s="48" t="s">
        <v>110</v>
      </c>
      <c r="D8834" s="300" t="s">
        <v>8638</v>
      </c>
    </row>
    <row r="8835" spans="1:4" s="12" customFormat="1" x14ac:dyDescent="0.25">
      <c r="A8835" s="56"/>
      <c r="B8835" s="58"/>
      <c r="C8835" s="48" t="s">
        <v>110</v>
      </c>
      <c r="D8835" s="300" t="s">
        <v>8639</v>
      </c>
    </row>
    <row r="8836" spans="1:4" s="12" customFormat="1" x14ac:dyDescent="0.25">
      <c r="A8836" s="56"/>
      <c r="B8836" s="58"/>
      <c r="C8836" s="48" t="s">
        <v>110</v>
      </c>
      <c r="D8836" s="300" t="s">
        <v>8640</v>
      </c>
    </row>
    <row r="8837" spans="1:4" s="12" customFormat="1" x14ac:dyDescent="0.25">
      <c r="A8837" s="56"/>
      <c r="B8837" s="58"/>
      <c r="C8837" s="48" t="s">
        <v>110</v>
      </c>
      <c r="D8837" s="300" t="s">
        <v>8641</v>
      </c>
    </row>
    <row r="8838" spans="1:4" s="12" customFormat="1" x14ac:dyDescent="0.25">
      <c r="A8838" s="56" t="s">
        <v>8642</v>
      </c>
      <c r="B8838" s="58"/>
      <c r="C8838" s="56" t="s">
        <v>8643</v>
      </c>
      <c r="D8838" s="300"/>
    </row>
    <row r="8839" spans="1:4" s="12" customFormat="1" x14ac:dyDescent="0.25">
      <c r="A8839" s="56"/>
      <c r="B8839" s="24" t="s">
        <v>21142</v>
      </c>
      <c r="C8839" s="56" t="s">
        <v>8644</v>
      </c>
      <c r="D8839" s="315"/>
    </row>
    <row r="8840" spans="1:4" s="12" customFormat="1" x14ac:dyDescent="0.25">
      <c r="A8840" s="56"/>
      <c r="B8840" s="58"/>
      <c r="C8840" s="48" t="s">
        <v>8645</v>
      </c>
      <c r="D8840" s="300"/>
    </row>
    <row r="8841" spans="1:4" s="12" customFormat="1" x14ac:dyDescent="0.25">
      <c r="A8841" s="56"/>
      <c r="B8841" s="58"/>
      <c r="C8841" s="48" t="s">
        <v>8646</v>
      </c>
      <c r="D8841" s="300"/>
    </row>
    <row r="8842" spans="1:4" s="12" customFormat="1" x14ac:dyDescent="0.25">
      <c r="A8842" s="56"/>
      <c r="B8842" s="58"/>
      <c r="C8842" s="48" t="s">
        <v>110</v>
      </c>
      <c r="D8842" s="300" t="s">
        <v>8647</v>
      </c>
    </row>
    <row r="8843" spans="1:4" s="12" customFormat="1" x14ac:dyDescent="0.25">
      <c r="A8843" s="56"/>
      <c r="B8843" s="58"/>
      <c r="C8843" s="48" t="s">
        <v>110</v>
      </c>
      <c r="D8843" s="300" t="s">
        <v>8648</v>
      </c>
    </row>
    <row r="8844" spans="1:4" s="12" customFormat="1" x14ac:dyDescent="0.25">
      <c r="A8844" s="56"/>
      <c r="B8844" s="58"/>
      <c r="C8844" s="48" t="s">
        <v>110</v>
      </c>
      <c r="D8844" s="300" t="s">
        <v>8649</v>
      </c>
    </row>
    <row r="8845" spans="1:4" s="12" customFormat="1" x14ac:dyDescent="0.25">
      <c r="A8845" s="56"/>
      <c r="B8845" s="58"/>
      <c r="C8845" s="48" t="s">
        <v>110</v>
      </c>
      <c r="D8845" s="300" t="s">
        <v>8650</v>
      </c>
    </row>
    <row r="8846" spans="1:4" s="12" customFormat="1" x14ac:dyDescent="0.25">
      <c r="A8846" s="56"/>
      <c r="B8846" s="58"/>
      <c r="C8846" s="48" t="s">
        <v>110</v>
      </c>
      <c r="D8846" s="300" t="s">
        <v>8651</v>
      </c>
    </row>
    <row r="8847" spans="1:4" s="12" customFormat="1" x14ac:dyDescent="0.25">
      <c r="A8847" s="56"/>
      <c r="B8847" s="58"/>
      <c r="C8847" s="48" t="s">
        <v>110</v>
      </c>
      <c r="D8847" s="300" t="s">
        <v>8652</v>
      </c>
    </row>
    <row r="8848" spans="1:4" s="12" customFormat="1" x14ac:dyDescent="0.25">
      <c r="A8848" s="56"/>
      <c r="B8848" s="58"/>
      <c r="C8848" s="48" t="s">
        <v>110</v>
      </c>
      <c r="D8848" s="300" t="s">
        <v>8653</v>
      </c>
    </row>
    <row r="8849" spans="1:4" s="12" customFormat="1" x14ac:dyDescent="0.25">
      <c r="A8849" s="56"/>
      <c r="B8849" s="58"/>
      <c r="C8849" s="48" t="s">
        <v>110</v>
      </c>
      <c r="D8849" s="300" t="s">
        <v>8654</v>
      </c>
    </row>
    <row r="8850" spans="1:4" s="12" customFormat="1" x14ac:dyDescent="0.25">
      <c r="A8850" s="56"/>
      <c r="B8850" s="58"/>
      <c r="C8850" s="48" t="s">
        <v>110</v>
      </c>
      <c r="D8850" s="300" t="s">
        <v>8655</v>
      </c>
    </row>
    <row r="8851" spans="1:4" s="12" customFormat="1" x14ac:dyDescent="0.25">
      <c r="A8851" s="56"/>
      <c r="B8851" s="58"/>
      <c r="C8851" s="48" t="s">
        <v>110</v>
      </c>
      <c r="D8851" s="300" t="s">
        <v>8656</v>
      </c>
    </row>
    <row r="8852" spans="1:4" s="12" customFormat="1" x14ac:dyDescent="0.25">
      <c r="A8852" s="56"/>
      <c r="B8852" s="58"/>
      <c r="C8852" s="48" t="s">
        <v>110</v>
      </c>
      <c r="D8852" s="300" t="s">
        <v>8657</v>
      </c>
    </row>
    <row r="8853" spans="1:4" s="12" customFormat="1" x14ac:dyDescent="0.25">
      <c r="A8853" s="56"/>
      <c r="B8853" s="58"/>
      <c r="C8853" s="48" t="s">
        <v>110</v>
      </c>
      <c r="D8853" s="300" t="s">
        <v>8658</v>
      </c>
    </row>
    <row r="8854" spans="1:4" s="12" customFormat="1" x14ac:dyDescent="0.25">
      <c r="A8854" s="56"/>
      <c r="B8854" s="58"/>
      <c r="C8854" s="48" t="s">
        <v>110</v>
      </c>
      <c r="D8854" s="300" t="s">
        <v>8659</v>
      </c>
    </row>
    <row r="8855" spans="1:4" s="12" customFormat="1" x14ac:dyDescent="0.25">
      <c r="A8855" s="56"/>
      <c r="B8855" s="58"/>
      <c r="C8855" s="48" t="s">
        <v>110</v>
      </c>
      <c r="D8855" s="300" t="s">
        <v>8660</v>
      </c>
    </row>
    <row r="8856" spans="1:4" s="12" customFormat="1" x14ac:dyDescent="0.25">
      <c r="A8856" s="56"/>
      <c r="B8856" s="58"/>
      <c r="C8856" s="48" t="s">
        <v>110</v>
      </c>
      <c r="D8856" s="300" t="s">
        <v>8661</v>
      </c>
    </row>
    <row r="8857" spans="1:4" s="12" customFormat="1" x14ac:dyDescent="0.25">
      <c r="A8857" s="56"/>
      <c r="B8857" s="58"/>
      <c r="C8857" s="48" t="s">
        <v>110</v>
      </c>
      <c r="D8857" s="300" t="s">
        <v>8662</v>
      </c>
    </row>
    <row r="8858" spans="1:4" s="12" customFormat="1" x14ac:dyDescent="0.25">
      <c r="A8858" s="56"/>
      <c r="B8858" s="58"/>
      <c r="C8858" s="48" t="s">
        <v>110</v>
      </c>
      <c r="D8858" s="300" t="s">
        <v>8663</v>
      </c>
    </row>
    <row r="8859" spans="1:4" s="12" customFormat="1" x14ac:dyDescent="0.25">
      <c r="A8859" s="56"/>
      <c r="B8859" s="58"/>
      <c r="C8859" s="48" t="s">
        <v>110</v>
      </c>
      <c r="D8859" s="300" t="s">
        <v>8664</v>
      </c>
    </row>
    <row r="8860" spans="1:4" s="12" customFormat="1" x14ac:dyDescent="0.25">
      <c r="A8860" s="56"/>
      <c r="B8860" s="58"/>
      <c r="C8860" s="48"/>
      <c r="D8860" s="291" t="s">
        <v>1704</v>
      </c>
    </row>
    <row r="8861" spans="1:4" s="12" customFormat="1" x14ac:dyDescent="0.25">
      <c r="A8861" s="56"/>
      <c r="B8861" s="58"/>
      <c r="C8861" s="48" t="s">
        <v>110</v>
      </c>
      <c r="D8861" s="300" t="s">
        <v>8665</v>
      </c>
    </row>
    <row r="8862" spans="1:4" s="12" customFormat="1" x14ac:dyDescent="0.25">
      <c r="A8862" s="56"/>
      <c r="B8862" s="24" t="s">
        <v>21143</v>
      </c>
      <c r="C8862" s="56" t="s">
        <v>8666</v>
      </c>
      <c r="D8862" s="315"/>
    </row>
    <row r="8863" spans="1:4" s="12" customFormat="1" x14ac:dyDescent="0.25">
      <c r="A8863" s="56"/>
      <c r="B8863" s="58"/>
      <c r="C8863" s="48" t="s">
        <v>8667</v>
      </c>
      <c r="D8863" s="300"/>
    </row>
    <row r="8864" spans="1:4" s="12" customFormat="1" x14ac:dyDescent="0.25">
      <c r="A8864" s="56"/>
      <c r="B8864" s="58"/>
      <c r="C8864" s="48" t="s">
        <v>8668</v>
      </c>
      <c r="D8864" s="300"/>
    </row>
    <row r="8865" spans="1:4" s="12" customFormat="1" x14ac:dyDescent="0.25">
      <c r="A8865" s="56"/>
      <c r="B8865" s="58"/>
      <c r="C8865" s="48" t="s">
        <v>110</v>
      </c>
      <c r="D8865" s="300" t="s">
        <v>8669</v>
      </c>
    </row>
    <row r="8866" spans="1:4" s="12" customFormat="1" x14ac:dyDescent="0.25">
      <c r="A8866" s="56"/>
      <c r="B8866" s="58"/>
      <c r="C8866" s="48" t="s">
        <v>110</v>
      </c>
      <c r="D8866" s="300" t="s">
        <v>8670</v>
      </c>
    </row>
    <row r="8867" spans="1:4" s="12" customFormat="1" x14ac:dyDescent="0.25">
      <c r="A8867" s="56"/>
      <c r="B8867" s="58"/>
      <c r="C8867" s="48" t="s">
        <v>110</v>
      </c>
      <c r="D8867" s="300" t="s">
        <v>8671</v>
      </c>
    </row>
    <row r="8868" spans="1:4" s="12" customFormat="1" x14ac:dyDescent="0.25">
      <c r="A8868" s="56"/>
      <c r="B8868" s="58"/>
      <c r="C8868" s="48" t="s">
        <v>110</v>
      </c>
      <c r="D8868" s="300" t="s">
        <v>8672</v>
      </c>
    </row>
    <row r="8869" spans="1:4" s="12" customFormat="1" x14ac:dyDescent="0.25">
      <c r="A8869" s="56"/>
      <c r="B8869" s="58"/>
      <c r="C8869" s="48" t="s">
        <v>110</v>
      </c>
      <c r="D8869" s="300" t="s">
        <v>8673</v>
      </c>
    </row>
    <row r="8870" spans="1:4" s="12" customFormat="1" x14ac:dyDescent="0.25">
      <c r="A8870" s="56"/>
      <c r="B8870" s="58"/>
      <c r="C8870" s="48" t="s">
        <v>226</v>
      </c>
      <c r="D8870" s="300"/>
    </row>
    <row r="8871" spans="1:4" s="12" customFormat="1" x14ac:dyDescent="0.25">
      <c r="A8871" s="56"/>
      <c r="B8871" s="58" t="s">
        <v>97</v>
      </c>
      <c r="C8871" s="48" t="s">
        <v>110</v>
      </c>
      <c r="D8871" s="300" t="s">
        <v>8674</v>
      </c>
    </row>
    <row r="8872" spans="1:4" s="12" customFormat="1" x14ac:dyDescent="0.25">
      <c r="A8872" s="56"/>
      <c r="B8872" s="24" t="s">
        <v>21144</v>
      </c>
      <c r="C8872" s="56" t="s">
        <v>8675</v>
      </c>
      <c r="D8872" s="315"/>
    </row>
    <row r="8873" spans="1:4" s="12" customFormat="1" x14ac:dyDescent="0.25">
      <c r="A8873" s="56"/>
      <c r="B8873" s="58"/>
      <c r="C8873" s="48" t="s">
        <v>8676</v>
      </c>
      <c r="D8873" s="300"/>
    </row>
    <row r="8874" spans="1:4" s="12" customFormat="1" x14ac:dyDescent="0.25">
      <c r="A8874" s="56"/>
      <c r="B8874" s="58"/>
      <c r="C8874" s="48" t="s">
        <v>8677</v>
      </c>
      <c r="D8874" s="300"/>
    </row>
    <row r="8875" spans="1:4" s="12" customFormat="1" x14ac:dyDescent="0.25">
      <c r="A8875" s="56"/>
      <c r="B8875" s="58"/>
      <c r="C8875" s="48"/>
      <c r="D8875" s="316" t="s">
        <v>8678</v>
      </c>
    </row>
    <row r="8876" spans="1:4" s="12" customFormat="1" x14ac:dyDescent="0.25">
      <c r="A8876" s="56"/>
      <c r="B8876" s="58"/>
      <c r="C8876" s="48" t="s">
        <v>110</v>
      </c>
      <c r="D8876" s="300" t="s">
        <v>8679</v>
      </c>
    </row>
    <row r="8877" spans="1:4" s="12" customFormat="1" x14ac:dyDescent="0.25">
      <c r="A8877" s="56"/>
      <c r="B8877" s="58"/>
      <c r="C8877" s="48" t="s">
        <v>110</v>
      </c>
      <c r="D8877" s="300" t="s">
        <v>8680</v>
      </c>
    </row>
    <row r="8878" spans="1:4" s="12" customFormat="1" x14ac:dyDescent="0.25">
      <c r="A8878" s="56"/>
      <c r="B8878" s="58"/>
      <c r="C8878" s="48" t="s">
        <v>110</v>
      </c>
      <c r="D8878" s="300" t="s">
        <v>8681</v>
      </c>
    </row>
    <row r="8879" spans="1:4" s="12" customFormat="1" x14ac:dyDescent="0.25">
      <c r="A8879" s="56"/>
      <c r="B8879" s="58"/>
      <c r="C8879" s="48" t="s">
        <v>110</v>
      </c>
      <c r="D8879" s="300" t="s">
        <v>8682</v>
      </c>
    </row>
    <row r="8880" spans="1:4" s="12" customFormat="1" x14ac:dyDescent="0.25">
      <c r="A8880" s="56"/>
      <c r="B8880" s="58"/>
      <c r="C8880" s="48" t="s">
        <v>110</v>
      </c>
      <c r="D8880" s="300" t="s">
        <v>8683</v>
      </c>
    </row>
    <row r="8881" spans="1:4" s="12" customFormat="1" x14ac:dyDescent="0.25">
      <c r="A8881" s="56"/>
      <c r="B8881" s="58"/>
      <c r="C8881" s="48" t="s">
        <v>110</v>
      </c>
      <c r="D8881" s="300" t="s">
        <v>8684</v>
      </c>
    </row>
    <row r="8882" spans="1:4" s="12" customFormat="1" x14ac:dyDescent="0.25">
      <c r="A8882" s="56"/>
      <c r="B8882" s="24" t="s">
        <v>21145</v>
      </c>
      <c r="C8882" s="56" t="s">
        <v>8685</v>
      </c>
      <c r="D8882" s="315"/>
    </row>
    <row r="8883" spans="1:4" s="12" customFormat="1" x14ac:dyDescent="0.25">
      <c r="A8883" s="56"/>
      <c r="B8883" s="58"/>
      <c r="C8883" s="48" t="s">
        <v>8686</v>
      </c>
      <c r="D8883" s="300"/>
    </row>
    <row r="8884" spans="1:4" s="12" customFormat="1" x14ac:dyDescent="0.25">
      <c r="A8884" s="56"/>
      <c r="B8884" s="58"/>
      <c r="C8884" s="48" t="s">
        <v>8687</v>
      </c>
      <c r="D8884" s="300"/>
    </row>
    <row r="8885" spans="1:4" s="12" customFormat="1" x14ac:dyDescent="0.25">
      <c r="A8885" s="56"/>
      <c r="B8885" s="58"/>
      <c r="C8885" s="48" t="s">
        <v>110</v>
      </c>
      <c r="D8885" s="300" t="s">
        <v>8688</v>
      </c>
    </row>
    <row r="8886" spans="1:4" s="12" customFormat="1" x14ac:dyDescent="0.25">
      <c r="A8886" s="56"/>
      <c r="B8886" s="58"/>
      <c r="C8886" s="48" t="s">
        <v>110</v>
      </c>
      <c r="D8886" s="300" t="s">
        <v>8689</v>
      </c>
    </row>
    <row r="8887" spans="1:4" s="12" customFormat="1" x14ac:dyDescent="0.25">
      <c r="A8887" s="56"/>
      <c r="B8887" s="58"/>
      <c r="C8887" s="48" t="s">
        <v>110</v>
      </c>
      <c r="D8887" s="300" t="s">
        <v>8690</v>
      </c>
    </row>
    <row r="8888" spans="1:4" s="12" customFormat="1" x14ac:dyDescent="0.25">
      <c r="A8888" s="56"/>
      <c r="B8888" s="58"/>
      <c r="C8888" s="48" t="s">
        <v>226</v>
      </c>
      <c r="D8888" s="300"/>
    </row>
    <row r="8889" spans="1:4" s="12" customFormat="1" x14ac:dyDescent="0.25">
      <c r="A8889" s="56"/>
      <c r="B8889" s="58"/>
      <c r="C8889" s="48" t="s">
        <v>110</v>
      </c>
      <c r="D8889" s="300" t="s">
        <v>8691</v>
      </c>
    </row>
    <row r="8890" spans="1:4" s="12" customFormat="1" x14ac:dyDescent="0.25">
      <c r="A8890" s="56"/>
      <c r="B8890" s="58"/>
      <c r="C8890" s="48" t="s">
        <v>110</v>
      </c>
      <c r="D8890" s="300" t="s">
        <v>8692</v>
      </c>
    </row>
    <row r="8891" spans="1:4" s="12" customFormat="1" x14ac:dyDescent="0.25">
      <c r="A8891" s="56" t="s">
        <v>8693</v>
      </c>
      <c r="B8891" s="58"/>
      <c r="C8891" s="56" t="s">
        <v>8694</v>
      </c>
      <c r="D8891" s="300"/>
    </row>
    <row r="8892" spans="1:4" s="12" customFormat="1" x14ac:dyDescent="0.25">
      <c r="A8892" s="56"/>
      <c r="B8892" s="24" t="s">
        <v>21146</v>
      </c>
      <c r="C8892" s="56" t="s">
        <v>8695</v>
      </c>
      <c r="D8892" s="315"/>
    </row>
    <row r="8893" spans="1:4" s="12" customFormat="1" x14ac:dyDescent="0.25">
      <c r="A8893" s="56"/>
      <c r="B8893" s="58"/>
      <c r="C8893" s="48" t="s">
        <v>8696</v>
      </c>
      <c r="D8893" s="300"/>
    </row>
    <row r="8894" spans="1:4" s="12" customFormat="1" x14ac:dyDescent="0.25">
      <c r="A8894" s="56"/>
      <c r="B8894" s="58"/>
      <c r="C8894" s="48" t="s">
        <v>8697</v>
      </c>
      <c r="D8894" s="300"/>
    </row>
    <row r="8895" spans="1:4" s="12" customFormat="1" x14ac:dyDescent="0.25">
      <c r="A8895" s="56"/>
      <c r="B8895" s="58"/>
      <c r="C8895" s="48"/>
      <c r="D8895" s="316" t="s">
        <v>8698</v>
      </c>
    </row>
    <row r="8896" spans="1:4" s="12" customFormat="1" x14ac:dyDescent="0.25">
      <c r="A8896" s="56"/>
      <c r="B8896" s="58"/>
      <c r="C8896" s="48" t="s">
        <v>110</v>
      </c>
      <c r="D8896" s="300" t="s">
        <v>8699</v>
      </c>
    </row>
    <row r="8897" spans="1:4" s="12" customFormat="1" x14ac:dyDescent="0.25">
      <c r="A8897" s="56"/>
      <c r="B8897" s="58"/>
      <c r="C8897" s="48" t="s">
        <v>110</v>
      </c>
      <c r="D8897" s="300" t="s">
        <v>8700</v>
      </c>
    </row>
    <row r="8898" spans="1:4" s="12" customFormat="1" x14ac:dyDescent="0.25">
      <c r="A8898" s="56"/>
      <c r="B8898" s="58"/>
      <c r="C8898" s="48" t="s">
        <v>110</v>
      </c>
      <c r="D8898" s="300" t="s">
        <v>8701</v>
      </c>
    </row>
    <row r="8899" spans="1:4" s="12" customFormat="1" x14ac:dyDescent="0.25">
      <c r="A8899" s="56"/>
      <c r="B8899" s="58"/>
      <c r="C8899" s="48" t="s">
        <v>110</v>
      </c>
      <c r="D8899" s="300" t="s">
        <v>8702</v>
      </c>
    </row>
    <row r="8900" spans="1:4" s="12" customFormat="1" x14ac:dyDescent="0.25">
      <c r="A8900" s="56"/>
      <c r="B8900" s="58"/>
      <c r="C8900" s="48" t="s">
        <v>110</v>
      </c>
      <c r="D8900" s="300" t="s">
        <v>8703</v>
      </c>
    </row>
    <row r="8901" spans="1:4" s="12" customFormat="1" x14ac:dyDescent="0.25">
      <c r="A8901" s="56"/>
      <c r="B8901" s="58"/>
      <c r="C8901" s="48" t="s">
        <v>110</v>
      </c>
      <c r="D8901" s="300" t="s">
        <v>8704</v>
      </c>
    </row>
    <row r="8902" spans="1:4" s="12" customFormat="1" x14ac:dyDescent="0.25">
      <c r="A8902" s="56"/>
      <c r="B8902" s="58"/>
      <c r="C8902" s="48" t="s">
        <v>110</v>
      </c>
      <c r="D8902" s="300" t="s">
        <v>8705</v>
      </c>
    </row>
    <row r="8903" spans="1:4" s="12" customFormat="1" x14ac:dyDescent="0.25">
      <c r="A8903" s="56"/>
      <c r="B8903" s="58"/>
      <c r="C8903" s="48" t="s">
        <v>110</v>
      </c>
      <c r="D8903" s="300" t="s">
        <v>8706</v>
      </c>
    </row>
    <row r="8904" spans="1:4" s="12" customFormat="1" x14ac:dyDescent="0.25">
      <c r="A8904" s="56"/>
      <c r="B8904" s="58"/>
      <c r="C8904" s="48" t="s">
        <v>110</v>
      </c>
      <c r="D8904" s="300" t="s">
        <v>8707</v>
      </c>
    </row>
    <row r="8905" spans="1:4" s="12" customFormat="1" x14ac:dyDescent="0.25">
      <c r="A8905" s="56"/>
      <c r="B8905" s="58"/>
      <c r="C8905" s="48"/>
      <c r="D8905" s="291" t="s">
        <v>1704</v>
      </c>
    </row>
    <row r="8906" spans="1:4" s="12" customFormat="1" x14ac:dyDescent="0.25">
      <c r="A8906" s="56"/>
      <c r="B8906" s="58"/>
      <c r="C8906" s="48" t="s">
        <v>110</v>
      </c>
      <c r="D8906" s="286" t="s">
        <v>8708</v>
      </c>
    </row>
    <row r="8907" spans="1:4" s="12" customFormat="1" x14ac:dyDescent="0.25">
      <c r="A8907" s="56"/>
      <c r="B8907" s="58"/>
      <c r="C8907" s="48" t="s">
        <v>110</v>
      </c>
      <c r="D8907" s="286" t="s">
        <v>8709</v>
      </c>
    </row>
    <row r="8908" spans="1:4" s="12" customFormat="1" x14ac:dyDescent="0.25">
      <c r="A8908" s="56"/>
      <c r="B8908" s="58"/>
      <c r="C8908" s="48" t="s">
        <v>110</v>
      </c>
      <c r="D8908" s="286" t="s">
        <v>8710</v>
      </c>
    </row>
    <row r="8909" spans="1:4" s="12" customFormat="1" x14ac:dyDescent="0.25">
      <c r="A8909" s="56"/>
      <c r="B8909" s="58"/>
      <c r="C8909" s="48" t="s">
        <v>110</v>
      </c>
      <c r="D8909" s="286" t="s">
        <v>8711</v>
      </c>
    </row>
    <row r="8910" spans="1:4" s="12" customFormat="1" x14ac:dyDescent="0.25">
      <c r="A8910" s="56"/>
      <c r="B8910" s="58"/>
      <c r="C8910" s="48" t="s">
        <v>110</v>
      </c>
      <c r="D8910" s="286" t="s">
        <v>8712</v>
      </c>
    </row>
    <row r="8911" spans="1:4" s="12" customFormat="1" x14ac:dyDescent="0.25">
      <c r="A8911" s="56"/>
      <c r="B8911" s="58"/>
      <c r="C8911" s="48" t="s">
        <v>110</v>
      </c>
      <c r="D8911" s="286" t="s">
        <v>8713</v>
      </c>
    </row>
    <row r="8912" spans="1:4" s="12" customFormat="1" x14ac:dyDescent="0.25">
      <c r="A8912" s="56"/>
      <c r="B8912" s="58"/>
      <c r="C8912" s="48" t="s">
        <v>110</v>
      </c>
      <c r="D8912" s="286" t="s">
        <v>8714</v>
      </c>
    </row>
    <row r="8913" spans="1:4" s="12" customFormat="1" x14ac:dyDescent="0.25">
      <c r="A8913" s="56"/>
      <c r="B8913" s="58"/>
      <c r="C8913" s="48" t="s">
        <v>110</v>
      </c>
      <c r="D8913" s="286" t="s">
        <v>8715</v>
      </c>
    </row>
    <row r="8914" spans="1:4" s="12" customFormat="1" x14ac:dyDescent="0.25">
      <c r="A8914" s="56"/>
      <c r="B8914" s="58"/>
      <c r="C8914" s="48" t="s">
        <v>110</v>
      </c>
      <c r="D8914" s="286" t="s">
        <v>8716</v>
      </c>
    </row>
    <row r="8915" spans="1:4" s="12" customFormat="1" x14ac:dyDescent="0.25">
      <c r="A8915" s="56"/>
      <c r="B8915" s="58"/>
      <c r="C8915" s="48" t="s">
        <v>110</v>
      </c>
      <c r="D8915" s="286" t="s">
        <v>8717</v>
      </c>
    </row>
    <row r="8916" spans="1:4" s="12" customFormat="1" x14ac:dyDescent="0.25">
      <c r="A8916" s="56"/>
      <c r="B8916" s="58"/>
      <c r="C8916" s="48" t="s">
        <v>110</v>
      </c>
      <c r="D8916" s="286" t="s">
        <v>8718</v>
      </c>
    </row>
    <row r="8917" spans="1:4" s="12" customFormat="1" x14ac:dyDescent="0.25">
      <c r="A8917" s="56"/>
      <c r="B8917" s="58"/>
      <c r="C8917" s="48" t="s">
        <v>110</v>
      </c>
      <c r="D8917" s="286" t="s">
        <v>8719</v>
      </c>
    </row>
    <row r="8918" spans="1:4" s="12" customFormat="1" x14ac:dyDescent="0.25">
      <c r="A8918" s="56"/>
      <c r="B8918" s="58"/>
      <c r="C8918" s="48" t="s">
        <v>110</v>
      </c>
      <c r="D8918" s="286" t="s">
        <v>8720</v>
      </c>
    </row>
    <row r="8919" spans="1:4" s="12" customFormat="1" x14ac:dyDescent="0.25">
      <c r="A8919" s="56"/>
      <c r="B8919" s="58"/>
      <c r="C8919" s="48" t="s">
        <v>110</v>
      </c>
      <c r="D8919" s="286" t="s">
        <v>8721</v>
      </c>
    </row>
    <row r="8920" spans="1:4" s="12" customFormat="1" x14ac:dyDescent="0.25">
      <c r="A8920" s="56"/>
      <c r="B8920" s="58"/>
      <c r="C8920" s="48" t="s">
        <v>110</v>
      </c>
      <c r="D8920" s="286" t="s">
        <v>8722</v>
      </c>
    </row>
    <row r="8921" spans="1:4" s="12" customFormat="1" x14ac:dyDescent="0.25">
      <c r="A8921" s="56"/>
      <c r="B8921" s="58"/>
      <c r="C8921" s="48" t="s">
        <v>110</v>
      </c>
      <c r="D8921" s="286" t="s">
        <v>8723</v>
      </c>
    </row>
    <row r="8922" spans="1:4" s="12" customFormat="1" x14ac:dyDescent="0.25">
      <c r="A8922" s="56"/>
      <c r="B8922" s="58"/>
      <c r="C8922" s="48" t="s">
        <v>110</v>
      </c>
      <c r="D8922" s="286" t="s">
        <v>8724</v>
      </c>
    </row>
    <row r="8923" spans="1:4" s="12" customFormat="1" x14ac:dyDescent="0.25">
      <c r="A8923" s="56"/>
      <c r="B8923" s="58"/>
      <c r="C8923" s="48" t="s">
        <v>110</v>
      </c>
      <c r="D8923" s="286" t="s">
        <v>8725</v>
      </c>
    </row>
    <row r="8924" spans="1:4" s="12" customFormat="1" x14ac:dyDescent="0.25">
      <c r="A8924" s="56"/>
      <c r="B8924" s="58"/>
      <c r="C8924" s="48" t="s">
        <v>110</v>
      </c>
      <c r="D8924" s="286" t="s">
        <v>8726</v>
      </c>
    </row>
    <row r="8925" spans="1:4" s="12" customFormat="1" x14ac:dyDescent="0.25">
      <c r="A8925" s="56"/>
      <c r="B8925" s="58"/>
      <c r="C8925" s="48" t="s">
        <v>110</v>
      </c>
      <c r="D8925" s="286" t="s">
        <v>8727</v>
      </c>
    </row>
    <row r="8926" spans="1:4" s="12" customFormat="1" x14ac:dyDescent="0.25">
      <c r="A8926" s="56"/>
      <c r="B8926" s="58"/>
      <c r="C8926" s="48" t="s">
        <v>110</v>
      </c>
      <c r="D8926" s="286" t="s">
        <v>8728</v>
      </c>
    </row>
    <row r="8927" spans="1:4" s="12" customFormat="1" x14ac:dyDescent="0.25">
      <c r="A8927" s="69" t="s">
        <v>97</v>
      </c>
      <c r="B8927" s="49"/>
      <c r="C8927" s="50" t="s">
        <v>110</v>
      </c>
      <c r="D8927" s="286" t="s">
        <v>8729</v>
      </c>
    </row>
    <row r="8928" spans="1:4" s="12" customFormat="1" x14ac:dyDescent="0.25">
      <c r="A8928" s="56"/>
      <c r="B8928" s="58"/>
      <c r="C8928" s="48" t="s">
        <v>226</v>
      </c>
      <c r="D8928" s="300"/>
    </row>
    <row r="8929" spans="1:4" s="12" customFormat="1" x14ac:dyDescent="0.25">
      <c r="A8929" s="56"/>
      <c r="B8929" s="58"/>
      <c r="C8929" s="48" t="s">
        <v>110</v>
      </c>
      <c r="D8929" s="300" t="s">
        <v>8730</v>
      </c>
    </row>
    <row r="8930" spans="1:4" s="12" customFormat="1" x14ac:dyDescent="0.25">
      <c r="A8930" s="72"/>
      <c r="B8930" s="24" t="s">
        <v>21147</v>
      </c>
      <c r="C8930" s="57" t="s">
        <v>8731</v>
      </c>
      <c r="D8930" s="317"/>
    </row>
    <row r="8931" spans="1:4" s="12" customFormat="1" x14ac:dyDescent="0.25">
      <c r="A8931" s="72"/>
      <c r="B8931" s="49"/>
      <c r="C8931" s="50" t="s">
        <v>8732</v>
      </c>
      <c r="D8931" s="317"/>
    </row>
    <row r="8932" spans="1:4" s="12" customFormat="1" x14ac:dyDescent="0.25">
      <c r="A8932" s="72"/>
      <c r="B8932" s="49"/>
      <c r="C8932" s="50" t="s">
        <v>8733</v>
      </c>
      <c r="D8932" s="317"/>
    </row>
    <row r="8933" spans="1:4" s="12" customFormat="1" x14ac:dyDescent="0.25">
      <c r="A8933" s="72"/>
      <c r="B8933" s="49"/>
      <c r="C8933" s="67"/>
      <c r="D8933" s="318" t="s">
        <v>8734</v>
      </c>
    </row>
    <row r="8934" spans="1:4" s="12" customFormat="1" x14ac:dyDescent="0.25">
      <c r="A8934" s="72"/>
      <c r="B8934" s="49"/>
      <c r="C8934" s="67" t="s">
        <v>110</v>
      </c>
      <c r="D8934" s="309" t="s">
        <v>8735</v>
      </c>
    </row>
    <row r="8935" spans="1:4" s="12" customFormat="1" x14ac:dyDescent="0.25">
      <c r="A8935" s="72"/>
      <c r="B8935" s="49"/>
      <c r="C8935" s="67" t="s">
        <v>110</v>
      </c>
      <c r="D8935" s="309" t="s">
        <v>8736</v>
      </c>
    </row>
    <row r="8936" spans="1:4" s="12" customFormat="1" x14ac:dyDescent="0.25">
      <c r="A8936" s="72"/>
      <c r="B8936" s="49"/>
      <c r="C8936" s="67" t="s">
        <v>110</v>
      </c>
      <c r="D8936" s="309" t="s">
        <v>8737</v>
      </c>
    </row>
    <row r="8937" spans="1:4" s="12" customFormat="1" x14ac:dyDescent="0.25">
      <c r="A8937" s="72"/>
      <c r="B8937" s="49"/>
      <c r="C8937" s="67"/>
      <c r="D8937" s="319" t="s">
        <v>8738</v>
      </c>
    </row>
    <row r="8938" spans="1:4" s="12" customFormat="1" x14ac:dyDescent="0.25">
      <c r="A8938" s="72"/>
      <c r="B8938" s="49"/>
      <c r="C8938" s="67" t="s">
        <v>110</v>
      </c>
      <c r="D8938" s="320" t="s">
        <v>8739</v>
      </c>
    </row>
    <row r="8939" spans="1:4" s="12" customFormat="1" x14ac:dyDescent="0.25">
      <c r="A8939" s="72"/>
      <c r="B8939" s="49"/>
      <c r="C8939" s="67" t="s">
        <v>110</v>
      </c>
      <c r="D8939" s="320" t="s">
        <v>8740</v>
      </c>
    </row>
    <row r="8940" spans="1:4" s="12" customFormat="1" x14ac:dyDescent="0.25">
      <c r="A8940" s="72"/>
      <c r="B8940" s="58"/>
      <c r="C8940" s="67"/>
      <c r="D8940" s="318" t="s">
        <v>8741</v>
      </c>
    </row>
    <row r="8941" spans="1:4" s="12" customFormat="1" x14ac:dyDescent="0.25">
      <c r="A8941" s="72"/>
      <c r="B8941" s="58"/>
      <c r="C8941" s="67" t="s">
        <v>110</v>
      </c>
      <c r="D8941" s="320" t="s">
        <v>8742</v>
      </c>
    </row>
    <row r="8942" spans="1:4" s="12" customFormat="1" x14ac:dyDescent="0.25">
      <c r="A8942" s="72"/>
      <c r="B8942" s="58"/>
      <c r="C8942" s="67" t="s">
        <v>110</v>
      </c>
      <c r="D8942" s="320" t="s">
        <v>8743</v>
      </c>
    </row>
    <row r="8943" spans="1:4" s="12" customFormat="1" x14ac:dyDescent="0.25">
      <c r="A8943" s="72"/>
      <c r="B8943" s="58"/>
      <c r="C8943" s="67"/>
      <c r="D8943" s="318" t="s">
        <v>8744</v>
      </c>
    </row>
    <row r="8944" spans="1:4" s="12" customFormat="1" x14ac:dyDescent="0.25">
      <c r="A8944" s="72"/>
      <c r="B8944" s="58"/>
      <c r="C8944" s="67" t="s">
        <v>110</v>
      </c>
      <c r="D8944" s="320" t="s">
        <v>8745</v>
      </c>
    </row>
    <row r="8945" spans="1:4" s="12" customFormat="1" x14ac:dyDescent="0.25">
      <c r="A8945" s="72"/>
      <c r="B8945" s="58"/>
      <c r="C8945" s="67" t="s">
        <v>110</v>
      </c>
      <c r="D8945" s="320" t="s">
        <v>8746</v>
      </c>
    </row>
    <row r="8946" spans="1:4" s="12" customFormat="1" x14ac:dyDescent="0.25">
      <c r="A8946" s="72"/>
      <c r="B8946" s="58"/>
      <c r="C8946" s="67" t="s">
        <v>110</v>
      </c>
      <c r="D8946" s="300" t="s">
        <v>8747</v>
      </c>
    </row>
    <row r="8947" spans="1:4" s="12" customFormat="1" x14ac:dyDescent="0.25">
      <c r="A8947" s="72"/>
      <c r="B8947" s="58"/>
      <c r="C8947" s="67"/>
      <c r="D8947" s="291" t="s">
        <v>1704</v>
      </c>
    </row>
    <row r="8948" spans="1:4" s="12" customFormat="1" x14ac:dyDescent="0.25">
      <c r="A8948" s="72"/>
      <c r="B8948" s="58"/>
      <c r="C8948" s="67" t="s">
        <v>110</v>
      </c>
      <c r="D8948" s="286" t="s">
        <v>8748</v>
      </c>
    </row>
    <row r="8949" spans="1:4" s="12" customFormat="1" x14ac:dyDescent="0.25">
      <c r="A8949" s="72"/>
      <c r="B8949" s="58"/>
      <c r="C8949" s="67" t="s">
        <v>110</v>
      </c>
      <c r="D8949" s="286" t="s">
        <v>8749</v>
      </c>
    </row>
    <row r="8950" spans="1:4" s="12" customFormat="1" x14ac:dyDescent="0.25">
      <c r="A8950" s="72"/>
      <c r="B8950" s="58"/>
      <c r="C8950" s="67" t="s">
        <v>110</v>
      </c>
      <c r="D8950" s="286" t="s">
        <v>8750</v>
      </c>
    </row>
    <row r="8951" spans="1:4" s="12" customFormat="1" x14ac:dyDescent="0.25">
      <c r="A8951" s="72"/>
      <c r="B8951" s="58"/>
      <c r="C8951" s="67" t="s">
        <v>110</v>
      </c>
      <c r="D8951" s="286" t="s">
        <v>8751</v>
      </c>
    </row>
    <row r="8952" spans="1:4" s="12" customFormat="1" x14ac:dyDescent="0.25">
      <c r="A8952" s="72"/>
      <c r="B8952" s="58"/>
      <c r="C8952" s="67" t="s">
        <v>110</v>
      </c>
      <c r="D8952" s="286" t="s">
        <v>8752</v>
      </c>
    </row>
    <row r="8953" spans="1:4" s="12" customFormat="1" x14ac:dyDescent="0.25">
      <c r="A8953" s="72"/>
      <c r="B8953" s="58"/>
      <c r="C8953" s="67" t="s">
        <v>110</v>
      </c>
      <c r="D8953" s="286" t="s">
        <v>8753</v>
      </c>
    </row>
    <row r="8954" spans="1:4" s="12" customFormat="1" x14ac:dyDescent="0.25">
      <c r="A8954" s="72"/>
      <c r="B8954" s="58"/>
      <c r="C8954" s="67" t="s">
        <v>110</v>
      </c>
      <c r="D8954" s="286" t="s">
        <v>8754</v>
      </c>
    </row>
    <row r="8955" spans="1:4" s="12" customFormat="1" x14ac:dyDescent="0.25">
      <c r="A8955" s="72"/>
      <c r="B8955" s="58"/>
      <c r="C8955" s="67" t="s">
        <v>110</v>
      </c>
      <c r="D8955" s="286" t="s">
        <v>8755</v>
      </c>
    </row>
    <row r="8956" spans="1:4" s="12" customFormat="1" x14ac:dyDescent="0.25">
      <c r="A8956" s="72"/>
      <c r="B8956" s="58"/>
      <c r="C8956" s="67" t="s">
        <v>110</v>
      </c>
      <c r="D8956" s="286" t="s">
        <v>8756</v>
      </c>
    </row>
    <row r="8957" spans="1:4" s="12" customFormat="1" x14ac:dyDescent="0.25">
      <c r="A8957" s="72"/>
      <c r="B8957" s="58"/>
      <c r="C8957" s="67" t="s">
        <v>110</v>
      </c>
      <c r="D8957" s="286" t="s">
        <v>8757</v>
      </c>
    </row>
    <row r="8958" spans="1:4" s="12" customFormat="1" x14ac:dyDescent="0.25">
      <c r="A8958" s="72"/>
      <c r="B8958" s="58"/>
      <c r="C8958" s="67" t="s">
        <v>110</v>
      </c>
      <c r="D8958" s="286" t="s">
        <v>8758</v>
      </c>
    </row>
    <row r="8959" spans="1:4" s="12" customFormat="1" x14ac:dyDescent="0.25">
      <c r="A8959" s="72"/>
      <c r="B8959" s="58"/>
      <c r="C8959" s="67" t="s">
        <v>110</v>
      </c>
      <c r="D8959" s="286" t="s">
        <v>8759</v>
      </c>
    </row>
    <row r="8960" spans="1:4" s="12" customFormat="1" x14ac:dyDescent="0.25">
      <c r="A8960" s="72"/>
      <c r="B8960" s="58"/>
      <c r="C8960" s="67" t="s">
        <v>110</v>
      </c>
      <c r="D8960" s="286" t="s">
        <v>8760</v>
      </c>
    </row>
    <row r="8961" spans="1:4" s="12" customFormat="1" x14ac:dyDescent="0.25">
      <c r="A8961" s="72"/>
      <c r="B8961" s="58"/>
      <c r="C8961" s="67" t="s">
        <v>110</v>
      </c>
      <c r="D8961" s="286" t="s">
        <v>8761</v>
      </c>
    </row>
    <row r="8962" spans="1:4" s="12" customFormat="1" x14ac:dyDescent="0.25">
      <c r="A8962" s="72"/>
      <c r="B8962" s="58"/>
      <c r="C8962" s="67" t="s">
        <v>110</v>
      </c>
      <c r="D8962" s="286" t="s">
        <v>8762</v>
      </c>
    </row>
    <row r="8963" spans="1:4" s="12" customFormat="1" x14ac:dyDescent="0.25">
      <c r="A8963" s="72"/>
      <c r="B8963" s="58"/>
      <c r="C8963" s="67" t="s">
        <v>110</v>
      </c>
      <c r="D8963" s="286" t="s">
        <v>8763</v>
      </c>
    </row>
    <row r="8964" spans="1:4" s="12" customFormat="1" x14ac:dyDescent="0.25">
      <c r="A8964" s="72"/>
      <c r="B8964" s="58"/>
      <c r="C8964" s="67" t="s">
        <v>110</v>
      </c>
      <c r="D8964" s="286" t="s">
        <v>8764</v>
      </c>
    </row>
    <row r="8965" spans="1:4" s="12" customFormat="1" x14ac:dyDescent="0.25">
      <c r="A8965" s="72"/>
      <c r="B8965" s="58"/>
      <c r="C8965" s="67" t="s">
        <v>110</v>
      </c>
      <c r="D8965" s="286" t="s">
        <v>8765</v>
      </c>
    </row>
    <row r="8966" spans="1:4" s="12" customFormat="1" x14ac:dyDescent="0.25">
      <c r="A8966" s="72"/>
      <c r="B8966" s="58"/>
      <c r="C8966" s="67" t="s">
        <v>110</v>
      </c>
      <c r="D8966" s="286" t="s">
        <v>8766</v>
      </c>
    </row>
    <row r="8967" spans="1:4" s="12" customFormat="1" x14ac:dyDescent="0.25">
      <c r="A8967" s="72"/>
      <c r="B8967" s="58"/>
      <c r="C8967" s="67" t="s">
        <v>110</v>
      </c>
      <c r="D8967" s="286" t="s">
        <v>8767</v>
      </c>
    </row>
    <row r="8968" spans="1:4" s="12" customFormat="1" x14ac:dyDescent="0.25">
      <c r="A8968" s="72"/>
      <c r="B8968" s="49"/>
      <c r="C8968" s="50" t="s">
        <v>226</v>
      </c>
      <c r="D8968" s="317"/>
    </row>
    <row r="8969" spans="1:4" s="12" customFormat="1" x14ac:dyDescent="0.25">
      <c r="A8969" s="72"/>
      <c r="B8969" s="49"/>
      <c r="C8969" s="50" t="s">
        <v>110</v>
      </c>
      <c r="D8969" s="317" t="s">
        <v>8768</v>
      </c>
    </row>
    <row r="8970" spans="1:4" s="12" customFormat="1" x14ac:dyDescent="0.25">
      <c r="A8970" s="72"/>
      <c r="B8970" s="49"/>
      <c r="C8970" s="50" t="s">
        <v>110</v>
      </c>
      <c r="D8970" s="317" t="s">
        <v>8769</v>
      </c>
    </row>
    <row r="8971" spans="1:4" s="12" customFormat="1" x14ac:dyDescent="0.25">
      <c r="A8971" s="72"/>
      <c r="B8971" s="49"/>
      <c r="C8971" s="50" t="s">
        <v>110</v>
      </c>
      <c r="D8971" s="317" t="s">
        <v>8770</v>
      </c>
    </row>
    <row r="8972" spans="1:4" s="12" customFormat="1" x14ac:dyDescent="0.25">
      <c r="A8972" s="72"/>
      <c r="B8972" s="24" t="s">
        <v>21148</v>
      </c>
      <c r="C8972" s="57" t="s">
        <v>8771</v>
      </c>
      <c r="D8972" s="317"/>
    </row>
    <row r="8973" spans="1:4" s="12" customFormat="1" x14ac:dyDescent="0.25">
      <c r="A8973" s="72"/>
      <c r="B8973" s="49"/>
      <c r="C8973" s="50" t="s">
        <v>8772</v>
      </c>
      <c r="D8973" s="317"/>
    </row>
    <row r="8974" spans="1:4" s="12" customFormat="1" x14ac:dyDescent="0.25">
      <c r="A8974" s="72"/>
      <c r="B8974" s="49"/>
      <c r="C8974" s="50" t="s">
        <v>8773</v>
      </c>
      <c r="D8974" s="317"/>
    </row>
    <row r="8975" spans="1:4" s="12" customFormat="1" x14ac:dyDescent="0.25">
      <c r="A8975" s="72"/>
      <c r="B8975" s="58"/>
      <c r="C8975" s="67" t="s">
        <v>110</v>
      </c>
      <c r="D8975" s="311" t="s">
        <v>8774</v>
      </c>
    </row>
    <row r="8976" spans="1:4" s="12" customFormat="1" x14ac:dyDescent="0.25">
      <c r="A8976" s="72"/>
      <c r="B8976" s="58"/>
      <c r="C8976" s="67" t="s">
        <v>110</v>
      </c>
      <c r="D8976" s="311" t="s">
        <v>8775</v>
      </c>
    </row>
    <row r="8977" spans="1:4" s="12" customFormat="1" x14ac:dyDescent="0.25">
      <c r="A8977" s="72"/>
      <c r="B8977" s="58"/>
      <c r="C8977" s="67" t="s">
        <v>110</v>
      </c>
      <c r="D8977" s="311" t="s">
        <v>8776</v>
      </c>
    </row>
    <row r="8978" spans="1:4" s="12" customFormat="1" x14ac:dyDescent="0.25">
      <c r="A8978" s="72"/>
      <c r="B8978" s="58"/>
      <c r="C8978" s="67" t="s">
        <v>110</v>
      </c>
      <c r="D8978" s="311" t="s">
        <v>8777</v>
      </c>
    </row>
    <row r="8979" spans="1:4" s="12" customFormat="1" x14ac:dyDescent="0.25">
      <c r="A8979" s="72"/>
      <c r="B8979" s="49"/>
      <c r="C8979" s="50" t="s">
        <v>110</v>
      </c>
      <c r="D8979" s="317" t="s">
        <v>8778</v>
      </c>
    </row>
    <row r="8980" spans="1:4" s="12" customFormat="1" x14ac:dyDescent="0.25">
      <c r="A8980" s="72"/>
      <c r="B8980" s="49"/>
      <c r="C8980" s="50" t="s">
        <v>110</v>
      </c>
      <c r="D8980" s="317" t="s">
        <v>8779</v>
      </c>
    </row>
    <row r="8981" spans="1:4" s="12" customFormat="1" x14ac:dyDescent="0.25">
      <c r="A8981" s="72"/>
      <c r="B8981" s="49"/>
      <c r="C8981" s="50" t="s">
        <v>110</v>
      </c>
      <c r="D8981" s="311" t="s">
        <v>8780</v>
      </c>
    </row>
    <row r="8982" spans="1:4" s="12" customFormat="1" x14ac:dyDescent="0.25">
      <c r="A8982" s="72"/>
      <c r="B8982" s="49"/>
      <c r="C8982" s="50" t="s">
        <v>110</v>
      </c>
      <c r="D8982" s="300" t="s">
        <v>8781</v>
      </c>
    </row>
    <row r="8983" spans="1:4" s="12" customFormat="1" x14ac:dyDescent="0.25">
      <c r="A8983" s="72"/>
      <c r="B8983" s="49"/>
      <c r="C8983" s="50" t="s">
        <v>110</v>
      </c>
      <c r="D8983" s="317" t="s">
        <v>8782</v>
      </c>
    </row>
    <row r="8984" spans="1:4" s="12" customFormat="1" x14ac:dyDescent="0.25">
      <c r="A8984" s="72"/>
      <c r="B8984" s="49"/>
      <c r="C8984" s="50" t="s">
        <v>110</v>
      </c>
      <c r="D8984" s="317" t="s">
        <v>8783</v>
      </c>
    </row>
    <row r="8985" spans="1:4" s="12" customFormat="1" x14ac:dyDescent="0.25">
      <c r="A8985" s="72"/>
      <c r="B8985" s="49"/>
      <c r="C8985" s="50" t="s">
        <v>110</v>
      </c>
      <c r="D8985" s="317" t="s">
        <v>8784</v>
      </c>
    </row>
    <row r="8986" spans="1:4" s="12" customFormat="1" x14ac:dyDescent="0.25">
      <c r="A8986" s="72"/>
      <c r="B8986" s="49"/>
      <c r="C8986" s="50" t="s">
        <v>110</v>
      </c>
      <c r="D8986" s="317" t="s">
        <v>8785</v>
      </c>
    </row>
    <row r="8987" spans="1:4" s="12" customFormat="1" x14ac:dyDescent="0.25">
      <c r="A8987" s="72"/>
      <c r="B8987" s="49"/>
      <c r="C8987" s="50" t="s">
        <v>110</v>
      </c>
      <c r="D8987" s="317" t="s">
        <v>8786</v>
      </c>
    </row>
    <row r="8988" spans="1:4" s="12" customFormat="1" x14ac:dyDescent="0.25">
      <c r="A8988" s="72"/>
      <c r="B8988" s="49"/>
      <c r="C8988" s="50" t="s">
        <v>110</v>
      </c>
      <c r="D8988" s="317" t="s">
        <v>8787</v>
      </c>
    </row>
    <row r="8989" spans="1:4" s="12" customFormat="1" x14ac:dyDescent="0.25">
      <c r="A8989" s="72"/>
      <c r="B8989" s="49"/>
      <c r="C8989" s="50" t="s">
        <v>110</v>
      </c>
      <c r="D8989" s="317" t="s">
        <v>8788</v>
      </c>
    </row>
    <row r="8990" spans="1:4" s="12" customFormat="1" x14ac:dyDescent="0.25">
      <c r="A8990" s="72"/>
      <c r="B8990" s="49"/>
      <c r="C8990" s="50"/>
      <c r="D8990" s="291" t="s">
        <v>1704</v>
      </c>
    </row>
    <row r="8991" spans="1:4" s="12" customFormat="1" x14ac:dyDescent="0.25">
      <c r="A8991" s="72"/>
      <c r="B8991" s="49"/>
      <c r="C8991" s="50" t="s">
        <v>110</v>
      </c>
      <c r="D8991" s="317" t="s">
        <v>8789</v>
      </c>
    </row>
    <row r="8992" spans="1:4" s="12" customFormat="1" x14ac:dyDescent="0.25">
      <c r="A8992" s="72"/>
      <c r="B8992" s="49"/>
      <c r="C8992" s="50" t="s">
        <v>110</v>
      </c>
      <c r="D8992" s="317" t="s">
        <v>8790</v>
      </c>
    </row>
    <row r="8993" spans="1:4" s="12" customFormat="1" x14ac:dyDescent="0.25">
      <c r="A8993" s="72"/>
      <c r="B8993" s="49"/>
      <c r="C8993" s="50" t="s">
        <v>110</v>
      </c>
      <c r="D8993" s="317" t="s">
        <v>8791</v>
      </c>
    </row>
    <row r="8994" spans="1:4" s="12" customFormat="1" x14ac:dyDescent="0.25">
      <c r="A8994" s="72"/>
      <c r="B8994" s="49"/>
      <c r="C8994" s="50" t="s">
        <v>110</v>
      </c>
      <c r="D8994" s="286" t="s">
        <v>8792</v>
      </c>
    </row>
    <row r="8995" spans="1:4" s="12" customFormat="1" x14ac:dyDescent="0.25">
      <c r="A8995" s="72"/>
      <c r="B8995" s="49"/>
      <c r="C8995" s="50" t="s">
        <v>110</v>
      </c>
      <c r="D8995" s="286" t="s">
        <v>8793</v>
      </c>
    </row>
    <row r="8996" spans="1:4" s="12" customFormat="1" x14ac:dyDescent="0.25">
      <c r="A8996" s="72"/>
      <c r="B8996" s="49"/>
      <c r="C8996" s="50" t="s">
        <v>110</v>
      </c>
      <c r="D8996" s="286" t="s">
        <v>8794</v>
      </c>
    </row>
    <row r="8997" spans="1:4" s="12" customFormat="1" x14ac:dyDescent="0.25">
      <c r="A8997" s="72"/>
      <c r="B8997" s="49"/>
      <c r="C8997" s="50" t="s">
        <v>110</v>
      </c>
      <c r="D8997" s="286" t="s">
        <v>8795</v>
      </c>
    </row>
    <row r="8998" spans="1:4" s="12" customFormat="1" x14ac:dyDescent="0.25">
      <c r="A8998" s="72"/>
      <c r="B8998" s="49"/>
      <c r="C8998" s="50" t="s">
        <v>110</v>
      </c>
      <c r="D8998" s="286" t="s">
        <v>8796</v>
      </c>
    </row>
    <row r="8999" spans="1:4" s="12" customFormat="1" x14ac:dyDescent="0.25">
      <c r="A8999" s="72"/>
      <c r="B8999" s="49"/>
      <c r="C8999" s="50" t="s">
        <v>110</v>
      </c>
      <c r="D8999" s="286" t="s">
        <v>8797</v>
      </c>
    </row>
    <row r="9000" spans="1:4" s="12" customFormat="1" x14ac:dyDescent="0.25">
      <c r="A9000" s="72"/>
      <c r="B9000" s="49"/>
      <c r="C9000" s="50" t="s">
        <v>110</v>
      </c>
      <c r="D9000" s="286" t="s">
        <v>8798</v>
      </c>
    </row>
    <row r="9001" spans="1:4" s="12" customFormat="1" x14ac:dyDescent="0.25">
      <c r="A9001" s="72"/>
      <c r="B9001" s="49"/>
      <c r="C9001" s="50" t="s">
        <v>110</v>
      </c>
      <c r="D9001" s="286" t="s">
        <v>8799</v>
      </c>
    </row>
    <row r="9002" spans="1:4" s="12" customFormat="1" x14ac:dyDescent="0.25">
      <c r="A9002" s="72"/>
      <c r="B9002" s="49"/>
      <c r="C9002" s="50" t="s">
        <v>110</v>
      </c>
      <c r="D9002" s="286" t="s">
        <v>8800</v>
      </c>
    </row>
    <row r="9003" spans="1:4" s="12" customFormat="1" x14ac:dyDescent="0.25">
      <c r="A9003" s="72"/>
      <c r="B9003" s="49"/>
      <c r="C9003" s="50" t="s">
        <v>110</v>
      </c>
      <c r="D9003" s="286" t="s">
        <v>8801</v>
      </c>
    </row>
    <row r="9004" spans="1:4" s="12" customFormat="1" x14ac:dyDescent="0.25">
      <c r="A9004" s="72"/>
      <c r="B9004" s="49"/>
      <c r="C9004" s="50" t="s">
        <v>110</v>
      </c>
      <c r="D9004" s="286" t="s">
        <v>8802</v>
      </c>
    </row>
    <row r="9005" spans="1:4" s="12" customFormat="1" x14ac:dyDescent="0.25">
      <c r="A9005" s="72"/>
      <c r="B9005" s="49"/>
      <c r="C9005" s="50" t="s">
        <v>110</v>
      </c>
      <c r="D9005" s="286" t="s">
        <v>8803</v>
      </c>
    </row>
    <row r="9006" spans="1:4" s="12" customFormat="1" x14ac:dyDescent="0.25">
      <c r="A9006" s="72"/>
      <c r="B9006" s="49"/>
      <c r="C9006" s="50" t="s">
        <v>110</v>
      </c>
      <c r="D9006" s="286" t="s">
        <v>8804</v>
      </c>
    </row>
    <row r="9007" spans="1:4" s="12" customFormat="1" x14ac:dyDescent="0.25">
      <c r="A9007" s="72"/>
      <c r="B9007" s="49"/>
      <c r="C9007" s="50" t="s">
        <v>110</v>
      </c>
      <c r="D9007" s="286" t="s">
        <v>8805</v>
      </c>
    </row>
    <row r="9008" spans="1:4" s="12" customFormat="1" x14ac:dyDescent="0.25">
      <c r="A9008" s="72"/>
      <c r="B9008" s="49"/>
      <c r="C9008" s="50" t="s">
        <v>110</v>
      </c>
      <c r="D9008" s="286" t="s">
        <v>8806</v>
      </c>
    </row>
    <row r="9009" spans="1:4" s="12" customFormat="1" x14ac:dyDescent="0.25">
      <c r="A9009" s="72"/>
      <c r="B9009" s="49"/>
      <c r="C9009" s="50" t="s">
        <v>110</v>
      </c>
      <c r="D9009" s="286" t="s">
        <v>8807</v>
      </c>
    </row>
    <row r="9010" spans="1:4" s="12" customFormat="1" x14ac:dyDescent="0.25">
      <c r="A9010" s="72"/>
      <c r="B9010" s="49"/>
      <c r="C9010" s="50" t="s">
        <v>110</v>
      </c>
      <c r="D9010" s="286" t="s">
        <v>8808</v>
      </c>
    </row>
    <row r="9011" spans="1:4" s="12" customFormat="1" x14ac:dyDescent="0.25">
      <c r="A9011" s="72"/>
      <c r="B9011" s="24" t="s">
        <v>21149</v>
      </c>
      <c r="C9011" s="57" t="s">
        <v>8809</v>
      </c>
      <c r="D9011" s="317"/>
    </row>
    <row r="9012" spans="1:4" s="12" customFormat="1" x14ac:dyDescent="0.25">
      <c r="A9012" s="72"/>
      <c r="B9012" s="49"/>
      <c r="C9012" s="50" t="s">
        <v>8810</v>
      </c>
      <c r="D9012" s="317"/>
    </row>
    <row r="9013" spans="1:4" s="12" customFormat="1" x14ac:dyDescent="0.25">
      <c r="A9013" s="72"/>
      <c r="B9013" s="49"/>
      <c r="C9013" s="50" t="s">
        <v>8811</v>
      </c>
      <c r="D9013" s="317"/>
    </row>
    <row r="9014" spans="1:4" s="12" customFormat="1" x14ac:dyDescent="0.25">
      <c r="A9014" s="72"/>
      <c r="B9014" s="49"/>
      <c r="C9014" s="50" t="s">
        <v>110</v>
      </c>
      <c r="D9014" s="317" t="s">
        <v>8812</v>
      </c>
    </row>
    <row r="9015" spans="1:4" s="12" customFormat="1" x14ac:dyDescent="0.25">
      <c r="A9015" s="72"/>
      <c r="B9015" s="49"/>
      <c r="C9015" s="50" t="s">
        <v>110</v>
      </c>
      <c r="D9015" s="317" t="s">
        <v>8813</v>
      </c>
    </row>
    <row r="9016" spans="1:4" s="12" customFormat="1" x14ac:dyDescent="0.25">
      <c r="A9016" s="72"/>
      <c r="B9016" s="49"/>
      <c r="C9016" s="50" t="s">
        <v>110</v>
      </c>
      <c r="D9016" s="311" t="s">
        <v>8814</v>
      </c>
    </row>
    <row r="9017" spans="1:4" s="12" customFormat="1" x14ac:dyDescent="0.25">
      <c r="A9017" s="72"/>
      <c r="B9017" s="49"/>
      <c r="C9017" s="50" t="s">
        <v>110</v>
      </c>
      <c r="D9017" s="311" t="s">
        <v>8815</v>
      </c>
    </row>
    <row r="9018" spans="1:4" s="12" customFormat="1" x14ac:dyDescent="0.25">
      <c r="A9018" s="72"/>
      <c r="B9018" s="49"/>
      <c r="C9018" s="50" t="s">
        <v>110</v>
      </c>
      <c r="D9018" s="311" t="s">
        <v>8816</v>
      </c>
    </row>
    <row r="9019" spans="1:4" s="12" customFormat="1" x14ac:dyDescent="0.25">
      <c r="A9019" s="72"/>
      <c r="B9019" s="49"/>
      <c r="C9019" s="50" t="s">
        <v>110</v>
      </c>
      <c r="D9019" s="317" t="s">
        <v>8817</v>
      </c>
    </row>
    <row r="9020" spans="1:4" s="12" customFormat="1" x14ac:dyDescent="0.25">
      <c r="A9020" s="72"/>
      <c r="B9020" s="49"/>
      <c r="C9020" s="50"/>
      <c r="D9020" s="291" t="s">
        <v>1704</v>
      </c>
    </row>
    <row r="9021" spans="1:4" s="12" customFormat="1" x14ac:dyDescent="0.25">
      <c r="A9021" s="72"/>
      <c r="B9021" s="49"/>
      <c r="C9021" s="50" t="s">
        <v>110</v>
      </c>
      <c r="D9021" s="286" t="s">
        <v>8818</v>
      </c>
    </row>
    <row r="9022" spans="1:4" s="12" customFormat="1" x14ac:dyDescent="0.25">
      <c r="A9022" s="72"/>
      <c r="B9022" s="49"/>
      <c r="C9022" s="50" t="s">
        <v>110</v>
      </c>
      <c r="D9022" s="286" t="s">
        <v>8819</v>
      </c>
    </row>
    <row r="9023" spans="1:4" s="12" customFormat="1" x14ac:dyDescent="0.25">
      <c r="A9023" s="72"/>
      <c r="B9023" s="49"/>
      <c r="C9023" s="50" t="s">
        <v>110</v>
      </c>
      <c r="D9023" s="286" t="s">
        <v>8820</v>
      </c>
    </row>
    <row r="9024" spans="1:4" s="12" customFormat="1" x14ac:dyDescent="0.25">
      <c r="A9024" s="72"/>
      <c r="B9024" s="49"/>
      <c r="C9024" s="50" t="s">
        <v>110</v>
      </c>
      <c r="D9024" s="286" t="s">
        <v>8821</v>
      </c>
    </row>
    <row r="9025" spans="1:4" s="12" customFormat="1" x14ac:dyDescent="0.25">
      <c r="A9025" s="72"/>
      <c r="B9025" s="49"/>
      <c r="C9025" s="50" t="s">
        <v>110</v>
      </c>
      <c r="D9025" s="286" t="s">
        <v>8822</v>
      </c>
    </row>
    <row r="9026" spans="1:4" s="12" customFormat="1" x14ac:dyDescent="0.25">
      <c r="A9026" s="72"/>
      <c r="B9026" s="49"/>
      <c r="C9026" s="50" t="s">
        <v>110</v>
      </c>
      <c r="D9026" s="286" t="s">
        <v>8823</v>
      </c>
    </row>
    <row r="9027" spans="1:4" s="12" customFormat="1" x14ac:dyDescent="0.25">
      <c r="A9027" s="72"/>
      <c r="B9027" s="49"/>
      <c r="C9027" s="50" t="s">
        <v>110</v>
      </c>
      <c r="D9027" s="286" t="s">
        <v>8824</v>
      </c>
    </row>
    <row r="9028" spans="1:4" s="12" customFormat="1" x14ac:dyDescent="0.25">
      <c r="A9028" s="72"/>
      <c r="B9028" s="49"/>
      <c r="C9028" s="50" t="s">
        <v>110</v>
      </c>
      <c r="D9028" s="286" t="s">
        <v>8825</v>
      </c>
    </row>
    <row r="9029" spans="1:4" s="12" customFormat="1" x14ac:dyDescent="0.25">
      <c r="A9029" s="72"/>
      <c r="B9029" s="49"/>
      <c r="C9029" s="50" t="s">
        <v>110</v>
      </c>
      <c r="D9029" s="286" t="s">
        <v>8826</v>
      </c>
    </row>
    <row r="9030" spans="1:4" s="12" customFormat="1" x14ac:dyDescent="0.25">
      <c r="A9030" s="72"/>
      <c r="B9030" s="49"/>
      <c r="C9030" s="50" t="s">
        <v>110</v>
      </c>
      <c r="D9030" s="286" t="s">
        <v>8827</v>
      </c>
    </row>
    <row r="9031" spans="1:4" s="12" customFormat="1" x14ac:dyDescent="0.25">
      <c r="A9031" s="72"/>
      <c r="B9031" s="49"/>
      <c r="C9031" s="50" t="s">
        <v>110</v>
      </c>
      <c r="D9031" s="286" t="s">
        <v>8828</v>
      </c>
    </row>
    <row r="9032" spans="1:4" s="12" customFormat="1" x14ac:dyDescent="0.25">
      <c r="A9032" s="72"/>
      <c r="B9032" s="49"/>
      <c r="C9032" s="50" t="s">
        <v>110</v>
      </c>
      <c r="D9032" s="286" t="s">
        <v>8829</v>
      </c>
    </row>
    <row r="9033" spans="1:4" s="12" customFormat="1" x14ac:dyDescent="0.25">
      <c r="A9033" s="72"/>
      <c r="B9033" s="49"/>
      <c r="C9033" s="50" t="s">
        <v>110</v>
      </c>
      <c r="D9033" s="286" t="s">
        <v>8830</v>
      </c>
    </row>
    <row r="9034" spans="1:4" s="12" customFormat="1" x14ac:dyDescent="0.25">
      <c r="A9034" s="72"/>
      <c r="B9034" s="49"/>
      <c r="C9034" s="50" t="s">
        <v>110</v>
      </c>
      <c r="D9034" s="286" t="s">
        <v>8831</v>
      </c>
    </row>
    <row r="9035" spans="1:4" s="12" customFormat="1" x14ac:dyDescent="0.25">
      <c r="A9035" s="72"/>
      <c r="B9035" s="49"/>
      <c r="C9035" s="50" t="s">
        <v>110</v>
      </c>
      <c r="D9035" s="286" t="s">
        <v>8832</v>
      </c>
    </row>
    <row r="9036" spans="1:4" s="12" customFormat="1" x14ac:dyDescent="0.25">
      <c r="A9036" s="72"/>
      <c r="B9036" s="49"/>
      <c r="C9036" s="50" t="s">
        <v>110</v>
      </c>
      <c r="D9036" s="286" t="s">
        <v>8833</v>
      </c>
    </row>
    <row r="9037" spans="1:4" s="12" customFormat="1" x14ac:dyDescent="0.25">
      <c r="A9037" s="72"/>
      <c r="B9037" s="49"/>
      <c r="C9037" s="50" t="s">
        <v>110</v>
      </c>
      <c r="D9037" s="286" t="s">
        <v>8834</v>
      </c>
    </row>
    <row r="9038" spans="1:4" s="12" customFormat="1" x14ac:dyDescent="0.25">
      <c r="A9038" s="72"/>
      <c r="B9038" s="49"/>
      <c r="C9038" s="50" t="s">
        <v>110</v>
      </c>
      <c r="D9038" s="286" t="s">
        <v>8835</v>
      </c>
    </row>
    <row r="9039" spans="1:4" s="12" customFormat="1" x14ac:dyDescent="0.25">
      <c r="A9039" s="72"/>
      <c r="B9039" s="49"/>
      <c r="C9039" s="50" t="s">
        <v>110</v>
      </c>
      <c r="D9039" s="286" t="s">
        <v>8836</v>
      </c>
    </row>
    <row r="9040" spans="1:4" s="12" customFormat="1" x14ac:dyDescent="0.25">
      <c r="A9040" s="69"/>
      <c r="B9040" s="49"/>
      <c r="C9040" s="50" t="s">
        <v>110</v>
      </c>
      <c r="D9040" s="286" t="s">
        <v>8837</v>
      </c>
    </row>
    <row r="9041" spans="1:4" s="12" customFormat="1" x14ac:dyDescent="0.25">
      <c r="A9041" s="69"/>
      <c r="B9041" s="49"/>
      <c r="C9041" s="50" t="s">
        <v>110</v>
      </c>
      <c r="D9041" s="286" t="s">
        <v>8838</v>
      </c>
    </row>
    <row r="9042" spans="1:4" s="12" customFormat="1" x14ac:dyDescent="0.25">
      <c r="A9042" s="69"/>
      <c r="B9042" s="49"/>
      <c r="C9042" s="50" t="s">
        <v>110</v>
      </c>
      <c r="D9042" s="286" t="s">
        <v>8839</v>
      </c>
    </row>
    <row r="9043" spans="1:4" s="12" customFormat="1" x14ac:dyDescent="0.25">
      <c r="A9043" s="69"/>
      <c r="B9043" s="49"/>
      <c r="C9043" s="50" t="s">
        <v>110</v>
      </c>
      <c r="D9043" s="286" t="s">
        <v>8840</v>
      </c>
    </row>
    <row r="9044" spans="1:4" s="12" customFormat="1" x14ac:dyDescent="0.25">
      <c r="A9044" s="72"/>
      <c r="B9044" s="49"/>
      <c r="C9044" s="50" t="s">
        <v>110</v>
      </c>
      <c r="D9044" s="286" t="s">
        <v>8841</v>
      </c>
    </row>
    <row r="9045" spans="1:4" s="12" customFormat="1" x14ac:dyDescent="0.25">
      <c r="A9045" s="72"/>
      <c r="B9045" s="49"/>
      <c r="C9045" s="50" t="s">
        <v>110</v>
      </c>
      <c r="D9045" s="286" t="s">
        <v>8842</v>
      </c>
    </row>
    <row r="9046" spans="1:4" s="12" customFormat="1" x14ac:dyDescent="0.25">
      <c r="A9046" s="72"/>
      <c r="B9046" s="49"/>
      <c r="C9046" s="50" t="s">
        <v>226</v>
      </c>
      <c r="D9046" s="317"/>
    </row>
    <row r="9047" spans="1:4" s="12" customFormat="1" x14ac:dyDescent="0.25">
      <c r="A9047" s="72"/>
      <c r="B9047" s="49"/>
      <c r="C9047" s="50" t="s">
        <v>110</v>
      </c>
      <c r="D9047" s="317" t="s">
        <v>8768</v>
      </c>
    </row>
    <row r="9048" spans="1:4" s="12" customFormat="1" x14ac:dyDescent="0.25">
      <c r="A9048" s="72"/>
      <c r="B9048" s="49"/>
      <c r="C9048" s="50" t="s">
        <v>110</v>
      </c>
      <c r="D9048" s="317" t="s">
        <v>8769</v>
      </c>
    </row>
    <row r="9049" spans="1:4" s="12" customFormat="1" x14ac:dyDescent="0.25">
      <c r="A9049" s="72"/>
      <c r="B9049" s="49"/>
      <c r="C9049" s="50" t="s">
        <v>110</v>
      </c>
      <c r="D9049" s="317" t="s">
        <v>8770</v>
      </c>
    </row>
    <row r="9050" spans="1:4" s="12" customFormat="1" x14ac:dyDescent="0.25">
      <c r="A9050" s="56" t="s">
        <v>8843</v>
      </c>
      <c r="B9050" s="58"/>
      <c r="C9050" s="56" t="s">
        <v>8844</v>
      </c>
      <c r="D9050" s="300"/>
    </row>
    <row r="9051" spans="1:4" s="12" customFormat="1" x14ac:dyDescent="0.25">
      <c r="A9051" s="56"/>
      <c r="B9051" s="24" t="s">
        <v>21150</v>
      </c>
      <c r="C9051" s="56" t="s">
        <v>8845</v>
      </c>
      <c r="D9051" s="315"/>
    </row>
    <row r="9052" spans="1:4" s="12" customFormat="1" x14ac:dyDescent="0.25">
      <c r="A9052" s="56"/>
      <c r="B9052" s="58"/>
      <c r="C9052" s="48" t="s">
        <v>8846</v>
      </c>
      <c r="D9052" s="300"/>
    </row>
    <row r="9053" spans="1:4" s="12" customFormat="1" x14ac:dyDescent="0.25">
      <c r="A9053" s="56"/>
      <c r="B9053" s="58"/>
      <c r="C9053" s="48"/>
      <c r="D9053" s="316" t="s">
        <v>8847</v>
      </c>
    </row>
    <row r="9054" spans="1:4" s="12" customFormat="1" x14ac:dyDescent="0.25">
      <c r="A9054" s="56"/>
      <c r="B9054" s="58"/>
      <c r="C9054" s="48" t="s">
        <v>110</v>
      </c>
      <c r="D9054" s="300" t="s">
        <v>8848</v>
      </c>
    </row>
    <row r="9055" spans="1:4" s="12" customFormat="1" x14ac:dyDescent="0.25">
      <c r="A9055" s="56"/>
      <c r="B9055" s="58"/>
      <c r="C9055" s="48" t="s">
        <v>110</v>
      </c>
      <c r="D9055" s="300" t="s">
        <v>8849</v>
      </c>
    </row>
    <row r="9056" spans="1:4" s="12" customFormat="1" x14ac:dyDescent="0.25">
      <c r="A9056" s="56"/>
      <c r="B9056" s="58"/>
      <c r="C9056" s="48" t="s">
        <v>110</v>
      </c>
      <c r="D9056" s="300" t="s">
        <v>8850</v>
      </c>
    </row>
    <row r="9057" spans="1:4" s="12" customFormat="1" x14ac:dyDescent="0.25">
      <c r="A9057" s="56"/>
      <c r="B9057" s="58"/>
      <c r="C9057" s="48" t="s">
        <v>110</v>
      </c>
      <c r="D9057" s="300" t="s">
        <v>8851</v>
      </c>
    </row>
    <row r="9058" spans="1:4" s="12" customFormat="1" x14ac:dyDescent="0.25">
      <c r="A9058" s="56"/>
      <c r="B9058" s="58"/>
      <c r="C9058" s="48" t="s">
        <v>110</v>
      </c>
      <c r="D9058" s="300" t="s">
        <v>8852</v>
      </c>
    </row>
    <row r="9059" spans="1:4" s="12" customFormat="1" x14ac:dyDescent="0.25">
      <c r="A9059" s="56"/>
      <c r="B9059" s="58"/>
      <c r="C9059" s="48"/>
      <c r="D9059" s="316" t="s">
        <v>1704</v>
      </c>
    </row>
    <row r="9060" spans="1:4" s="12" customFormat="1" x14ac:dyDescent="0.25">
      <c r="A9060" s="56"/>
      <c r="B9060" s="58"/>
      <c r="C9060" s="48" t="s">
        <v>110</v>
      </c>
      <c r="D9060" s="300" t="s">
        <v>8853</v>
      </c>
    </row>
    <row r="9061" spans="1:4" s="12" customFormat="1" x14ac:dyDescent="0.25">
      <c r="A9061" s="56"/>
      <c r="B9061" s="58"/>
      <c r="C9061" s="48" t="s">
        <v>226</v>
      </c>
      <c r="D9061" s="300"/>
    </row>
    <row r="9062" spans="1:4" s="12" customFormat="1" x14ac:dyDescent="0.25">
      <c r="A9062" s="56"/>
      <c r="B9062" s="58"/>
      <c r="C9062" s="48" t="s">
        <v>110</v>
      </c>
      <c r="D9062" s="300" t="s">
        <v>8854</v>
      </c>
    </row>
    <row r="9063" spans="1:4" s="12" customFormat="1" x14ac:dyDescent="0.25">
      <c r="A9063" s="56"/>
      <c r="B9063" s="24" t="s">
        <v>21151</v>
      </c>
      <c r="C9063" s="56" t="s">
        <v>8855</v>
      </c>
      <c r="D9063" s="315"/>
    </row>
    <row r="9064" spans="1:4" s="12" customFormat="1" x14ac:dyDescent="0.25">
      <c r="A9064" s="56"/>
      <c r="B9064" s="58"/>
      <c r="C9064" s="48" t="s">
        <v>8856</v>
      </c>
      <c r="D9064" s="300"/>
    </row>
    <row r="9065" spans="1:4" s="12" customFormat="1" x14ac:dyDescent="0.25">
      <c r="A9065" s="56"/>
      <c r="B9065" s="58"/>
      <c r="C9065" s="48" t="s">
        <v>8857</v>
      </c>
      <c r="D9065" s="300"/>
    </row>
    <row r="9066" spans="1:4" s="12" customFormat="1" x14ac:dyDescent="0.25">
      <c r="A9066" s="56"/>
      <c r="B9066" s="58"/>
      <c r="C9066" s="48"/>
      <c r="D9066" s="316" t="s">
        <v>8858</v>
      </c>
    </row>
    <row r="9067" spans="1:4" s="12" customFormat="1" x14ac:dyDescent="0.25">
      <c r="A9067" s="56"/>
      <c r="B9067" s="58"/>
      <c r="C9067" s="48" t="s">
        <v>110</v>
      </c>
      <c r="D9067" s="300" t="s">
        <v>8859</v>
      </c>
    </row>
    <row r="9068" spans="1:4" s="12" customFormat="1" x14ac:dyDescent="0.25">
      <c r="A9068" s="56"/>
      <c r="B9068" s="58"/>
      <c r="C9068" s="48" t="s">
        <v>110</v>
      </c>
      <c r="D9068" s="300" t="s">
        <v>8860</v>
      </c>
    </row>
    <row r="9069" spans="1:4" s="12" customFormat="1" x14ac:dyDescent="0.25">
      <c r="A9069" s="56"/>
      <c r="B9069" s="58"/>
      <c r="C9069" s="48" t="s">
        <v>110</v>
      </c>
      <c r="D9069" s="300" t="s">
        <v>8861</v>
      </c>
    </row>
    <row r="9070" spans="1:4" s="12" customFormat="1" x14ac:dyDescent="0.25">
      <c r="A9070" s="56"/>
      <c r="B9070" s="58"/>
      <c r="C9070" s="48"/>
      <c r="D9070" s="316" t="s">
        <v>8862</v>
      </c>
    </row>
    <row r="9071" spans="1:4" s="12" customFormat="1" x14ac:dyDescent="0.25">
      <c r="A9071" s="56"/>
      <c r="B9071" s="58"/>
      <c r="C9071" s="48" t="s">
        <v>110</v>
      </c>
      <c r="D9071" s="300" t="s">
        <v>8863</v>
      </c>
    </row>
    <row r="9072" spans="1:4" s="12" customFormat="1" x14ac:dyDescent="0.25">
      <c r="A9072" s="56"/>
      <c r="B9072" s="58"/>
      <c r="C9072" s="48" t="s">
        <v>110</v>
      </c>
      <c r="D9072" s="300" t="s">
        <v>8864</v>
      </c>
    </row>
    <row r="9073" spans="1:4" s="12" customFormat="1" x14ac:dyDescent="0.25">
      <c r="A9073" s="56"/>
      <c r="B9073" s="58"/>
      <c r="C9073" s="48" t="s">
        <v>110</v>
      </c>
      <c r="D9073" s="300" t="s">
        <v>8865</v>
      </c>
    </row>
    <row r="9074" spans="1:4" s="12" customFormat="1" x14ac:dyDescent="0.25">
      <c r="A9074" s="56"/>
      <c r="B9074" s="58"/>
      <c r="C9074" s="48" t="s">
        <v>110</v>
      </c>
      <c r="D9074" s="300" t="s">
        <v>8866</v>
      </c>
    </row>
    <row r="9075" spans="1:4" s="12" customFormat="1" x14ac:dyDescent="0.25">
      <c r="A9075" s="56"/>
      <c r="B9075" s="58"/>
      <c r="C9075" s="48" t="s">
        <v>110</v>
      </c>
      <c r="D9075" s="300" t="s">
        <v>8867</v>
      </c>
    </row>
    <row r="9076" spans="1:4" s="12" customFormat="1" x14ac:dyDescent="0.25">
      <c r="A9076" s="56"/>
      <c r="B9076" s="58"/>
      <c r="C9076" s="48" t="s">
        <v>110</v>
      </c>
      <c r="D9076" s="300" t="s">
        <v>8868</v>
      </c>
    </row>
    <row r="9077" spans="1:4" s="12" customFormat="1" x14ac:dyDescent="0.25">
      <c r="A9077" s="56"/>
      <c r="B9077" s="58"/>
      <c r="C9077" s="48"/>
      <c r="D9077" s="316" t="s">
        <v>8869</v>
      </c>
    </row>
    <row r="9078" spans="1:4" s="12" customFormat="1" x14ac:dyDescent="0.25">
      <c r="A9078" s="56"/>
      <c r="B9078" s="58"/>
      <c r="C9078" s="48" t="s">
        <v>110</v>
      </c>
      <c r="D9078" s="300" t="s">
        <v>8870</v>
      </c>
    </row>
    <row r="9079" spans="1:4" s="12" customFormat="1" x14ac:dyDescent="0.25">
      <c r="A9079" s="56"/>
      <c r="B9079" s="58"/>
      <c r="C9079" s="48" t="s">
        <v>110</v>
      </c>
      <c r="D9079" s="300" t="s">
        <v>8871</v>
      </c>
    </row>
    <row r="9080" spans="1:4" s="12" customFormat="1" x14ac:dyDescent="0.25">
      <c r="A9080" s="56"/>
      <c r="B9080" s="58"/>
      <c r="C9080" s="48" t="s">
        <v>110</v>
      </c>
      <c r="D9080" s="300" t="s">
        <v>8872</v>
      </c>
    </row>
    <row r="9081" spans="1:4" s="12" customFormat="1" x14ac:dyDescent="0.25">
      <c r="A9081" s="56"/>
      <c r="B9081" s="58"/>
      <c r="C9081" s="48" t="s">
        <v>110</v>
      </c>
      <c r="D9081" s="300" t="s">
        <v>8873</v>
      </c>
    </row>
    <row r="9082" spans="1:4" s="12" customFormat="1" x14ac:dyDescent="0.25">
      <c r="A9082" s="56"/>
      <c r="B9082" s="58"/>
      <c r="C9082" s="48"/>
      <c r="D9082" s="316" t="s">
        <v>8874</v>
      </c>
    </row>
    <row r="9083" spans="1:4" s="12" customFormat="1" x14ac:dyDescent="0.25">
      <c r="A9083" s="56"/>
      <c r="B9083" s="58"/>
      <c r="C9083" s="48" t="s">
        <v>110</v>
      </c>
      <c r="D9083" s="300" t="s">
        <v>8875</v>
      </c>
    </row>
    <row r="9084" spans="1:4" s="12" customFormat="1" x14ac:dyDescent="0.25">
      <c r="A9084" s="56"/>
      <c r="B9084" s="58"/>
      <c r="C9084" s="48" t="s">
        <v>110</v>
      </c>
      <c r="D9084" s="300" t="s">
        <v>8876</v>
      </c>
    </row>
    <row r="9085" spans="1:4" s="12" customFormat="1" x14ac:dyDescent="0.25">
      <c r="A9085" s="56"/>
      <c r="B9085" s="58"/>
      <c r="C9085" s="48" t="s">
        <v>110</v>
      </c>
      <c r="D9085" s="300" t="s">
        <v>8877</v>
      </c>
    </row>
    <row r="9086" spans="1:4" s="12" customFormat="1" x14ac:dyDescent="0.25">
      <c r="A9086" s="56"/>
      <c r="B9086" s="58"/>
      <c r="C9086" s="48" t="s">
        <v>110</v>
      </c>
      <c r="D9086" s="300" t="s">
        <v>8878</v>
      </c>
    </row>
    <row r="9087" spans="1:4" s="12" customFormat="1" x14ac:dyDescent="0.25">
      <c r="A9087" s="56"/>
      <c r="B9087" s="58"/>
      <c r="C9087" s="48" t="s">
        <v>110</v>
      </c>
      <c r="D9087" s="300" t="s">
        <v>8879</v>
      </c>
    </row>
    <row r="9088" spans="1:4" s="12" customFormat="1" x14ac:dyDescent="0.25">
      <c r="A9088" s="56"/>
      <c r="B9088" s="58"/>
      <c r="C9088" s="48" t="s">
        <v>110</v>
      </c>
      <c r="D9088" s="300" t="s">
        <v>8880</v>
      </c>
    </row>
    <row r="9089" spans="1:4" s="12" customFormat="1" x14ac:dyDescent="0.25">
      <c r="A9089" s="56"/>
      <c r="B9089" s="58"/>
      <c r="C9089" s="48" t="s">
        <v>110</v>
      </c>
      <c r="D9089" s="300" t="s">
        <v>8881</v>
      </c>
    </row>
    <row r="9090" spans="1:4" s="12" customFormat="1" x14ac:dyDescent="0.25">
      <c r="A9090" s="56"/>
      <c r="B9090" s="58"/>
      <c r="C9090" s="48" t="s">
        <v>110</v>
      </c>
      <c r="D9090" s="300" t="s">
        <v>8882</v>
      </c>
    </row>
    <row r="9091" spans="1:4" s="12" customFormat="1" x14ac:dyDescent="0.25">
      <c r="A9091" s="56"/>
      <c r="B9091" s="58"/>
      <c r="C9091" s="48" t="s">
        <v>110</v>
      </c>
      <c r="D9091" s="300" t="s">
        <v>8883</v>
      </c>
    </row>
    <row r="9092" spans="1:4" s="12" customFormat="1" x14ac:dyDescent="0.25">
      <c r="A9092" s="56"/>
      <c r="B9092" s="58"/>
      <c r="C9092" s="48" t="s">
        <v>110</v>
      </c>
      <c r="D9092" s="300" t="s">
        <v>8884</v>
      </c>
    </row>
    <row r="9093" spans="1:4" s="12" customFormat="1" x14ac:dyDescent="0.25">
      <c r="A9093" s="56"/>
      <c r="B9093" s="58"/>
      <c r="C9093" s="48" t="s">
        <v>110</v>
      </c>
      <c r="D9093" s="300" t="s">
        <v>8885</v>
      </c>
    </row>
    <row r="9094" spans="1:4" s="12" customFormat="1" x14ac:dyDescent="0.25">
      <c r="A9094" s="56"/>
      <c r="B9094" s="58"/>
      <c r="C9094" s="48"/>
      <c r="D9094" s="316" t="s">
        <v>8474</v>
      </c>
    </row>
    <row r="9095" spans="1:4" s="12" customFormat="1" x14ac:dyDescent="0.25">
      <c r="A9095" s="56"/>
      <c r="B9095" s="58"/>
      <c r="C9095" s="48" t="s">
        <v>110</v>
      </c>
      <c r="D9095" s="300" t="s">
        <v>8886</v>
      </c>
    </row>
    <row r="9096" spans="1:4" s="12" customFormat="1" x14ac:dyDescent="0.25">
      <c r="A9096" s="56"/>
      <c r="B9096" s="58"/>
      <c r="C9096" s="48" t="s">
        <v>110</v>
      </c>
      <c r="D9096" s="300" t="s">
        <v>8887</v>
      </c>
    </row>
    <row r="9097" spans="1:4" s="12" customFormat="1" x14ac:dyDescent="0.25">
      <c r="A9097" s="56"/>
      <c r="B9097" s="58"/>
      <c r="C9097" s="48" t="s">
        <v>110</v>
      </c>
      <c r="D9097" s="300" t="s">
        <v>8888</v>
      </c>
    </row>
    <row r="9098" spans="1:4" s="12" customFormat="1" x14ac:dyDescent="0.25">
      <c r="A9098" s="56"/>
      <c r="B9098" s="58"/>
      <c r="C9098" s="48" t="s">
        <v>110</v>
      </c>
      <c r="D9098" s="300" t="s">
        <v>8889</v>
      </c>
    </row>
    <row r="9099" spans="1:4" s="12" customFormat="1" x14ac:dyDescent="0.25">
      <c r="A9099" s="56"/>
      <c r="B9099" s="58"/>
      <c r="C9099" s="48"/>
      <c r="D9099" s="316" t="s">
        <v>8890</v>
      </c>
    </row>
    <row r="9100" spans="1:4" s="12" customFormat="1" x14ac:dyDescent="0.25">
      <c r="A9100" s="56"/>
      <c r="B9100" s="58"/>
      <c r="C9100" s="48" t="s">
        <v>110</v>
      </c>
      <c r="D9100" s="300" t="s">
        <v>8891</v>
      </c>
    </row>
    <row r="9101" spans="1:4" s="12" customFormat="1" x14ac:dyDescent="0.25">
      <c r="A9101" s="56"/>
      <c r="B9101" s="58"/>
      <c r="C9101" s="48" t="s">
        <v>110</v>
      </c>
      <c r="D9101" s="300" t="s">
        <v>8892</v>
      </c>
    </row>
    <row r="9102" spans="1:4" s="12" customFormat="1" x14ac:dyDescent="0.25">
      <c r="A9102" s="56"/>
      <c r="B9102" s="58"/>
      <c r="C9102" s="48" t="s">
        <v>110</v>
      </c>
      <c r="D9102" s="300" t="s">
        <v>8893</v>
      </c>
    </row>
    <row r="9103" spans="1:4" s="12" customFormat="1" x14ac:dyDescent="0.25">
      <c r="A9103" s="56"/>
      <c r="B9103" s="58"/>
      <c r="C9103" s="48" t="s">
        <v>110</v>
      </c>
      <c r="D9103" s="300" t="s">
        <v>8894</v>
      </c>
    </row>
    <row r="9104" spans="1:4" s="12" customFormat="1" x14ac:dyDescent="0.25">
      <c r="A9104" s="56"/>
      <c r="B9104" s="58"/>
      <c r="C9104" s="48" t="s">
        <v>110</v>
      </c>
      <c r="D9104" s="300" t="s">
        <v>8895</v>
      </c>
    </row>
    <row r="9105" spans="1:4" s="12" customFormat="1" x14ac:dyDescent="0.25">
      <c r="A9105" s="56"/>
      <c r="B9105" s="58"/>
      <c r="C9105" s="48"/>
      <c r="D9105" s="291" t="s">
        <v>1704</v>
      </c>
    </row>
    <row r="9106" spans="1:4" s="12" customFormat="1" x14ac:dyDescent="0.25">
      <c r="A9106" s="56"/>
      <c r="B9106" s="58"/>
      <c r="C9106" s="48" t="s">
        <v>110</v>
      </c>
      <c r="D9106" s="300" t="s">
        <v>8896</v>
      </c>
    </row>
    <row r="9107" spans="1:4" s="12" customFormat="1" x14ac:dyDescent="0.25">
      <c r="A9107" s="56"/>
      <c r="B9107" s="58"/>
      <c r="C9107" s="48" t="s">
        <v>110</v>
      </c>
      <c r="D9107" s="300" t="s">
        <v>8897</v>
      </c>
    </row>
    <row r="9108" spans="1:4" s="12" customFormat="1" x14ac:dyDescent="0.25">
      <c r="A9108" s="56"/>
      <c r="B9108" s="58"/>
      <c r="C9108" s="48" t="s">
        <v>110</v>
      </c>
      <c r="D9108" s="300" t="s">
        <v>8898</v>
      </c>
    </row>
    <row r="9109" spans="1:4" s="12" customFormat="1" x14ac:dyDescent="0.25">
      <c r="A9109" s="56"/>
      <c r="B9109" s="58"/>
      <c r="C9109" s="48" t="s">
        <v>110</v>
      </c>
      <c r="D9109" s="300" t="s">
        <v>8899</v>
      </c>
    </row>
    <row r="9110" spans="1:4" s="12" customFormat="1" x14ac:dyDescent="0.25">
      <c r="A9110" s="56"/>
      <c r="B9110" s="58"/>
      <c r="C9110" s="48" t="s">
        <v>110</v>
      </c>
      <c r="D9110" s="300" t="s">
        <v>8900</v>
      </c>
    </row>
    <row r="9111" spans="1:4" s="12" customFormat="1" x14ac:dyDescent="0.25">
      <c r="A9111" s="56"/>
      <c r="B9111" s="58"/>
      <c r="C9111" s="48" t="s">
        <v>110</v>
      </c>
      <c r="D9111" s="300" t="s">
        <v>8901</v>
      </c>
    </row>
    <row r="9112" spans="1:4" s="12" customFormat="1" x14ac:dyDescent="0.25">
      <c r="A9112" s="56"/>
      <c r="B9112" s="58"/>
      <c r="C9112" s="48" t="s">
        <v>110</v>
      </c>
      <c r="D9112" s="300" t="s">
        <v>8902</v>
      </c>
    </row>
    <row r="9113" spans="1:4" s="12" customFormat="1" x14ac:dyDescent="0.25">
      <c r="A9113" s="56"/>
      <c r="B9113" s="58"/>
      <c r="C9113" s="48" t="s">
        <v>110</v>
      </c>
      <c r="D9113" s="286" t="s">
        <v>8903</v>
      </c>
    </row>
    <row r="9114" spans="1:4" s="12" customFormat="1" x14ac:dyDescent="0.25">
      <c r="A9114" s="56"/>
      <c r="B9114" s="58"/>
      <c r="C9114" s="48" t="s">
        <v>110</v>
      </c>
      <c r="D9114" s="286" t="s">
        <v>8904</v>
      </c>
    </row>
    <row r="9115" spans="1:4" s="12" customFormat="1" x14ac:dyDescent="0.25">
      <c r="A9115" s="56"/>
      <c r="B9115" s="58"/>
      <c r="C9115" s="48" t="s">
        <v>110</v>
      </c>
      <c r="D9115" s="286" t="s">
        <v>8905</v>
      </c>
    </row>
    <row r="9116" spans="1:4" s="12" customFormat="1" x14ac:dyDescent="0.25">
      <c r="A9116" s="56"/>
      <c r="B9116" s="58"/>
      <c r="C9116" s="48" t="s">
        <v>110</v>
      </c>
      <c r="D9116" s="286" t="s">
        <v>8906</v>
      </c>
    </row>
    <row r="9117" spans="1:4" s="12" customFormat="1" x14ac:dyDescent="0.25">
      <c r="A9117" s="56"/>
      <c r="B9117" s="58"/>
      <c r="C9117" s="48" t="s">
        <v>110</v>
      </c>
      <c r="D9117" s="286" t="s">
        <v>8907</v>
      </c>
    </row>
    <row r="9118" spans="1:4" s="12" customFormat="1" x14ac:dyDescent="0.25">
      <c r="A9118" s="56"/>
      <c r="B9118" s="58"/>
      <c r="C9118" s="48" t="s">
        <v>110</v>
      </c>
      <c r="D9118" s="286" t="s">
        <v>8908</v>
      </c>
    </row>
    <row r="9119" spans="1:4" s="12" customFormat="1" x14ac:dyDescent="0.25">
      <c r="A9119" s="56"/>
      <c r="B9119" s="58"/>
      <c r="C9119" s="48" t="s">
        <v>226</v>
      </c>
      <c r="D9119" s="300"/>
    </row>
    <row r="9120" spans="1:4" s="12" customFormat="1" x14ac:dyDescent="0.25">
      <c r="A9120" s="56"/>
      <c r="B9120" s="58"/>
      <c r="C9120" s="48" t="s">
        <v>110</v>
      </c>
      <c r="D9120" s="300" t="s">
        <v>8909</v>
      </c>
    </row>
    <row r="9121" spans="1:4" s="12" customFormat="1" x14ac:dyDescent="0.25">
      <c r="A9121" s="56"/>
      <c r="B9121" s="58"/>
      <c r="C9121" s="48" t="s">
        <v>110</v>
      </c>
      <c r="D9121" s="300" t="s">
        <v>8910</v>
      </c>
    </row>
    <row r="9122" spans="1:4" s="12" customFormat="1" x14ac:dyDescent="0.25">
      <c r="A9122" s="56"/>
      <c r="B9122" s="24" t="s">
        <v>21152</v>
      </c>
      <c r="C9122" s="56" t="s">
        <v>8911</v>
      </c>
      <c r="D9122" s="315"/>
    </row>
    <row r="9123" spans="1:4" s="12" customFormat="1" x14ac:dyDescent="0.25">
      <c r="A9123" s="56"/>
      <c r="B9123" s="58"/>
      <c r="C9123" s="48" t="s">
        <v>8912</v>
      </c>
      <c r="D9123" s="300"/>
    </row>
    <row r="9124" spans="1:4" s="12" customFormat="1" x14ac:dyDescent="0.25">
      <c r="A9124" s="56"/>
      <c r="B9124" s="58"/>
      <c r="C9124" s="48" t="s">
        <v>110</v>
      </c>
      <c r="D9124" s="300" t="s">
        <v>8913</v>
      </c>
    </row>
    <row r="9125" spans="1:4" s="12" customFormat="1" x14ac:dyDescent="0.25">
      <c r="A9125" s="56"/>
      <c r="B9125" s="58"/>
      <c r="C9125" s="48" t="s">
        <v>110</v>
      </c>
      <c r="D9125" s="300" t="s">
        <v>8914</v>
      </c>
    </row>
    <row r="9126" spans="1:4" s="12" customFormat="1" x14ac:dyDescent="0.25">
      <c r="A9126" s="56"/>
      <c r="B9126" s="58"/>
      <c r="C9126" s="48" t="s">
        <v>110</v>
      </c>
      <c r="D9126" s="300" t="s">
        <v>8915</v>
      </c>
    </row>
    <row r="9127" spans="1:4" s="12" customFormat="1" x14ac:dyDescent="0.25">
      <c r="A9127" s="56"/>
      <c r="B9127" s="58"/>
      <c r="C9127" s="48" t="s">
        <v>110</v>
      </c>
      <c r="D9127" s="300" t="s">
        <v>8916</v>
      </c>
    </row>
    <row r="9128" spans="1:4" s="12" customFormat="1" x14ac:dyDescent="0.25">
      <c r="A9128" s="56"/>
      <c r="B9128" s="58"/>
      <c r="C9128" s="48" t="s">
        <v>110</v>
      </c>
      <c r="D9128" s="300" t="s">
        <v>8917</v>
      </c>
    </row>
    <row r="9129" spans="1:4" s="12" customFormat="1" x14ac:dyDescent="0.25">
      <c r="A9129" s="56"/>
      <c r="B9129" s="58"/>
      <c r="C9129" s="48" t="s">
        <v>110</v>
      </c>
      <c r="D9129" s="300" t="s">
        <v>8918</v>
      </c>
    </row>
    <row r="9130" spans="1:4" s="12" customFormat="1" x14ac:dyDescent="0.25">
      <c r="A9130" s="56"/>
      <c r="B9130" s="58"/>
      <c r="C9130" s="48" t="s">
        <v>110</v>
      </c>
      <c r="D9130" s="300" t="s">
        <v>8919</v>
      </c>
    </row>
    <row r="9131" spans="1:4" s="12" customFormat="1" x14ac:dyDescent="0.25">
      <c r="A9131" s="56"/>
      <c r="B9131" s="58"/>
      <c r="C9131" s="48" t="s">
        <v>226</v>
      </c>
      <c r="D9131" s="300"/>
    </row>
    <row r="9132" spans="1:4" s="12" customFormat="1" x14ac:dyDescent="0.25">
      <c r="A9132" s="56"/>
      <c r="B9132" s="58"/>
      <c r="C9132" s="48" t="s">
        <v>110</v>
      </c>
      <c r="D9132" s="300" t="s">
        <v>8920</v>
      </c>
    </row>
    <row r="9133" spans="1:4" s="12" customFormat="1" x14ac:dyDescent="0.25">
      <c r="A9133" s="56"/>
      <c r="B9133" s="58"/>
      <c r="C9133" s="48" t="s">
        <v>110</v>
      </c>
      <c r="D9133" s="300" t="s">
        <v>8921</v>
      </c>
    </row>
    <row r="9134" spans="1:4" s="12" customFormat="1" x14ac:dyDescent="0.25">
      <c r="A9134" s="56"/>
      <c r="B9134" s="24" t="s">
        <v>21153</v>
      </c>
      <c r="C9134" s="56" t="s">
        <v>8922</v>
      </c>
      <c r="D9134" s="315"/>
    </row>
    <row r="9135" spans="1:4" s="12" customFormat="1" x14ac:dyDescent="0.25">
      <c r="A9135" s="56"/>
      <c r="B9135" s="58"/>
      <c r="C9135" s="48" t="s">
        <v>8923</v>
      </c>
      <c r="D9135" s="300"/>
    </row>
    <row r="9136" spans="1:4" s="12" customFormat="1" x14ac:dyDescent="0.25">
      <c r="A9136" s="56"/>
      <c r="B9136" s="58"/>
      <c r="C9136" s="48" t="s">
        <v>8924</v>
      </c>
      <c r="D9136" s="300"/>
    </row>
    <row r="9137" spans="1:4" s="12" customFormat="1" x14ac:dyDescent="0.25">
      <c r="A9137" s="56"/>
      <c r="B9137" s="58"/>
      <c r="C9137" s="48" t="s">
        <v>110</v>
      </c>
      <c r="D9137" s="300" t="s">
        <v>8925</v>
      </c>
    </row>
    <row r="9138" spans="1:4" s="12" customFormat="1" x14ac:dyDescent="0.25">
      <c r="A9138" s="56"/>
      <c r="B9138" s="58"/>
      <c r="C9138" s="48" t="s">
        <v>110</v>
      </c>
      <c r="D9138" s="300" t="s">
        <v>8926</v>
      </c>
    </row>
    <row r="9139" spans="1:4" s="12" customFormat="1" x14ac:dyDescent="0.25">
      <c r="A9139" s="56"/>
      <c r="B9139" s="58"/>
      <c r="C9139" s="48" t="s">
        <v>110</v>
      </c>
      <c r="D9139" s="300" t="s">
        <v>8927</v>
      </c>
    </row>
    <row r="9140" spans="1:4" s="12" customFormat="1" x14ac:dyDescent="0.25">
      <c r="A9140" s="56"/>
      <c r="B9140" s="58"/>
      <c r="C9140" s="48" t="s">
        <v>110</v>
      </c>
      <c r="D9140" s="300" t="s">
        <v>8928</v>
      </c>
    </row>
    <row r="9141" spans="1:4" s="12" customFormat="1" x14ac:dyDescent="0.25">
      <c r="A9141" s="56"/>
      <c r="B9141" s="58"/>
      <c r="C9141" s="48" t="s">
        <v>110</v>
      </c>
      <c r="D9141" s="300" t="s">
        <v>8929</v>
      </c>
    </row>
    <row r="9142" spans="1:4" s="12" customFormat="1" x14ac:dyDescent="0.25">
      <c r="A9142" s="56"/>
      <c r="B9142" s="58"/>
      <c r="C9142" s="48" t="s">
        <v>110</v>
      </c>
      <c r="D9142" s="300" t="s">
        <v>8930</v>
      </c>
    </row>
    <row r="9143" spans="1:4" s="12" customFormat="1" x14ac:dyDescent="0.25">
      <c r="A9143" s="56"/>
      <c r="B9143" s="58"/>
      <c r="C9143" s="48" t="s">
        <v>110</v>
      </c>
      <c r="D9143" s="300" t="s">
        <v>8931</v>
      </c>
    </row>
    <row r="9144" spans="1:4" s="12" customFormat="1" x14ac:dyDescent="0.25">
      <c r="A9144" s="56"/>
      <c r="B9144" s="58"/>
      <c r="C9144" s="48" t="s">
        <v>110</v>
      </c>
      <c r="D9144" s="300" t="s">
        <v>8932</v>
      </c>
    </row>
    <row r="9145" spans="1:4" s="12" customFormat="1" x14ac:dyDescent="0.25">
      <c r="A9145" s="56"/>
      <c r="B9145" s="58"/>
      <c r="C9145" s="48" t="s">
        <v>110</v>
      </c>
      <c r="D9145" s="300" t="s">
        <v>8933</v>
      </c>
    </row>
    <row r="9146" spans="1:4" s="12" customFormat="1" x14ac:dyDescent="0.25">
      <c r="A9146" s="56"/>
      <c r="B9146" s="58"/>
      <c r="C9146" s="48" t="s">
        <v>110</v>
      </c>
      <c r="D9146" s="300" t="s">
        <v>8934</v>
      </c>
    </row>
    <row r="9147" spans="1:4" s="12" customFormat="1" x14ac:dyDescent="0.25">
      <c r="A9147" s="56"/>
      <c r="B9147" s="58"/>
      <c r="C9147" s="48"/>
      <c r="D9147" s="291" t="s">
        <v>1704</v>
      </c>
    </row>
    <row r="9148" spans="1:4" s="12" customFormat="1" x14ac:dyDescent="0.25">
      <c r="A9148" s="56"/>
      <c r="B9148" s="58"/>
      <c r="C9148" s="48" t="s">
        <v>110</v>
      </c>
      <c r="D9148" s="286" t="s">
        <v>8935</v>
      </c>
    </row>
    <row r="9149" spans="1:4" s="12" customFormat="1" x14ac:dyDescent="0.25">
      <c r="A9149" s="56"/>
      <c r="B9149" s="58"/>
      <c r="C9149" s="48" t="s">
        <v>226</v>
      </c>
      <c r="D9149" s="300"/>
    </row>
    <row r="9150" spans="1:4" s="12" customFormat="1" x14ac:dyDescent="0.25">
      <c r="A9150" s="56"/>
      <c r="B9150" s="58"/>
      <c r="C9150" s="48" t="s">
        <v>110</v>
      </c>
      <c r="D9150" s="300" t="s">
        <v>8936</v>
      </c>
    </row>
    <row r="9151" spans="1:4" s="12" customFormat="1" x14ac:dyDescent="0.25">
      <c r="A9151" s="56"/>
      <c r="B9151" s="58"/>
      <c r="C9151" s="48" t="s">
        <v>110</v>
      </c>
      <c r="D9151" s="300" t="s">
        <v>8937</v>
      </c>
    </row>
    <row r="9152" spans="1:4" s="12" customFormat="1" x14ac:dyDescent="0.25">
      <c r="A9152" s="56"/>
      <c r="B9152" s="24" t="s">
        <v>21154</v>
      </c>
      <c r="C9152" s="56" t="s">
        <v>8938</v>
      </c>
      <c r="D9152" s="315"/>
    </row>
    <row r="9153" spans="1:4" s="12" customFormat="1" x14ac:dyDescent="0.25">
      <c r="A9153" s="56"/>
      <c r="B9153" s="58"/>
      <c r="C9153" s="48" t="s">
        <v>8939</v>
      </c>
      <c r="D9153" s="300"/>
    </row>
    <row r="9154" spans="1:4" s="12" customFormat="1" x14ac:dyDescent="0.25">
      <c r="A9154" s="56"/>
      <c r="B9154" s="58"/>
      <c r="C9154" s="48" t="s">
        <v>8940</v>
      </c>
      <c r="D9154" s="300"/>
    </row>
    <row r="9155" spans="1:4" s="12" customFormat="1" x14ac:dyDescent="0.25">
      <c r="A9155" s="56"/>
      <c r="B9155" s="58"/>
      <c r="C9155" s="48" t="s">
        <v>110</v>
      </c>
      <c r="D9155" s="300" t="s">
        <v>8941</v>
      </c>
    </row>
    <row r="9156" spans="1:4" s="12" customFormat="1" x14ac:dyDescent="0.25">
      <c r="A9156" s="56"/>
      <c r="B9156" s="58"/>
      <c r="C9156" s="48" t="s">
        <v>110</v>
      </c>
      <c r="D9156" s="300" t="s">
        <v>8942</v>
      </c>
    </row>
    <row r="9157" spans="1:4" s="12" customFormat="1" x14ac:dyDescent="0.25">
      <c r="A9157" s="56"/>
      <c r="B9157" s="58"/>
      <c r="C9157" s="48" t="s">
        <v>110</v>
      </c>
      <c r="D9157" s="300" t="s">
        <v>8943</v>
      </c>
    </row>
    <row r="9158" spans="1:4" s="12" customFormat="1" x14ac:dyDescent="0.25">
      <c r="A9158" s="56"/>
      <c r="B9158" s="58"/>
      <c r="C9158" s="48" t="s">
        <v>110</v>
      </c>
      <c r="D9158" s="300" t="s">
        <v>8944</v>
      </c>
    </row>
    <row r="9159" spans="1:4" s="12" customFormat="1" x14ac:dyDescent="0.25">
      <c r="A9159" s="56"/>
      <c r="B9159" s="58"/>
      <c r="C9159" s="48" t="s">
        <v>110</v>
      </c>
      <c r="D9159" s="300" t="s">
        <v>8945</v>
      </c>
    </row>
    <row r="9160" spans="1:4" s="12" customFormat="1" x14ac:dyDescent="0.25">
      <c r="A9160" s="56"/>
      <c r="B9160" s="58"/>
      <c r="C9160" s="48" t="s">
        <v>110</v>
      </c>
      <c r="D9160" s="300" t="s">
        <v>8946</v>
      </c>
    </row>
    <row r="9161" spans="1:4" s="12" customFormat="1" x14ac:dyDescent="0.25">
      <c r="A9161" s="56"/>
      <c r="B9161" s="58"/>
      <c r="C9161" s="48"/>
      <c r="D9161" s="291" t="s">
        <v>1704</v>
      </c>
    </row>
    <row r="9162" spans="1:4" s="12" customFormat="1" x14ac:dyDescent="0.25">
      <c r="A9162" s="56"/>
      <c r="B9162" s="58"/>
      <c r="C9162" s="48" t="s">
        <v>110</v>
      </c>
      <c r="D9162" s="300" t="s">
        <v>8947</v>
      </c>
    </row>
    <row r="9163" spans="1:4" s="12" customFormat="1" x14ac:dyDescent="0.25">
      <c r="A9163" s="56"/>
      <c r="B9163" s="58"/>
      <c r="C9163" s="48" t="s">
        <v>110</v>
      </c>
      <c r="D9163" s="300" t="s">
        <v>8948</v>
      </c>
    </row>
    <row r="9164" spans="1:4" s="12" customFormat="1" x14ac:dyDescent="0.25">
      <c r="A9164" s="56"/>
      <c r="B9164" s="58"/>
      <c r="C9164" s="48" t="s">
        <v>110</v>
      </c>
      <c r="D9164" s="300" t="s">
        <v>8949</v>
      </c>
    </row>
    <row r="9165" spans="1:4" s="12" customFormat="1" x14ac:dyDescent="0.25">
      <c r="A9165" s="56"/>
      <c r="B9165" s="58"/>
      <c r="C9165" s="48" t="s">
        <v>110</v>
      </c>
      <c r="D9165" s="300" t="s">
        <v>8950</v>
      </c>
    </row>
    <row r="9166" spans="1:4" s="12" customFormat="1" x14ac:dyDescent="0.25">
      <c r="A9166" s="56"/>
      <c r="B9166" s="58"/>
      <c r="C9166" s="48" t="s">
        <v>110</v>
      </c>
      <c r="D9166" s="300" t="s">
        <v>8951</v>
      </c>
    </row>
    <row r="9167" spans="1:4" s="12" customFormat="1" x14ac:dyDescent="0.25">
      <c r="A9167" s="56"/>
      <c r="B9167" s="58"/>
      <c r="C9167" s="48" t="s">
        <v>226</v>
      </c>
      <c r="D9167" s="300"/>
    </row>
    <row r="9168" spans="1:4" s="12" customFormat="1" x14ac:dyDescent="0.25">
      <c r="A9168" s="56"/>
      <c r="B9168" s="58" t="s">
        <v>97</v>
      </c>
      <c r="C9168" s="48" t="s">
        <v>110</v>
      </c>
      <c r="D9168" s="300" t="s">
        <v>8952</v>
      </c>
    </row>
    <row r="9169" spans="1:4" s="12" customFormat="1" x14ac:dyDescent="0.25">
      <c r="A9169" s="56"/>
      <c r="B9169" s="58"/>
      <c r="C9169" s="48" t="s">
        <v>110</v>
      </c>
      <c r="D9169" s="300" t="s">
        <v>8953</v>
      </c>
    </row>
    <row r="9170" spans="1:4" s="12" customFormat="1" x14ac:dyDescent="0.25">
      <c r="A9170" s="56"/>
      <c r="B9170" s="24" t="s">
        <v>21155</v>
      </c>
      <c r="C9170" s="56" t="s">
        <v>8954</v>
      </c>
      <c r="D9170" s="315"/>
    </row>
    <row r="9171" spans="1:4" s="12" customFormat="1" x14ac:dyDescent="0.25">
      <c r="A9171" s="56"/>
      <c r="B9171" s="58"/>
      <c r="C9171" s="48" t="s">
        <v>8955</v>
      </c>
      <c r="D9171" s="300"/>
    </row>
    <row r="9172" spans="1:4" s="12" customFormat="1" x14ac:dyDescent="0.25">
      <c r="A9172" s="56"/>
      <c r="B9172" s="58"/>
      <c r="C9172" s="48" t="s">
        <v>8956</v>
      </c>
      <c r="D9172" s="300"/>
    </row>
    <row r="9173" spans="1:4" s="12" customFormat="1" x14ac:dyDescent="0.25">
      <c r="A9173" s="56"/>
      <c r="B9173" s="58"/>
      <c r="C9173" s="48" t="s">
        <v>110</v>
      </c>
      <c r="D9173" s="300" t="s">
        <v>8957</v>
      </c>
    </row>
    <row r="9174" spans="1:4" s="12" customFormat="1" x14ac:dyDescent="0.25">
      <c r="A9174" s="56"/>
      <c r="B9174" s="58"/>
      <c r="C9174" s="48" t="s">
        <v>110</v>
      </c>
      <c r="D9174" s="300" t="s">
        <v>8958</v>
      </c>
    </row>
    <row r="9175" spans="1:4" s="12" customFormat="1" x14ac:dyDescent="0.25">
      <c r="A9175" s="56"/>
      <c r="B9175" s="58"/>
      <c r="C9175" s="48" t="s">
        <v>110</v>
      </c>
      <c r="D9175" s="300" t="s">
        <v>8959</v>
      </c>
    </row>
    <row r="9176" spans="1:4" s="12" customFormat="1" x14ac:dyDescent="0.25">
      <c r="A9176" s="56"/>
      <c r="B9176" s="58"/>
      <c r="C9176" s="48" t="s">
        <v>110</v>
      </c>
      <c r="D9176" s="300" t="s">
        <v>8960</v>
      </c>
    </row>
    <row r="9177" spans="1:4" s="12" customFormat="1" x14ac:dyDescent="0.25">
      <c r="A9177" s="56"/>
      <c r="B9177" s="58"/>
      <c r="C9177" s="48" t="s">
        <v>110</v>
      </c>
      <c r="D9177" s="300" t="s">
        <v>8961</v>
      </c>
    </row>
    <row r="9178" spans="1:4" s="12" customFormat="1" x14ac:dyDescent="0.25">
      <c r="A9178" s="56"/>
      <c r="B9178" s="24" t="s">
        <v>21156</v>
      </c>
      <c r="C9178" s="56" t="s">
        <v>8962</v>
      </c>
      <c r="D9178" s="315"/>
    </row>
    <row r="9179" spans="1:4" s="12" customFormat="1" x14ac:dyDescent="0.25">
      <c r="A9179" s="56"/>
      <c r="B9179" s="58"/>
      <c r="C9179" s="48" t="s">
        <v>8963</v>
      </c>
      <c r="D9179" s="300"/>
    </row>
    <row r="9180" spans="1:4" s="12" customFormat="1" x14ac:dyDescent="0.25">
      <c r="A9180" s="56"/>
      <c r="B9180" s="58"/>
      <c r="C9180" s="48" t="s">
        <v>8964</v>
      </c>
      <c r="D9180" s="300"/>
    </row>
    <row r="9181" spans="1:4" s="12" customFormat="1" x14ac:dyDescent="0.25">
      <c r="A9181" s="56"/>
      <c r="B9181" s="58"/>
      <c r="C9181" s="48" t="s">
        <v>110</v>
      </c>
      <c r="D9181" s="300" t="s">
        <v>8965</v>
      </c>
    </row>
    <row r="9182" spans="1:4" s="12" customFormat="1" x14ac:dyDescent="0.25">
      <c r="A9182" s="56"/>
      <c r="B9182" s="58"/>
      <c r="C9182" s="48" t="s">
        <v>110</v>
      </c>
      <c r="D9182" s="300" t="s">
        <v>8966</v>
      </c>
    </row>
    <row r="9183" spans="1:4" s="12" customFormat="1" x14ac:dyDescent="0.25">
      <c r="A9183" s="56"/>
      <c r="B9183" s="24" t="s">
        <v>21157</v>
      </c>
      <c r="C9183" s="56" t="s">
        <v>8967</v>
      </c>
      <c r="D9183" s="315"/>
    </row>
    <row r="9184" spans="1:4" s="12" customFormat="1" x14ac:dyDescent="0.25">
      <c r="A9184" s="56"/>
      <c r="B9184" s="58"/>
      <c r="C9184" s="48" t="s">
        <v>8968</v>
      </c>
      <c r="D9184" s="300"/>
    </row>
    <row r="9185" spans="1:4" s="12" customFormat="1" x14ac:dyDescent="0.25">
      <c r="A9185" s="56"/>
      <c r="B9185" s="58"/>
      <c r="C9185" s="48" t="s">
        <v>8969</v>
      </c>
      <c r="D9185" s="300"/>
    </row>
    <row r="9186" spans="1:4" s="12" customFormat="1" x14ac:dyDescent="0.25">
      <c r="A9186" s="56"/>
      <c r="B9186" s="58"/>
      <c r="C9186" s="48" t="s">
        <v>110</v>
      </c>
      <c r="D9186" s="300" t="s">
        <v>8970</v>
      </c>
    </row>
    <row r="9187" spans="1:4" s="12" customFormat="1" x14ac:dyDescent="0.25">
      <c r="A9187" s="56"/>
      <c r="B9187" s="58"/>
      <c r="C9187" s="48" t="s">
        <v>110</v>
      </c>
      <c r="D9187" s="300" t="s">
        <v>8971</v>
      </c>
    </row>
    <row r="9188" spans="1:4" s="12" customFormat="1" x14ac:dyDescent="0.25">
      <c r="A9188" s="56"/>
      <c r="B9188" s="58"/>
      <c r="C9188" s="48"/>
      <c r="D9188" s="316" t="s">
        <v>8972</v>
      </c>
    </row>
    <row r="9189" spans="1:4" s="12" customFormat="1" x14ac:dyDescent="0.25">
      <c r="A9189" s="56"/>
      <c r="B9189" s="58"/>
      <c r="C9189" s="48" t="s">
        <v>110</v>
      </c>
      <c r="D9189" s="300" t="s">
        <v>8973</v>
      </c>
    </row>
    <row r="9190" spans="1:4" s="12" customFormat="1" x14ac:dyDescent="0.25">
      <c r="A9190" s="56"/>
      <c r="B9190" s="58"/>
      <c r="C9190" s="48" t="s">
        <v>110</v>
      </c>
      <c r="D9190" s="300" t="s">
        <v>8974</v>
      </c>
    </row>
    <row r="9191" spans="1:4" s="12" customFormat="1" x14ac:dyDescent="0.25">
      <c r="A9191" s="56"/>
      <c r="B9191" s="58"/>
      <c r="C9191" s="48" t="s">
        <v>110</v>
      </c>
      <c r="D9191" s="300" t="s">
        <v>8975</v>
      </c>
    </row>
    <row r="9192" spans="1:4" s="12" customFormat="1" x14ac:dyDescent="0.25">
      <c r="A9192" s="56"/>
      <c r="B9192" s="58"/>
      <c r="C9192" s="48" t="s">
        <v>110</v>
      </c>
      <c r="D9192" s="300" t="s">
        <v>8976</v>
      </c>
    </row>
    <row r="9193" spans="1:4" s="12" customFormat="1" x14ac:dyDescent="0.25">
      <c r="A9193" s="56"/>
      <c r="B9193" s="58"/>
      <c r="C9193" s="48" t="s">
        <v>110</v>
      </c>
      <c r="D9193" s="300" t="s">
        <v>8977</v>
      </c>
    </row>
    <row r="9194" spans="1:4" s="12" customFormat="1" x14ac:dyDescent="0.25">
      <c r="A9194" s="56"/>
      <c r="B9194" s="58"/>
      <c r="C9194" s="48"/>
      <c r="D9194" s="291" t="s">
        <v>1704</v>
      </c>
    </row>
    <row r="9195" spans="1:4" s="12" customFormat="1" x14ac:dyDescent="0.25">
      <c r="A9195" s="56"/>
      <c r="B9195" s="58"/>
      <c r="C9195" s="48" t="s">
        <v>110</v>
      </c>
      <c r="D9195" s="300" t="s">
        <v>8978</v>
      </c>
    </row>
    <row r="9196" spans="1:4" s="12" customFormat="1" x14ac:dyDescent="0.25">
      <c r="A9196" s="56"/>
      <c r="B9196" s="58"/>
      <c r="C9196" s="48" t="s">
        <v>110</v>
      </c>
      <c r="D9196" s="300" t="s">
        <v>8979</v>
      </c>
    </row>
    <row r="9197" spans="1:4" s="12" customFormat="1" x14ac:dyDescent="0.25">
      <c r="A9197" s="56"/>
      <c r="B9197" s="58"/>
      <c r="C9197" s="48" t="s">
        <v>110</v>
      </c>
      <c r="D9197" s="286" t="s">
        <v>8980</v>
      </c>
    </row>
    <row r="9198" spans="1:4" s="12" customFormat="1" x14ac:dyDescent="0.25">
      <c r="A9198" s="56"/>
      <c r="B9198" s="58"/>
      <c r="C9198" s="48" t="s">
        <v>110</v>
      </c>
      <c r="D9198" s="286" t="s">
        <v>8981</v>
      </c>
    </row>
    <row r="9199" spans="1:4" s="12" customFormat="1" x14ac:dyDescent="0.25">
      <c r="A9199" s="56"/>
      <c r="B9199" s="58"/>
      <c r="C9199" s="48" t="s">
        <v>110</v>
      </c>
      <c r="D9199" s="286" t="s">
        <v>8982</v>
      </c>
    </row>
    <row r="9200" spans="1:4" s="12" customFormat="1" x14ac:dyDescent="0.25">
      <c r="A9200" s="56"/>
      <c r="B9200" s="58"/>
      <c r="C9200" s="48" t="s">
        <v>110</v>
      </c>
      <c r="D9200" s="286" t="s">
        <v>8983</v>
      </c>
    </row>
    <row r="9201" spans="1:4" s="12" customFormat="1" x14ac:dyDescent="0.25">
      <c r="A9201" s="56"/>
      <c r="B9201" s="58"/>
      <c r="C9201" s="48" t="s">
        <v>110</v>
      </c>
      <c r="D9201" s="286" t="s">
        <v>8984</v>
      </c>
    </row>
    <row r="9202" spans="1:4" s="12" customFormat="1" x14ac:dyDescent="0.25">
      <c r="A9202" s="56"/>
      <c r="B9202" s="58"/>
      <c r="C9202" s="48" t="s">
        <v>110</v>
      </c>
      <c r="D9202" s="286" t="s">
        <v>8985</v>
      </c>
    </row>
    <row r="9203" spans="1:4" s="12" customFormat="1" x14ac:dyDescent="0.25">
      <c r="A9203" s="56"/>
      <c r="B9203" s="58"/>
      <c r="C9203" s="48" t="s">
        <v>110</v>
      </c>
      <c r="D9203" s="286" t="s">
        <v>8986</v>
      </c>
    </row>
    <row r="9204" spans="1:4" s="12" customFormat="1" x14ac:dyDescent="0.25">
      <c r="A9204" s="56"/>
      <c r="B9204" s="58"/>
      <c r="C9204" s="48" t="s">
        <v>110</v>
      </c>
      <c r="D9204" s="286" t="s">
        <v>8987</v>
      </c>
    </row>
    <row r="9205" spans="1:4" s="12" customFormat="1" x14ac:dyDescent="0.25">
      <c r="A9205" s="56"/>
      <c r="B9205" s="58"/>
      <c r="C9205" s="48" t="s">
        <v>110</v>
      </c>
      <c r="D9205" s="286" t="s">
        <v>8988</v>
      </c>
    </row>
    <row r="9206" spans="1:4" s="12" customFormat="1" x14ac:dyDescent="0.25">
      <c r="A9206" s="56"/>
      <c r="B9206" s="58"/>
      <c r="C9206" s="48" t="s">
        <v>110</v>
      </c>
      <c r="D9206" s="286" t="s">
        <v>8989</v>
      </c>
    </row>
    <row r="9207" spans="1:4" s="12" customFormat="1" x14ac:dyDescent="0.25">
      <c r="A9207" s="56"/>
      <c r="B9207" s="58"/>
      <c r="C9207" s="48" t="s">
        <v>110</v>
      </c>
      <c r="D9207" s="286" t="s">
        <v>8990</v>
      </c>
    </row>
    <row r="9208" spans="1:4" s="12" customFormat="1" x14ac:dyDescent="0.25">
      <c r="A9208" s="56"/>
      <c r="B9208" s="58"/>
      <c r="C9208" s="48" t="s">
        <v>110</v>
      </c>
      <c r="D9208" s="286" t="s">
        <v>8991</v>
      </c>
    </row>
    <row r="9209" spans="1:4" s="12" customFormat="1" x14ac:dyDescent="0.25">
      <c r="A9209" s="56" t="s">
        <v>8992</v>
      </c>
      <c r="B9209" s="58"/>
      <c r="C9209" s="56" t="s">
        <v>8993</v>
      </c>
      <c r="D9209" s="300"/>
    </row>
    <row r="9210" spans="1:4" s="12" customFormat="1" x14ac:dyDescent="0.25">
      <c r="A9210" s="56"/>
      <c r="B9210" s="24" t="s">
        <v>21158</v>
      </c>
      <c r="C9210" s="56" t="s">
        <v>8994</v>
      </c>
      <c r="D9210" s="315"/>
    </row>
    <row r="9211" spans="1:4" s="12" customFormat="1" x14ac:dyDescent="0.25">
      <c r="A9211" s="56"/>
      <c r="B9211" s="58"/>
      <c r="C9211" s="48" t="s">
        <v>8995</v>
      </c>
      <c r="D9211" s="300"/>
    </row>
    <row r="9212" spans="1:4" s="48" customFormat="1" ht="15.6" customHeight="1" x14ac:dyDescent="0.25">
      <c r="B9212" s="49"/>
      <c r="C9212" s="48" t="s">
        <v>8996</v>
      </c>
      <c r="D9212" s="321"/>
    </row>
    <row r="9213" spans="1:4" s="12" customFormat="1" x14ac:dyDescent="0.25">
      <c r="A9213" s="56"/>
      <c r="B9213" s="58"/>
      <c r="C9213" s="48"/>
      <c r="D9213" s="316" t="s">
        <v>8997</v>
      </c>
    </row>
    <row r="9214" spans="1:4" s="12" customFormat="1" x14ac:dyDescent="0.25">
      <c r="A9214" s="56"/>
      <c r="B9214" s="58"/>
      <c r="C9214" s="48" t="s">
        <v>110</v>
      </c>
      <c r="D9214" s="300" t="s">
        <v>8998</v>
      </c>
    </row>
    <row r="9215" spans="1:4" s="12" customFormat="1" x14ac:dyDescent="0.25">
      <c r="A9215" s="56"/>
      <c r="B9215" s="58"/>
      <c r="C9215" s="48" t="s">
        <v>110</v>
      </c>
      <c r="D9215" s="300" t="s">
        <v>8999</v>
      </c>
    </row>
    <row r="9216" spans="1:4" s="12" customFormat="1" x14ac:dyDescent="0.25">
      <c r="A9216" s="56"/>
      <c r="B9216" s="58"/>
      <c r="C9216" s="48" t="s">
        <v>110</v>
      </c>
      <c r="D9216" s="300" t="s">
        <v>9000</v>
      </c>
    </row>
    <row r="9217" spans="1:4" s="12" customFormat="1" x14ac:dyDescent="0.25">
      <c r="A9217" s="56"/>
      <c r="B9217" s="58"/>
      <c r="C9217" s="48" t="s">
        <v>110</v>
      </c>
      <c r="D9217" s="300" t="s">
        <v>9001</v>
      </c>
    </row>
    <row r="9218" spans="1:4" s="12" customFormat="1" x14ac:dyDescent="0.25">
      <c r="A9218" s="56"/>
      <c r="B9218" s="58"/>
      <c r="C9218" s="48" t="s">
        <v>110</v>
      </c>
      <c r="D9218" s="300" t="s">
        <v>9002</v>
      </c>
    </row>
    <row r="9219" spans="1:4" s="12" customFormat="1" x14ac:dyDescent="0.25">
      <c r="A9219" s="56"/>
      <c r="B9219" s="58"/>
      <c r="C9219" s="48" t="s">
        <v>110</v>
      </c>
      <c r="D9219" s="300" t="s">
        <v>9003</v>
      </c>
    </row>
    <row r="9220" spans="1:4" s="12" customFormat="1" x14ac:dyDescent="0.25">
      <c r="A9220" s="56"/>
      <c r="B9220" s="58"/>
      <c r="C9220" s="48" t="s">
        <v>110</v>
      </c>
      <c r="D9220" s="300" t="s">
        <v>9004</v>
      </c>
    </row>
    <row r="9221" spans="1:4" s="12" customFormat="1" x14ac:dyDescent="0.25">
      <c r="A9221" s="56"/>
      <c r="B9221" s="58"/>
      <c r="C9221" s="48" t="s">
        <v>110</v>
      </c>
      <c r="D9221" s="300" t="s">
        <v>9005</v>
      </c>
    </row>
    <row r="9222" spans="1:4" s="12" customFormat="1" x14ac:dyDescent="0.25">
      <c r="A9222" s="56"/>
      <c r="B9222" s="58"/>
      <c r="C9222" s="48"/>
      <c r="D9222" s="316" t="s">
        <v>9006</v>
      </c>
    </row>
    <row r="9223" spans="1:4" s="12" customFormat="1" x14ac:dyDescent="0.25">
      <c r="A9223" s="56"/>
      <c r="B9223" s="58"/>
      <c r="C9223" s="48" t="s">
        <v>110</v>
      </c>
      <c r="D9223" s="300" t="s">
        <v>9007</v>
      </c>
    </row>
    <row r="9224" spans="1:4" s="12" customFormat="1" x14ac:dyDescent="0.25">
      <c r="A9224" s="56"/>
      <c r="B9224" s="58"/>
      <c r="C9224" s="48" t="s">
        <v>110</v>
      </c>
      <c r="D9224" s="300" t="s">
        <v>9008</v>
      </c>
    </row>
    <row r="9225" spans="1:4" s="12" customFormat="1" x14ac:dyDescent="0.25">
      <c r="A9225" s="56"/>
      <c r="B9225" s="58"/>
      <c r="C9225" s="48" t="s">
        <v>110</v>
      </c>
      <c r="D9225" s="300" t="s">
        <v>9009</v>
      </c>
    </row>
    <row r="9226" spans="1:4" s="12" customFormat="1" x14ac:dyDescent="0.25">
      <c r="A9226" s="56"/>
      <c r="B9226" s="58"/>
      <c r="C9226" s="48" t="s">
        <v>110</v>
      </c>
      <c r="D9226" s="300" t="s">
        <v>9010</v>
      </c>
    </row>
    <row r="9227" spans="1:4" s="12" customFormat="1" x14ac:dyDescent="0.25">
      <c r="A9227" s="56"/>
      <c r="B9227" s="58"/>
      <c r="C9227" s="48"/>
      <c r="D9227" s="316" t="s">
        <v>9011</v>
      </c>
    </row>
    <row r="9228" spans="1:4" s="12" customFormat="1" x14ac:dyDescent="0.25">
      <c r="A9228" s="56"/>
      <c r="B9228" s="58"/>
      <c r="C9228" s="48" t="s">
        <v>110</v>
      </c>
      <c r="D9228" s="300" t="s">
        <v>9012</v>
      </c>
    </row>
    <row r="9229" spans="1:4" s="12" customFormat="1" x14ac:dyDescent="0.25">
      <c r="A9229" s="56"/>
      <c r="B9229" s="58"/>
      <c r="C9229" s="48" t="s">
        <v>110</v>
      </c>
      <c r="D9229" s="300" t="s">
        <v>9013</v>
      </c>
    </row>
    <row r="9230" spans="1:4" s="12" customFormat="1" x14ac:dyDescent="0.25">
      <c r="A9230" s="56"/>
      <c r="B9230" s="58"/>
      <c r="C9230" s="48" t="s">
        <v>110</v>
      </c>
      <c r="D9230" s="300" t="s">
        <v>9014</v>
      </c>
    </row>
    <row r="9231" spans="1:4" s="12" customFormat="1" x14ac:dyDescent="0.25">
      <c r="A9231" s="56"/>
      <c r="B9231" s="58"/>
      <c r="C9231" s="48" t="s">
        <v>110</v>
      </c>
      <c r="D9231" s="300" t="s">
        <v>9015</v>
      </c>
    </row>
    <row r="9232" spans="1:4" s="12" customFormat="1" x14ac:dyDescent="0.25">
      <c r="A9232" s="56"/>
      <c r="B9232" s="58"/>
      <c r="C9232" s="48" t="s">
        <v>110</v>
      </c>
      <c r="D9232" s="300" t="s">
        <v>9016</v>
      </c>
    </row>
    <row r="9233" spans="1:4" s="12" customFormat="1" x14ac:dyDescent="0.25">
      <c r="A9233" s="56"/>
      <c r="B9233" s="58"/>
      <c r="C9233" s="48" t="s">
        <v>110</v>
      </c>
      <c r="D9233" s="300" t="s">
        <v>9017</v>
      </c>
    </row>
    <row r="9234" spans="1:4" s="12" customFormat="1" x14ac:dyDescent="0.25">
      <c r="A9234" s="56"/>
      <c r="B9234" s="58"/>
      <c r="C9234" s="48"/>
      <c r="D9234" s="316" t="s">
        <v>9018</v>
      </c>
    </row>
    <row r="9235" spans="1:4" s="12" customFormat="1" x14ac:dyDescent="0.25">
      <c r="A9235" s="56"/>
      <c r="B9235" s="58"/>
      <c r="C9235" s="48" t="s">
        <v>110</v>
      </c>
      <c r="D9235" s="300" t="s">
        <v>9019</v>
      </c>
    </row>
    <row r="9236" spans="1:4" s="12" customFormat="1" x14ac:dyDescent="0.25">
      <c r="A9236" s="56"/>
      <c r="B9236" s="58"/>
      <c r="C9236" s="48" t="s">
        <v>110</v>
      </c>
      <c r="D9236" s="300" t="s">
        <v>9020</v>
      </c>
    </row>
    <row r="9237" spans="1:4" s="12" customFormat="1" x14ac:dyDescent="0.25">
      <c r="A9237" s="56"/>
      <c r="B9237" s="58"/>
      <c r="C9237" s="48" t="s">
        <v>110</v>
      </c>
      <c r="D9237" s="300" t="s">
        <v>9021</v>
      </c>
    </row>
    <row r="9238" spans="1:4" s="12" customFormat="1" x14ac:dyDescent="0.25">
      <c r="A9238" s="56"/>
      <c r="B9238" s="58"/>
      <c r="C9238" s="48" t="s">
        <v>110</v>
      </c>
      <c r="D9238" s="300" t="s">
        <v>9022</v>
      </c>
    </row>
    <row r="9239" spans="1:4" s="12" customFormat="1" x14ac:dyDescent="0.25">
      <c r="A9239" s="56"/>
      <c r="B9239" s="58"/>
      <c r="C9239" s="48"/>
      <c r="D9239" s="316" t="s">
        <v>9023</v>
      </c>
    </row>
    <row r="9240" spans="1:4" s="12" customFormat="1" x14ac:dyDescent="0.25">
      <c r="A9240" s="56"/>
      <c r="B9240" s="58"/>
      <c r="C9240" s="48" t="s">
        <v>110</v>
      </c>
      <c r="D9240" s="300" t="s">
        <v>9024</v>
      </c>
    </row>
    <row r="9241" spans="1:4" s="12" customFormat="1" x14ac:dyDescent="0.25">
      <c r="A9241" s="56"/>
      <c r="B9241" s="58"/>
      <c r="C9241" s="48" t="s">
        <v>110</v>
      </c>
      <c r="D9241" s="300" t="s">
        <v>9025</v>
      </c>
    </row>
    <row r="9242" spans="1:4" s="12" customFormat="1" x14ac:dyDescent="0.25">
      <c r="A9242" s="56"/>
      <c r="B9242" s="58"/>
      <c r="C9242" s="48" t="s">
        <v>110</v>
      </c>
      <c r="D9242" s="300" t="s">
        <v>9026</v>
      </c>
    </row>
    <row r="9243" spans="1:4" s="12" customFormat="1" x14ac:dyDescent="0.25">
      <c r="A9243" s="56"/>
      <c r="B9243" s="58"/>
      <c r="C9243" s="48" t="s">
        <v>110</v>
      </c>
      <c r="D9243" s="300" t="s">
        <v>9027</v>
      </c>
    </row>
    <row r="9244" spans="1:4" s="12" customFormat="1" x14ac:dyDescent="0.25">
      <c r="A9244" s="56"/>
      <c r="B9244" s="58"/>
      <c r="C9244" s="48" t="s">
        <v>110</v>
      </c>
      <c r="D9244" s="300" t="s">
        <v>9028</v>
      </c>
    </row>
    <row r="9245" spans="1:4" s="12" customFormat="1" x14ac:dyDescent="0.25">
      <c r="A9245" s="56"/>
      <c r="B9245" s="58"/>
      <c r="C9245" s="48" t="s">
        <v>110</v>
      </c>
      <c r="D9245" s="300" t="s">
        <v>9029</v>
      </c>
    </row>
    <row r="9246" spans="1:4" s="12" customFormat="1" x14ac:dyDescent="0.25">
      <c r="A9246" s="56"/>
      <c r="B9246" s="58"/>
      <c r="C9246" s="48" t="s">
        <v>110</v>
      </c>
      <c r="D9246" s="300" t="s">
        <v>9030</v>
      </c>
    </row>
    <row r="9247" spans="1:4" s="12" customFormat="1" x14ac:dyDescent="0.25">
      <c r="A9247" s="56"/>
      <c r="B9247" s="58"/>
      <c r="C9247" s="48" t="s">
        <v>110</v>
      </c>
      <c r="D9247" s="300" t="s">
        <v>9031</v>
      </c>
    </row>
    <row r="9248" spans="1:4" s="12" customFormat="1" x14ac:dyDescent="0.25">
      <c r="A9248" s="56"/>
      <c r="B9248" s="58"/>
      <c r="C9248" s="48" t="s">
        <v>110</v>
      </c>
      <c r="D9248" s="300" t="s">
        <v>9032</v>
      </c>
    </row>
    <row r="9249" spans="1:4" s="12" customFormat="1" x14ac:dyDescent="0.25">
      <c r="A9249" s="56"/>
      <c r="B9249" s="58"/>
      <c r="C9249" s="48"/>
      <c r="D9249" s="316" t="s">
        <v>9033</v>
      </c>
    </row>
    <row r="9250" spans="1:4" s="12" customFormat="1" x14ac:dyDescent="0.25">
      <c r="A9250" s="56"/>
      <c r="B9250" s="58"/>
      <c r="C9250" s="48" t="s">
        <v>110</v>
      </c>
      <c r="D9250" s="300" t="s">
        <v>9034</v>
      </c>
    </row>
    <row r="9251" spans="1:4" s="12" customFormat="1" x14ac:dyDescent="0.25">
      <c r="A9251" s="56"/>
      <c r="B9251" s="58"/>
      <c r="C9251" s="48" t="s">
        <v>110</v>
      </c>
      <c r="D9251" s="300" t="s">
        <v>9035</v>
      </c>
    </row>
    <row r="9252" spans="1:4" s="12" customFormat="1" x14ac:dyDescent="0.25">
      <c r="A9252" s="56"/>
      <c r="B9252" s="58"/>
      <c r="C9252" s="48" t="s">
        <v>110</v>
      </c>
      <c r="D9252" s="300" t="s">
        <v>9036</v>
      </c>
    </row>
    <row r="9253" spans="1:4" s="12" customFormat="1" x14ac:dyDescent="0.25">
      <c r="A9253" s="56"/>
      <c r="B9253" s="58"/>
      <c r="C9253" s="48" t="s">
        <v>110</v>
      </c>
      <c r="D9253" s="300" t="s">
        <v>9037</v>
      </c>
    </row>
    <row r="9254" spans="1:4" s="12" customFormat="1" x14ac:dyDescent="0.25">
      <c r="A9254" s="56"/>
      <c r="B9254" s="58"/>
      <c r="C9254" s="48"/>
      <c r="D9254" s="316" t="s">
        <v>9038</v>
      </c>
    </row>
    <row r="9255" spans="1:4" s="12" customFormat="1" x14ac:dyDescent="0.25">
      <c r="A9255" s="56"/>
      <c r="B9255" s="58"/>
      <c r="C9255" s="48" t="s">
        <v>110</v>
      </c>
      <c r="D9255" s="300" t="s">
        <v>9039</v>
      </c>
    </row>
    <row r="9256" spans="1:4" s="12" customFormat="1" x14ac:dyDescent="0.25">
      <c r="A9256" s="56"/>
      <c r="B9256" s="58"/>
      <c r="C9256" s="48" t="s">
        <v>110</v>
      </c>
      <c r="D9256" s="300" t="s">
        <v>9040</v>
      </c>
    </row>
    <row r="9257" spans="1:4" s="12" customFormat="1" x14ac:dyDescent="0.25">
      <c r="A9257" s="56"/>
      <c r="B9257" s="58"/>
      <c r="C9257" s="48"/>
      <c r="D9257" s="316" t="s">
        <v>9041</v>
      </c>
    </row>
    <row r="9258" spans="1:4" s="12" customFormat="1" x14ac:dyDescent="0.25">
      <c r="A9258" s="56"/>
      <c r="B9258" s="58"/>
      <c r="C9258" s="48" t="s">
        <v>110</v>
      </c>
      <c r="D9258" s="300" t="s">
        <v>9042</v>
      </c>
    </row>
    <row r="9259" spans="1:4" s="12" customFormat="1" x14ac:dyDescent="0.25">
      <c r="A9259" s="56"/>
      <c r="B9259" s="58"/>
      <c r="C9259" s="48" t="s">
        <v>110</v>
      </c>
      <c r="D9259" s="300" t="s">
        <v>9043</v>
      </c>
    </row>
    <row r="9260" spans="1:4" s="12" customFormat="1" x14ac:dyDescent="0.25">
      <c r="A9260" s="56"/>
      <c r="B9260" s="58"/>
      <c r="C9260" s="48" t="s">
        <v>110</v>
      </c>
      <c r="D9260" s="300" t="s">
        <v>9044</v>
      </c>
    </row>
    <row r="9261" spans="1:4" s="12" customFormat="1" x14ac:dyDescent="0.25">
      <c r="A9261" s="56"/>
      <c r="B9261" s="58"/>
      <c r="C9261" s="48" t="s">
        <v>110</v>
      </c>
      <c r="D9261" s="300" t="s">
        <v>9045</v>
      </c>
    </row>
    <row r="9262" spans="1:4" s="12" customFormat="1" x14ac:dyDescent="0.25">
      <c r="A9262" s="56"/>
      <c r="B9262" s="58"/>
      <c r="C9262" s="48" t="s">
        <v>110</v>
      </c>
      <c r="D9262" s="300" t="s">
        <v>9046</v>
      </c>
    </row>
    <row r="9263" spans="1:4" s="12" customFormat="1" x14ac:dyDescent="0.25">
      <c r="A9263" s="56"/>
      <c r="B9263" s="58"/>
      <c r="C9263" s="48"/>
      <c r="D9263" s="316" t="s">
        <v>9047</v>
      </c>
    </row>
    <row r="9264" spans="1:4" s="12" customFormat="1" x14ac:dyDescent="0.25">
      <c r="A9264" s="56"/>
      <c r="B9264" s="58"/>
      <c r="C9264" s="48" t="s">
        <v>110</v>
      </c>
      <c r="D9264" s="300" t="s">
        <v>9048</v>
      </c>
    </row>
    <row r="9265" spans="1:4" s="12" customFormat="1" x14ac:dyDescent="0.25">
      <c r="A9265" s="56"/>
      <c r="B9265" s="58"/>
      <c r="C9265" s="48" t="s">
        <v>110</v>
      </c>
      <c r="D9265" s="300" t="s">
        <v>9049</v>
      </c>
    </row>
    <row r="9266" spans="1:4" s="12" customFormat="1" x14ac:dyDescent="0.25">
      <c r="A9266" s="56"/>
      <c r="B9266" s="58"/>
      <c r="C9266" s="48"/>
      <c r="D9266" s="316" t="s">
        <v>9050</v>
      </c>
    </row>
    <row r="9267" spans="1:4" s="12" customFormat="1" x14ac:dyDescent="0.25">
      <c r="A9267" s="56"/>
      <c r="B9267" s="58"/>
      <c r="C9267" s="48" t="s">
        <v>110</v>
      </c>
      <c r="D9267" s="300" t="s">
        <v>9051</v>
      </c>
    </row>
    <row r="9268" spans="1:4" s="12" customFormat="1" x14ac:dyDescent="0.25">
      <c r="A9268" s="56"/>
      <c r="B9268" s="58"/>
      <c r="C9268" s="48" t="s">
        <v>110</v>
      </c>
      <c r="D9268" s="300" t="s">
        <v>9052</v>
      </c>
    </row>
    <row r="9269" spans="1:4" s="12" customFormat="1" x14ac:dyDescent="0.25">
      <c r="A9269" s="56"/>
      <c r="B9269" s="58"/>
      <c r="C9269" s="48" t="s">
        <v>110</v>
      </c>
      <c r="D9269" s="300" t="s">
        <v>9053</v>
      </c>
    </row>
    <row r="9270" spans="1:4" s="12" customFormat="1" x14ac:dyDescent="0.25">
      <c r="A9270" s="56"/>
      <c r="B9270" s="58"/>
      <c r="C9270" s="48" t="s">
        <v>110</v>
      </c>
      <c r="D9270" s="300" t="s">
        <v>9054</v>
      </c>
    </row>
    <row r="9271" spans="1:4" s="12" customFormat="1" x14ac:dyDescent="0.25">
      <c r="A9271" s="56"/>
      <c r="B9271" s="58"/>
      <c r="C9271" s="48" t="s">
        <v>110</v>
      </c>
      <c r="D9271" s="300" t="s">
        <v>9055</v>
      </c>
    </row>
    <row r="9272" spans="1:4" s="12" customFormat="1" x14ac:dyDescent="0.25">
      <c r="A9272" s="56"/>
      <c r="B9272" s="58"/>
      <c r="C9272" s="48" t="s">
        <v>110</v>
      </c>
      <c r="D9272" s="300" t="s">
        <v>9056</v>
      </c>
    </row>
    <row r="9273" spans="1:4" s="12" customFormat="1" x14ac:dyDescent="0.25">
      <c r="A9273" s="56"/>
      <c r="B9273" s="58"/>
      <c r="C9273" s="48" t="s">
        <v>110</v>
      </c>
      <c r="D9273" s="300" t="s">
        <v>9057</v>
      </c>
    </row>
    <row r="9274" spans="1:4" s="12" customFormat="1" x14ac:dyDescent="0.25">
      <c r="A9274" s="56"/>
      <c r="B9274" s="58"/>
      <c r="C9274" s="48"/>
      <c r="D9274" s="316" t="s">
        <v>9058</v>
      </c>
    </row>
    <row r="9275" spans="1:4" s="12" customFormat="1" x14ac:dyDescent="0.25">
      <c r="A9275" s="56"/>
      <c r="B9275" s="58"/>
      <c r="C9275" s="48" t="s">
        <v>110</v>
      </c>
      <c r="D9275" s="300" t="s">
        <v>9059</v>
      </c>
    </row>
    <row r="9276" spans="1:4" s="12" customFormat="1" x14ac:dyDescent="0.25">
      <c r="A9276" s="56"/>
      <c r="B9276" s="58"/>
      <c r="C9276" s="48" t="s">
        <v>110</v>
      </c>
      <c r="D9276" s="300" t="s">
        <v>9060</v>
      </c>
    </row>
    <row r="9277" spans="1:4" s="12" customFormat="1" x14ac:dyDescent="0.25">
      <c r="A9277" s="56"/>
      <c r="B9277" s="58"/>
      <c r="C9277" s="48" t="s">
        <v>110</v>
      </c>
      <c r="D9277" s="300" t="s">
        <v>9061</v>
      </c>
    </row>
    <row r="9278" spans="1:4" s="12" customFormat="1" x14ac:dyDescent="0.25">
      <c r="A9278" s="56"/>
      <c r="B9278" s="58"/>
      <c r="C9278" s="48"/>
      <c r="D9278" s="316" t="s">
        <v>9062</v>
      </c>
    </row>
    <row r="9279" spans="1:4" s="12" customFormat="1" x14ac:dyDescent="0.25">
      <c r="A9279" s="56"/>
      <c r="B9279" s="58"/>
      <c r="C9279" s="48" t="s">
        <v>110</v>
      </c>
      <c r="D9279" s="300" t="s">
        <v>9063</v>
      </c>
    </row>
    <row r="9280" spans="1:4" s="12" customFormat="1" x14ac:dyDescent="0.25">
      <c r="A9280" s="56"/>
      <c r="B9280" s="58"/>
      <c r="C9280" s="48" t="s">
        <v>110</v>
      </c>
      <c r="D9280" s="300" t="s">
        <v>9064</v>
      </c>
    </row>
    <row r="9281" spans="1:4" s="12" customFormat="1" x14ac:dyDescent="0.25">
      <c r="A9281" s="56"/>
      <c r="B9281" s="58"/>
      <c r="C9281" s="48" t="s">
        <v>110</v>
      </c>
      <c r="D9281" s="300" t="s">
        <v>9065</v>
      </c>
    </row>
    <row r="9282" spans="1:4" s="12" customFormat="1" x14ac:dyDescent="0.25">
      <c r="A9282" s="56"/>
      <c r="B9282" s="58"/>
      <c r="C9282" s="48" t="s">
        <v>110</v>
      </c>
      <c r="D9282" s="300" t="s">
        <v>9066</v>
      </c>
    </row>
    <row r="9283" spans="1:4" s="12" customFormat="1" x14ac:dyDescent="0.25">
      <c r="A9283" s="56"/>
      <c r="B9283" s="58"/>
      <c r="C9283" s="48"/>
      <c r="D9283" s="316" t="s">
        <v>9067</v>
      </c>
    </row>
    <row r="9284" spans="1:4" s="12" customFormat="1" x14ac:dyDescent="0.25">
      <c r="A9284" s="56"/>
      <c r="B9284" s="58"/>
      <c r="C9284" s="48" t="s">
        <v>110</v>
      </c>
      <c r="D9284" s="300" t="s">
        <v>9068</v>
      </c>
    </row>
    <row r="9285" spans="1:4" s="12" customFormat="1" x14ac:dyDescent="0.25">
      <c r="A9285" s="56"/>
      <c r="B9285" s="58"/>
      <c r="C9285" s="48" t="s">
        <v>110</v>
      </c>
      <c r="D9285" s="300" t="s">
        <v>9069</v>
      </c>
    </row>
    <row r="9286" spans="1:4" s="12" customFormat="1" x14ac:dyDescent="0.25">
      <c r="A9286" s="56"/>
      <c r="B9286" s="58"/>
      <c r="C9286" s="48" t="s">
        <v>110</v>
      </c>
      <c r="D9286" s="300" t="s">
        <v>9070</v>
      </c>
    </row>
    <row r="9287" spans="1:4" s="12" customFormat="1" x14ac:dyDescent="0.25">
      <c r="A9287" s="56"/>
      <c r="B9287" s="58"/>
      <c r="C9287" s="48" t="s">
        <v>110</v>
      </c>
      <c r="D9287" s="300" t="s">
        <v>9071</v>
      </c>
    </row>
    <row r="9288" spans="1:4" s="12" customFormat="1" x14ac:dyDescent="0.25">
      <c r="A9288" s="56"/>
      <c r="B9288" s="58"/>
      <c r="C9288" s="48"/>
      <c r="D9288" s="291" t="s">
        <v>1704</v>
      </c>
    </row>
    <row r="9289" spans="1:4" s="12" customFormat="1" x14ac:dyDescent="0.25">
      <c r="A9289" s="56"/>
      <c r="B9289" s="58"/>
      <c r="C9289" s="48" t="s">
        <v>110</v>
      </c>
      <c r="D9289" s="286" t="s">
        <v>9072</v>
      </c>
    </row>
    <row r="9290" spans="1:4" s="12" customFormat="1" x14ac:dyDescent="0.25">
      <c r="A9290" s="56"/>
      <c r="B9290" s="58"/>
      <c r="C9290" s="48" t="s">
        <v>110</v>
      </c>
      <c r="D9290" s="286" t="s">
        <v>9073</v>
      </c>
    </row>
    <row r="9291" spans="1:4" s="12" customFormat="1" x14ac:dyDescent="0.25">
      <c r="A9291" s="56"/>
      <c r="B9291" s="58"/>
      <c r="C9291" s="48" t="s">
        <v>110</v>
      </c>
      <c r="D9291" s="286" t="s">
        <v>9074</v>
      </c>
    </row>
    <row r="9292" spans="1:4" s="12" customFormat="1" x14ac:dyDescent="0.25">
      <c r="A9292" s="56"/>
      <c r="B9292" s="58"/>
      <c r="C9292" s="48" t="s">
        <v>110</v>
      </c>
      <c r="D9292" s="286" t="s">
        <v>9075</v>
      </c>
    </row>
    <row r="9293" spans="1:4" s="12" customFormat="1" x14ac:dyDescent="0.25">
      <c r="A9293" s="56"/>
      <c r="B9293" s="58"/>
      <c r="C9293" s="48" t="s">
        <v>110</v>
      </c>
      <c r="D9293" s="286" t="s">
        <v>9076</v>
      </c>
    </row>
    <row r="9294" spans="1:4" s="12" customFormat="1" x14ac:dyDescent="0.25">
      <c r="A9294" s="56"/>
      <c r="B9294" s="58"/>
      <c r="C9294" s="48" t="s">
        <v>110</v>
      </c>
      <c r="D9294" s="286" t="s">
        <v>9077</v>
      </c>
    </row>
    <row r="9295" spans="1:4" s="12" customFormat="1" x14ac:dyDescent="0.25">
      <c r="A9295" s="56"/>
      <c r="B9295" s="58"/>
      <c r="C9295" s="48" t="s">
        <v>110</v>
      </c>
      <c r="D9295" s="286" t="s">
        <v>9078</v>
      </c>
    </row>
    <row r="9296" spans="1:4" s="12" customFormat="1" x14ac:dyDescent="0.25">
      <c r="A9296" s="56"/>
      <c r="B9296" s="58"/>
      <c r="C9296" s="48" t="s">
        <v>110</v>
      </c>
      <c r="D9296" s="286" t="s">
        <v>9079</v>
      </c>
    </row>
    <row r="9297" spans="1:4" s="12" customFormat="1" x14ac:dyDescent="0.25">
      <c r="A9297" s="56"/>
      <c r="B9297" s="58"/>
      <c r="C9297" s="48" t="s">
        <v>110</v>
      </c>
      <c r="D9297" s="286" t="s">
        <v>9080</v>
      </c>
    </row>
    <row r="9298" spans="1:4" s="12" customFormat="1" x14ac:dyDescent="0.25">
      <c r="A9298" s="56"/>
      <c r="B9298" s="58"/>
      <c r="C9298" s="48" t="s">
        <v>110</v>
      </c>
      <c r="D9298" s="286" t="s">
        <v>9081</v>
      </c>
    </row>
    <row r="9299" spans="1:4" s="12" customFormat="1" x14ac:dyDescent="0.25">
      <c r="A9299" s="56"/>
      <c r="B9299" s="58"/>
      <c r="C9299" s="48" t="s">
        <v>110</v>
      </c>
      <c r="D9299" s="286" t="s">
        <v>9082</v>
      </c>
    </row>
    <row r="9300" spans="1:4" s="12" customFormat="1" x14ac:dyDescent="0.25">
      <c r="A9300" s="56"/>
      <c r="B9300" s="58"/>
      <c r="C9300" s="48" t="s">
        <v>110</v>
      </c>
      <c r="D9300" s="286" t="s">
        <v>9083</v>
      </c>
    </row>
    <row r="9301" spans="1:4" s="12" customFormat="1" x14ac:dyDescent="0.25">
      <c r="A9301" s="56"/>
      <c r="B9301" s="58"/>
      <c r="C9301" s="48" t="s">
        <v>110</v>
      </c>
      <c r="D9301" s="286" t="s">
        <v>9084</v>
      </c>
    </row>
    <row r="9302" spans="1:4" s="12" customFormat="1" x14ac:dyDescent="0.25">
      <c r="A9302" s="56"/>
      <c r="B9302" s="58"/>
      <c r="C9302" s="48" t="s">
        <v>110</v>
      </c>
      <c r="D9302" s="286" t="s">
        <v>9085</v>
      </c>
    </row>
    <row r="9303" spans="1:4" s="12" customFormat="1" x14ac:dyDescent="0.25">
      <c r="A9303" s="56"/>
      <c r="B9303" s="58"/>
      <c r="C9303" s="48" t="s">
        <v>110</v>
      </c>
      <c r="D9303" s="286" t="s">
        <v>9086</v>
      </c>
    </row>
    <row r="9304" spans="1:4" s="12" customFormat="1" x14ac:dyDescent="0.25">
      <c r="A9304" s="56"/>
      <c r="B9304" s="58"/>
      <c r="C9304" s="48" t="s">
        <v>110</v>
      </c>
      <c r="D9304" s="286" t="s">
        <v>9087</v>
      </c>
    </row>
    <row r="9305" spans="1:4" s="12" customFormat="1" x14ac:dyDescent="0.25">
      <c r="A9305" s="56"/>
      <c r="B9305" s="58"/>
      <c r="C9305" s="48" t="s">
        <v>110</v>
      </c>
      <c r="D9305" s="286" t="s">
        <v>9088</v>
      </c>
    </row>
    <row r="9306" spans="1:4" s="12" customFormat="1" x14ac:dyDescent="0.25">
      <c r="A9306" s="56"/>
      <c r="B9306" s="58"/>
      <c r="C9306" s="48" t="s">
        <v>110</v>
      </c>
      <c r="D9306" s="286" t="s">
        <v>9089</v>
      </c>
    </row>
    <row r="9307" spans="1:4" s="12" customFormat="1" x14ac:dyDescent="0.25">
      <c r="A9307" s="56"/>
      <c r="B9307" s="58"/>
      <c r="C9307" s="48" t="s">
        <v>110</v>
      </c>
      <c r="D9307" s="286" t="s">
        <v>9090</v>
      </c>
    </row>
    <row r="9308" spans="1:4" s="12" customFormat="1" x14ac:dyDescent="0.25">
      <c r="A9308" s="56"/>
      <c r="B9308" s="58"/>
      <c r="C9308" s="48" t="s">
        <v>110</v>
      </c>
      <c r="D9308" s="286" t="s">
        <v>9091</v>
      </c>
    </row>
    <row r="9309" spans="1:4" s="12" customFormat="1" x14ac:dyDescent="0.25">
      <c r="A9309" s="56"/>
      <c r="B9309" s="58"/>
      <c r="C9309" s="48" t="s">
        <v>110</v>
      </c>
      <c r="D9309" s="286" t="s">
        <v>9092</v>
      </c>
    </row>
    <row r="9310" spans="1:4" s="12" customFormat="1" x14ac:dyDescent="0.25">
      <c r="A9310" s="56"/>
      <c r="B9310" s="58"/>
      <c r="C9310" s="48" t="s">
        <v>110</v>
      </c>
      <c r="D9310" s="286" t="s">
        <v>9093</v>
      </c>
    </row>
    <row r="9311" spans="1:4" s="12" customFormat="1" x14ac:dyDescent="0.25">
      <c r="A9311" s="56"/>
      <c r="B9311" s="58"/>
      <c r="C9311" s="48" t="s">
        <v>110</v>
      </c>
      <c r="D9311" s="286" t="s">
        <v>9094</v>
      </c>
    </row>
    <row r="9312" spans="1:4" s="12" customFormat="1" x14ac:dyDescent="0.25">
      <c r="A9312" s="56"/>
      <c r="B9312" s="58"/>
      <c r="C9312" s="48" t="s">
        <v>110</v>
      </c>
      <c r="D9312" s="286" t="s">
        <v>9095</v>
      </c>
    </row>
    <row r="9313" spans="1:4" s="12" customFormat="1" x14ac:dyDescent="0.25">
      <c r="A9313" s="56"/>
      <c r="B9313" s="58"/>
      <c r="C9313" s="48" t="s">
        <v>110</v>
      </c>
      <c r="D9313" s="286" t="s">
        <v>9096</v>
      </c>
    </row>
    <row r="9314" spans="1:4" s="12" customFormat="1" x14ac:dyDescent="0.25">
      <c r="A9314" s="56"/>
      <c r="B9314" s="58"/>
      <c r="C9314" s="48" t="s">
        <v>110</v>
      </c>
      <c r="D9314" s="286" t="s">
        <v>9097</v>
      </c>
    </row>
    <row r="9315" spans="1:4" s="12" customFormat="1" x14ac:dyDescent="0.25">
      <c r="A9315" s="56"/>
      <c r="B9315" s="58"/>
      <c r="C9315" s="48" t="s">
        <v>110</v>
      </c>
      <c r="D9315" s="286" t="s">
        <v>9098</v>
      </c>
    </row>
    <row r="9316" spans="1:4" s="12" customFormat="1" x14ac:dyDescent="0.25">
      <c r="A9316" s="56"/>
      <c r="B9316" s="58"/>
      <c r="C9316" s="48" t="s">
        <v>110</v>
      </c>
      <c r="D9316" s="286" t="s">
        <v>9099</v>
      </c>
    </row>
    <row r="9317" spans="1:4" s="12" customFormat="1" x14ac:dyDescent="0.25">
      <c r="A9317" s="56"/>
      <c r="B9317" s="58"/>
      <c r="C9317" s="48" t="s">
        <v>110</v>
      </c>
      <c r="D9317" s="286" t="s">
        <v>9100</v>
      </c>
    </row>
    <row r="9318" spans="1:4" s="12" customFormat="1" x14ac:dyDescent="0.25">
      <c r="A9318" s="56"/>
      <c r="B9318" s="58"/>
      <c r="C9318" s="48" t="s">
        <v>110</v>
      </c>
      <c r="D9318" s="286" t="s">
        <v>9101</v>
      </c>
    </row>
    <row r="9319" spans="1:4" s="12" customFormat="1" x14ac:dyDescent="0.25">
      <c r="A9319" s="56"/>
      <c r="B9319" s="58"/>
      <c r="C9319" s="48" t="s">
        <v>110</v>
      </c>
      <c r="D9319" s="286" t="s">
        <v>9102</v>
      </c>
    </row>
    <row r="9320" spans="1:4" s="12" customFormat="1" x14ac:dyDescent="0.25">
      <c r="A9320" s="56"/>
      <c r="B9320" s="58"/>
      <c r="C9320" s="48" t="s">
        <v>110</v>
      </c>
      <c r="D9320" s="286" t="s">
        <v>9103</v>
      </c>
    </row>
    <row r="9321" spans="1:4" s="12" customFormat="1" x14ac:dyDescent="0.25">
      <c r="A9321" s="56"/>
      <c r="B9321" s="58"/>
      <c r="C9321" s="48" t="s">
        <v>110</v>
      </c>
      <c r="D9321" s="286" t="s">
        <v>9104</v>
      </c>
    </row>
    <row r="9322" spans="1:4" s="12" customFormat="1" x14ac:dyDescent="0.25">
      <c r="A9322" s="56"/>
      <c r="B9322" s="58"/>
      <c r="C9322" s="48" t="s">
        <v>110</v>
      </c>
      <c r="D9322" s="286" t="s">
        <v>9105</v>
      </c>
    </row>
    <row r="9323" spans="1:4" s="12" customFormat="1" x14ac:dyDescent="0.25">
      <c r="A9323" s="56"/>
      <c r="B9323" s="58"/>
      <c r="C9323" s="48" t="s">
        <v>110</v>
      </c>
      <c r="D9323" s="286" t="s">
        <v>9106</v>
      </c>
    </row>
    <row r="9324" spans="1:4" s="12" customFormat="1" x14ac:dyDescent="0.25">
      <c r="A9324" s="56"/>
      <c r="B9324" s="58"/>
      <c r="C9324" s="48" t="s">
        <v>110</v>
      </c>
      <c r="D9324" s="286" t="s">
        <v>9107</v>
      </c>
    </row>
    <row r="9325" spans="1:4" s="12" customFormat="1" x14ac:dyDescent="0.25">
      <c r="A9325" s="56"/>
      <c r="B9325" s="58"/>
      <c r="C9325" s="48" t="s">
        <v>110</v>
      </c>
      <c r="D9325" s="286" t="s">
        <v>9108</v>
      </c>
    </row>
    <row r="9326" spans="1:4" s="12" customFormat="1" x14ac:dyDescent="0.25">
      <c r="A9326" s="56"/>
      <c r="B9326" s="58"/>
      <c r="C9326" s="48" t="s">
        <v>110</v>
      </c>
      <c r="D9326" s="286" t="s">
        <v>9109</v>
      </c>
    </row>
    <row r="9327" spans="1:4" s="12" customFormat="1" x14ac:dyDescent="0.25">
      <c r="A9327" s="56"/>
      <c r="B9327" s="58"/>
      <c r="C9327" s="48" t="s">
        <v>110</v>
      </c>
      <c r="D9327" s="286" t="s">
        <v>9110</v>
      </c>
    </row>
    <row r="9328" spans="1:4" s="12" customFormat="1" x14ac:dyDescent="0.25">
      <c r="A9328" s="56"/>
      <c r="B9328" s="58"/>
      <c r="C9328" s="48" t="s">
        <v>110</v>
      </c>
      <c r="D9328" s="286" t="s">
        <v>9111</v>
      </c>
    </row>
    <row r="9329" spans="1:4" s="12" customFormat="1" x14ac:dyDescent="0.25">
      <c r="A9329" s="56"/>
      <c r="B9329" s="58"/>
      <c r="C9329" s="48" t="s">
        <v>110</v>
      </c>
      <c r="D9329" s="286" t="s">
        <v>9112</v>
      </c>
    </row>
    <row r="9330" spans="1:4" s="12" customFormat="1" x14ac:dyDescent="0.25">
      <c r="A9330" s="56"/>
      <c r="B9330" s="58"/>
      <c r="C9330" s="48" t="s">
        <v>110</v>
      </c>
      <c r="D9330" s="286" t="s">
        <v>9113</v>
      </c>
    </row>
    <row r="9331" spans="1:4" s="12" customFormat="1" x14ac:dyDescent="0.25">
      <c r="A9331" s="56"/>
      <c r="B9331" s="58"/>
      <c r="C9331" s="48" t="s">
        <v>110</v>
      </c>
      <c r="D9331" s="286" t="s">
        <v>9114</v>
      </c>
    </row>
    <row r="9332" spans="1:4" s="12" customFormat="1" x14ac:dyDescent="0.25">
      <c r="A9332" s="56"/>
      <c r="B9332" s="58"/>
      <c r="C9332" s="48" t="s">
        <v>110</v>
      </c>
      <c r="D9332" s="286" t="s">
        <v>9115</v>
      </c>
    </row>
    <row r="9333" spans="1:4" s="12" customFormat="1" x14ac:dyDescent="0.25">
      <c r="A9333" s="56"/>
      <c r="B9333" s="58"/>
      <c r="C9333" s="48" t="s">
        <v>110</v>
      </c>
      <c r="D9333" s="286" t="s">
        <v>9116</v>
      </c>
    </row>
    <row r="9334" spans="1:4" s="12" customFormat="1" x14ac:dyDescent="0.25">
      <c r="A9334" s="56"/>
      <c r="B9334" s="58"/>
      <c r="C9334" s="48" t="s">
        <v>110</v>
      </c>
      <c r="D9334" s="286" t="s">
        <v>9117</v>
      </c>
    </row>
    <row r="9335" spans="1:4" s="12" customFormat="1" x14ac:dyDescent="0.25">
      <c r="A9335" s="56"/>
      <c r="B9335" s="58"/>
      <c r="C9335" s="48" t="s">
        <v>110</v>
      </c>
      <c r="D9335" s="286" t="s">
        <v>9118</v>
      </c>
    </row>
    <row r="9336" spans="1:4" s="12" customFormat="1" x14ac:dyDescent="0.25">
      <c r="A9336" s="56"/>
      <c r="B9336" s="58"/>
      <c r="C9336" s="48" t="s">
        <v>110</v>
      </c>
      <c r="D9336" s="286" t="s">
        <v>9119</v>
      </c>
    </row>
    <row r="9337" spans="1:4" s="12" customFormat="1" x14ac:dyDescent="0.25">
      <c r="A9337" s="56"/>
      <c r="B9337" s="58"/>
      <c r="C9337" s="48" t="s">
        <v>110</v>
      </c>
      <c r="D9337" s="286" t="s">
        <v>9120</v>
      </c>
    </row>
    <row r="9338" spans="1:4" s="12" customFormat="1" x14ac:dyDescent="0.25">
      <c r="A9338" s="56"/>
      <c r="B9338" s="58"/>
      <c r="C9338" s="48" t="s">
        <v>110</v>
      </c>
      <c r="D9338" s="286" t="s">
        <v>9121</v>
      </c>
    </row>
    <row r="9339" spans="1:4" s="12" customFormat="1" x14ac:dyDescent="0.25">
      <c r="A9339" s="56"/>
      <c r="B9339" s="58"/>
      <c r="C9339" s="48" t="s">
        <v>110</v>
      </c>
      <c r="D9339" s="286" t="s">
        <v>9122</v>
      </c>
    </row>
    <row r="9340" spans="1:4" s="12" customFormat="1" x14ac:dyDescent="0.25">
      <c r="A9340" s="56"/>
      <c r="B9340" s="58"/>
      <c r="C9340" s="48" t="s">
        <v>110</v>
      </c>
      <c r="D9340" s="286" t="s">
        <v>9123</v>
      </c>
    </row>
    <row r="9341" spans="1:4" s="12" customFormat="1" x14ac:dyDescent="0.25">
      <c r="A9341" s="56"/>
      <c r="B9341" s="58"/>
      <c r="C9341" s="48" t="s">
        <v>110</v>
      </c>
      <c r="D9341" s="286" t="s">
        <v>9124</v>
      </c>
    </row>
    <row r="9342" spans="1:4" s="12" customFormat="1" x14ac:dyDescent="0.25">
      <c r="A9342" s="56"/>
      <c r="B9342" s="58"/>
      <c r="C9342" s="48" t="s">
        <v>110</v>
      </c>
      <c r="D9342" s="286" t="s">
        <v>9125</v>
      </c>
    </row>
    <row r="9343" spans="1:4" s="12" customFormat="1" x14ac:dyDescent="0.25">
      <c r="A9343" s="56"/>
      <c r="B9343" s="58"/>
      <c r="C9343" s="48" t="s">
        <v>110</v>
      </c>
      <c r="D9343" s="286" t="s">
        <v>9126</v>
      </c>
    </row>
    <row r="9344" spans="1:4" s="12" customFormat="1" x14ac:dyDescent="0.25">
      <c r="A9344" s="56"/>
      <c r="B9344" s="58"/>
      <c r="C9344" s="48" t="s">
        <v>110</v>
      </c>
      <c r="D9344" s="286" t="s">
        <v>9127</v>
      </c>
    </row>
    <row r="9345" spans="1:4" s="12" customFormat="1" x14ac:dyDescent="0.25">
      <c r="A9345" s="56"/>
      <c r="B9345" s="58"/>
      <c r="C9345" s="48" t="s">
        <v>110</v>
      </c>
      <c r="D9345" s="286" t="s">
        <v>9128</v>
      </c>
    </row>
    <row r="9346" spans="1:4" s="12" customFormat="1" x14ac:dyDescent="0.25">
      <c r="A9346" s="56"/>
      <c r="B9346" s="58"/>
      <c r="C9346" s="48" t="s">
        <v>110</v>
      </c>
      <c r="D9346" s="286" t="s">
        <v>9129</v>
      </c>
    </row>
    <row r="9347" spans="1:4" s="12" customFormat="1" x14ac:dyDescent="0.25">
      <c r="A9347" s="56"/>
      <c r="B9347" s="58"/>
      <c r="C9347" s="48" t="s">
        <v>110</v>
      </c>
      <c r="D9347" s="286" t="s">
        <v>9130</v>
      </c>
    </row>
    <row r="9348" spans="1:4" s="12" customFormat="1" x14ac:dyDescent="0.25">
      <c r="A9348" s="56"/>
      <c r="B9348" s="58"/>
      <c r="C9348" s="48" t="s">
        <v>110</v>
      </c>
      <c r="D9348" s="286" t="s">
        <v>9131</v>
      </c>
    </row>
    <row r="9349" spans="1:4" s="12" customFormat="1" x14ac:dyDescent="0.25">
      <c r="A9349" s="56"/>
      <c r="B9349" s="58"/>
      <c r="C9349" s="48" t="s">
        <v>110</v>
      </c>
      <c r="D9349" s="286" t="s">
        <v>9132</v>
      </c>
    </row>
    <row r="9350" spans="1:4" s="12" customFormat="1" x14ac:dyDescent="0.25">
      <c r="A9350" s="56"/>
      <c r="B9350" s="58"/>
      <c r="C9350" s="48" t="s">
        <v>110</v>
      </c>
      <c r="D9350" s="286" t="s">
        <v>9133</v>
      </c>
    </row>
    <row r="9351" spans="1:4" s="12" customFormat="1" x14ac:dyDescent="0.25">
      <c r="A9351" s="56"/>
      <c r="B9351" s="58"/>
      <c r="C9351" s="48" t="s">
        <v>110</v>
      </c>
      <c r="D9351" s="286" t="s">
        <v>9134</v>
      </c>
    </row>
    <row r="9352" spans="1:4" s="12" customFormat="1" x14ac:dyDescent="0.25">
      <c r="A9352" s="56"/>
      <c r="B9352" s="58"/>
      <c r="C9352" s="48" t="s">
        <v>110</v>
      </c>
      <c r="D9352" s="286" t="s">
        <v>9135</v>
      </c>
    </row>
    <row r="9353" spans="1:4" s="12" customFormat="1" x14ac:dyDescent="0.25">
      <c r="A9353" s="56"/>
      <c r="B9353" s="58"/>
      <c r="C9353" s="48" t="s">
        <v>110</v>
      </c>
      <c r="D9353" s="286" t="s">
        <v>9136</v>
      </c>
    </row>
    <row r="9354" spans="1:4" s="12" customFormat="1" x14ac:dyDescent="0.25">
      <c r="A9354" s="56"/>
      <c r="B9354" s="58"/>
      <c r="C9354" s="48" t="s">
        <v>110</v>
      </c>
      <c r="D9354" s="286" t="s">
        <v>9137</v>
      </c>
    </row>
    <row r="9355" spans="1:4" s="12" customFormat="1" x14ac:dyDescent="0.25">
      <c r="A9355" s="56"/>
      <c r="B9355" s="58"/>
      <c r="C9355" s="48" t="s">
        <v>110</v>
      </c>
      <c r="D9355" s="286" t="s">
        <v>9138</v>
      </c>
    </row>
    <row r="9356" spans="1:4" s="12" customFormat="1" x14ac:dyDescent="0.25">
      <c r="A9356" s="56"/>
      <c r="B9356" s="58"/>
      <c r="C9356" s="48" t="s">
        <v>110</v>
      </c>
      <c r="D9356" s="286" t="s">
        <v>9139</v>
      </c>
    </row>
    <row r="9357" spans="1:4" s="12" customFormat="1" x14ac:dyDescent="0.25">
      <c r="A9357" s="56"/>
      <c r="B9357" s="58"/>
      <c r="C9357" s="48" t="s">
        <v>110</v>
      </c>
      <c r="D9357" s="286" t="s">
        <v>9140</v>
      </c>
    </row>
    <row r="9358" spans="1:4" s="12" customFormat="1" x14ac:dyDescent="0.25">
      <c r="A9358" s="56"/>
      <c r="B9358" s="58"/>
      <c r="C9358" s="48" t="s">
        <v>110</v>
      </c>
      <c r="D9358" s="286" t="s">
        <v>9141</v>
      </c>
    </row>
    <row r="9359" spans="1:4" s="12" customFormat="1" x14ac:dyDescent="0.25">
      <c r="A9359" s="56"/>
      <c r="B9359" s="58"/>
      <c r="C9359" s="48" t="s">
        <v>110</v>
      </c>
      <c r="D9359" s="286" t="s">
        <v>9142</v>
      </c>
    </row>
    <row r="9360" spans="1:4" s="12" customFormat="1" x14ac:dyDescent="0.25">
      <c r="A9360" s="56"/>
      <c r="B9360" s="58"/>
      <c r="C9360" s="48" t="s">
        <v>110</v>
      </c>
      <c r="D9360" s="286" t="s">
        <v>9143</v>
      </c>
    </row>
    <row r="9361" spans="1:4" s="12" customFormat="1" x14ac:dyDescent="0.25">
      <c r="A9361" s="56"/>
      <c r="B9361" s="58"/>
      <c r="C9361" s="48" t="s">
        <v>110</v>
      </c>
      <c r="D9361" s="286" t="s">
        <v>9144</v>
      </c>
    </row>
    <row r="9362" spans="1:4" s="12" customFormat="1" x14ac:dyDescent="0.25">
      <c r="A9362" s="56"/>
      <c r="B9362" s="58"/>
      <c r="C9362" s="48" t="s">
        <v>110</v>
      </c>
      <c r="D9362" s="286" t="s">
        <v>9145</v>
      </c>
    </row>
    <row r="9363" spans="1:4" s="12" customFormat="1" x14ac:dyDescent="0.25">
      <c r="A9363" s="56"/>
      <c r="B9363" s="58"/>
      <c r="C9363" s="48" t="s">
        <v>110</v>
      </c>
      <c r="D9363" s="286" t="s">
        <v>9146</v>
      </c>
    </row>
    <row r="9364" spans="1:4" s="12" customFormat="1" x14ac:dyDescent="0.25">
      <c r="A9364" s="56"/>
      <c r="B9364" s="58"/>
      <c r="C9364" s="48" t="s">
        <v>110</v>
      </c>
      <c r="D9364" s="286" t="s">
        <v>9147</v>
      </c>
    </row>
    <row r="9365" spans="1:4" s="12" customFormat="1" x14ac:dyDescent="0.25">
      <c r="A9365" s="56"/>
      <c r="B9365" s="58"/>
      <c r="C9365" s="48" t="s">
        <v>110</v>
      </c>
      <c r="D9365" s="286" t="s">
        <v>9148</v>
      </c>
    </row>
    <row r="9366" spans="1:4" s="12" customFormat="1" x14ac:dyDescent="0.25">
      <c r="A9366" s="56"/>
      <c r="B9366" s="58"/>
      <c r="C9366" s="48" t="s">
        <v>110</v>
      </c>
      <c r="D9366" s="286" t="s">
        <v>9149</v>
      </c>
    </row>
    <row r="9367" spans="1:4" s="12" customFormat="1" x14ac:dyDescent="0.25">
      <c r="A9367" s="56"/>
      <c r="B9367" s="58"/>
      <c r="C9367" s="48" t="s">
        <v>110</v>
      </c>
      <c r="D9367" s="286" t="s">
        <v>9150</v>
      </c>
    </row>
    <row r="9368" spans="1:4" s="12" customFormat="1" x14ac:dyDescent="0.25">
      <c r="A9368" s="56"/>
      <c r="B9368" s="58"/>
      <c r="C9368" s="48" t="s">
        <v>110</v>
      </c>
      <c r="D9368" s="286" t="s">
        <v>9151</v>
      </c>
    </row>
    <row r="9369" spans="1:4" s="12" customFormat="1" x14ac:dyDescent="0.25">
      <c r="A9369" s="56"/>
      <c r="B9369" s="58"/>
      <c r="C9369" s="48" t="s">
        <v>110</v>
      </c>
      <c r="D9369" s="286" t="s">
        <v>9152</v>
      </c>
    </row>
    <row r="9370" spans="1:4" s="12" customFormat="1" x14ac:dyDescent="0.25">
      <c r="A9370" s="56"/>
      <c r="B9370" s="58"/>
      <c r="C9370" s="48" t="s">
        <v>110</v>
      </c>
      <c r="D9370" s="286" t="s">
        <v>9153</v>
      </c>
    </row>
    <row r="9371" spans="1:4" s="12" customFormat="1" x14ac:dyDescent="0.25">
      <c r="A9371" s="56"/>
      <c r="B9371" s="58"/>
      <c r="C9371" s="48" t="s">
        <v>110</v>
      </c>
      <c r="D9371" s="286" t="s">
        <v>9154</v>
      </c>
    </row>
    <row r="9372" spans="1:4" s="12" customFormat="1" x14ac:dyDescent="0.25">
      <c r="A9372" s="56"/>
      <c r="B9372" s="58"/>
      <c r="C9372" s="48" t="s">
        <v>110</v>
      </c>
      <c r="D9372" s="286" t="s">
        <v>9155</v>
      </c>
    </row>
    <row r="9373" spans="1:4" s="12" customFormat="1" x14ac:dyDescent="0.25">
      <c r="A9373" s="56"/>
      <c r="B9373" s="58"/>
      <c r="C9373" s="48" t="s">
        <v>110</v>
      </c>
      <c r="D9373" s="286" t="s">
        <v>9156</v>
      </c>
    </row>
    <row r="9374" spans="1:4" s="12" customFormat="1" x14ac:dyDescent="0.25">
      <c r="A9374" s="56"/>
      <c r="B9374" s="58"/>
      <c r="C9374" s="48" t="s">
        <v>110</v>
      </c>
      <c r="D9374" s="286" t="s">
        <v>9157</v>
      </c>
    </row>
    <row r="9375" spans="1:4" s="12" customFormat="1" x14ac:dyDescent="0.25">
      <c r="A9375" s="56"/>
      <c r="B9375" s="58"/>
      <c r="C9375" s="48" t="s">
        <v>110</v>
      </c>
      <c r="D9375" s="286" t="s">
        <v>9158</v>
      </c>
    </row>
    <row r="9376" spans="1:4" s="12" customFormat="1" x14ac:dyDescent="0.25">
      <c r="A9376" s="56"/>
      <c r="B9376" s="58"/>
      <c r="C9376" s="48" t="s">
        <v>110</v>
      </c>
      <c r="D9376" s="286" t="s">
        <v>9159</v>
      </c>
    </row>
    <row r="9377" spans="1:4" s="12" customFormat="1" x14ac:dyDescent="0.25">
      <c r="A9377" s="56"/>
      <c r="B9377" s="58"/>
      <c r="C9377" s="48" t="s">
        <v>110</v>
      </c>
      <c r="D9377" s="286" t="s">
        <v>9160</v>
      </c>
    </row>
    <row r="9378" spans="1:4" s="12" customFormat="1" x14ac:dyDescent="0.25">
      <c r="A9378" s="56"/>
      <c r="B9378" s="58"/>
      <c r="C9378" s="48" t="s">
        <v>110</v>
      </c>
      <c r="D9378" s="286" t="s">
        <v>9161</v>
      </c>
    </row>
    <row r="9379" spans="1:4" s="12" customFormat="1" x14ac:dyDescent="0.25">
      <c r="A9379" s="56"/>
      <c r="B9379" s="58"/>
      <c r="C9379" s="48" t="s">
        <v>110</v>
      </c>
      <c r="D9379" s="286" t="s">
        <v>9162</v>
      </c>
    </row>
    <row r="9380" spans="1:4" s="12" customFormat="1" x14ac:dyDescent="0.25">
      <c r="A9380" s="56"/>
      <c r="B9380" s="58"/>
      <c r="C9380" s="48" t="s">
        <v>110</v>
      </c>
      <c r="D9380" s="286" t="s">
        <v>9163</v>
      </c>
    </row>
    <row r="9381" spans="1:4" s="12" customFormat="1" x14ac:dyDescent="0.25">
      <c r="A9381" s="56"/>
      <c r="B9381" s="58"/>
      <c r="C9381" s="48" t="s">
        <v>110</v>
      </c>
      <c r="D9381" s="286" t="s">
        <v>9164</v>
      </c>
    </row>
    <row r="9382" spans="1:4" s="12" customFormat="1" x14ac:dyDescent="0.25">
      <c r="A9382" s="56"/>
      <c r="B9382" s="58"/>
      <c r="C9382" s="48" t="s">
        <v>110</v>
      </c>
      <c r="D9382" s="286" t="s">
        <v>9165</v>
      </c>
    </row>
    <row r="9383" spans="1:4" s="12" customFormat="1" x14ac:dyDescent="0.25">
      <c r="A9383" s="56"/>
      <c r="B9383" s="58"/>
      <c r="C9383" s="48" t="s">
        <v>110</v>
      </c>
      <c r="D9383" s="286" t="s">
        <v>9166</v>
      </c>
    </row>
    <row r="9384" spans="1:4" s="12" customFormat="1" x14ac:dyDescent="0.25">
      <c r="A9384" s="56"/>
      <c r="B9384" s="58"/>
      <c r="C9384" s="48" t="s">
        <v>110</v>
      </c>
      <c r="D9384" s="286" t="s">
        <v>9167</v>
      </c>
    </row>
    <row r="9385" spans="1:4" s="12" customFormat="1" x14ac:dyDescent="0.25">
      <c r="A9385" s="56"/>
      <c r="B9385" s="58"/>
      <c r="C9385" s="48" t="s">
        <v>110</v>
      </c>
      <c r="D9385" s="286" t="s">
        <v>9168</v>
      </c>
    </row>
    <row r="9386" spans="1:4" s="12" customFormat="1" x14ac:dyDescent="0.25">
      <c r="A9386" s="56"/>
      <c r="B9386" s="58"/>
      <c r="C9386" s="48" t="s">
        <v>110</v>
      </c>
      <c r="D9386" s="286" t="s">
        <v>9169</v>
      </c>
    </row>
    <row r="9387" spans="1:4" s="12" customFormat="1" x14ac:dyDescent="0.25">
      <c r="A9387" s="56"/>
      <c r="B9387" s="58"/>
      <c r="C9387" s="48" t="s">
        <v>110</v>
      </c>
      <c r="D9387" s="286" t="s">
        <v>9170</v>
      </c>
    </row>
    <row r="9388" spans="1:4" s="12" customFormat="1" x14ac:dyDescent="0.25">
      <c r="A9388" s="56"/>
      <c r="B9388" s="58"/>
      <c r="C9388" s="48" t="s">
        <v>110</v>
      </c>
      <c r="D9388" s="286" t="s">
        <v>9171</v>
      </c>
    </row>
    <row r="9389" spans="1:4" s="12" customFormat="1" x14ac:dyDescent="0.25">
      <c r="A9389" s="56"/>
      <c r="B9389" s="58"/>
      <c r="C9389" s="48" t="s">
        <v>110</v>
      </c>
      <c r="D9389" s="286" t="s">
        <v>9172</v>
      </c>
    </row>
    <row r="9390" spans="1:4" s="12" customFormat="1" x14ac:dyDescent="0.25">
      <c r="A9390" s="56"/>
      <c r="B9390" s="58"/>
      <c r="C9390" s="48" t="s">
        <v>110</v>
      </c>
      <c r="D9390" s="286" t="s">
        <v>9173</v>
      </c>
    </row>
    <row r="9391" spans="1:4" s="12" customFormat="1" x14ac:dyDescent="0.25">
      <c r="A9391" s="56"/>
      <c r="B9391" s="58"/>
      <c r="C9391" s="48" t="s">
        <v>110</v>
      </c>
      <c r="D9391" s="286" t="s">
        <v>9174</v>
      </c>
    </row>
    <row r="9392" spans="1:4" s="12" customFormat="1" x14ac:dyDescent="0.25">
      <c r="A9392" s="56"/>
      <c r="B9392" s="58"/>
      <c r="C9392" s="48" t="s">
        <v>110</v>
      </c>
      <c r="D9392" s="286" t="s">
        <v>9175</v>
      </c>
    </row>
    <row r="9393" spans="1:4" s="12" customFormat="1" x14ac:dyDescent="0.25">
      <c r="A9393" s="56"/>
      <c r="B9393" s="58"/>
      <c r="C9393" s="48" t="s">
        <v>110</v>
      </c>
      <c r="D9393" s="286" t="s">
        <v>9176</v>
      </c>
    </row>
    <row r="9394" spans="1:4" s="12" customFormat="1" x14ac:dyDescent="0.25">
      <c r="A9394" s="56"/>
      <c r="B9394" s="58"/>
      <c r="C9394" s="48" t="s">
        <v>110</v>
      </c>
      <c r="D9394" s="286" t="s">
        <v>9177</v>
      </c>
    </row>
    <row r="9395" spans="1:4" s="12" customFormat="1" x14ac:dyDescent="0.25">
      <c r="A9395" s="56"/>
      <c r="B9395" s="58"/>
      <c r="C9395" s="48" t="s">
        <v>110</v>
      </c>
      <c r="D9395" s="286" t="s">
        <v>9178</v>
      </c>
    </row>
    <row r="9396" spans="1:4" s="12" customFormat="1" x14ac:dyDescent="0.25">
      <c r="A9396" s="56"/>
      <c r="B9396" s="58"/>
      <c r="C9396" s="48" t="s">
        <v>110</v>
      </c>
      <c r="D9396" s="286" t="s">
        <v>9179</v>
      </c>
    </row>
    <row r="9397" spans="1:4" s="12" customFormat="1" x14ac:dyDescent="0.25">
      <c r="A9397" s="56"/>
      <c r="B9397" s="58"/>
      <c r="C9397" s="48" t="s">
        <v>110</v>
      </c>
      <c r="D9397" s="286" t="s">
        <v>9180</v>
      </c>
    </row>
    <row r="9398" spans="1:4" s="12" customFormat="1" x14ac:dyDescent="0.25">
      <c r="A9398" s="56"/>
      <c r="B9398" s="58"/>
      <c r="C9398" s="48" t="s">
        <v>226</v>
      </c>
      <c r="D9398" s="300"/>
    </row>
    <row r="9399" spans="1:4" s="12" customFormat="1" x14ac:dyDescent="0.25">
      <c r="A9399" s="56"/>
      <c r="B9399" s="58"/>
      <c r="C9399" s="48" t="s">
        <v>110</v>
      </c>
      <c r="D9399" s="300" t="s">
        <v>9181</v>
      </c>
    </row>
    <row r="9400" spans="1:4" s="12" customFormat="1" x14ac:dyDescent="0.25">
      <c r="A9400" s="56"/>
      <c r="B9400" s="24" t="s">
        <v>21159</v>
      </c>
      <c r="C9400" s="56" t="s">
        <v>9182</v>
      </c>
      <c r="D9400" s="315"/>
    </row>
    <row r="9401" spans="1:4" s="12" customFormat="1" x14ac:dyDescent="0.25">
      <c r="A9401" s="56"/>
      <c r="B9401" s="58"/>
      <c r="C9401" s="48" t="s">
        <v>9183</v>
      </c>
      <c r="D9401" s="300"/>
    </row>
    <row r="9402" spans="1:4" s="12" customFormat="1" x14ac:dyDescent="0.25">
      <c r="A9402" s="56"/>
      <c r="B9402" s="58"/>
      <c r="C9402" s="48" t="s">
        <v>9184</v>
      </c>
      <c r="D9402" s="300"/>
    </row>
    <row r="9403" spans="1:4" s="12" customFormat="1" x14ac:dyDescent="0.25">
      <c r="A9403" s="56"/>
      <c r="B9403" s="58"/>
      <c r="C9403" s="48" t="s">
        <v>110</v>
      </c>
      <c r="D9403" s="300" t="s">
        <v>9185</v>
      </c>
    </row>
    <row r="9404" spans="1:4" s="12" customFormat="1" x14ac:dyDescent="0.25">
      <c r="A9404" s="56"/>
      <c r="B9404" s="58"/>
      <c r="C9404" s="48" t="s">
        <v>110</v>
      </c>
      <c r="D9404" s="300" t="s">
        <v>9186</v>
      </c>
    </row>
    <row r="9405" spans="1:4" s="12" customFormat="1" x14ac:dyDescent="0.25">
      <c r="A9405" s="56"/>
      <c r="B9405" s="58"/>
      <c r="C9405" s="48" t="s">
        <v>110</v>
      </c>
      <c r="D9405" s="300" t="s">
        <v>9187</v>
      </c>
    </row>
    <row r="9406" spans="1:4" s="12" customFormat="1" x14ac:dyDescent="0.25">
      <c r="A9406" s="56"/>
      <c r="B9406" s="58"/>
      <c r="C9406" s="48" t="s">
        <v>110</v>
      </c>
      <c r="D9406" s="300" t="s">
        <v>9188</v>
      </c>
    </row>
    <row r="9407" spans="1:4" s="12" customFormat="1" x14ac:dyDescent="0.25">
      <c r="A9407" s="56"/>
      <c r="B9407" s="58"/>
      <c r="C9407" s="48" t="s">
        <v>110</v>
      </c>
      <c r="D9407" s="300" t="s">
        <v>9189</v>
      </c>
    </row>
    <row r="9408" spans="1:4" s="12" customFormat="1" x14ac:dyDescent="0.25">
      <c r="A9408" s="56"/>
      <c r="B9408" s="58"/>
      <c r="C9408" s="48" t="s">
        <v>110</v>
      </c>
      <c r="D9408" s="300" t="s">
        <v>9190</v>
      </c>
    </row>
    <row r="9409" spans="1:4" s="12" customFormat="1" x14ac:dyDescent="0.25">
      <c r="A9409" s="56"/>
      <c r="B9409" s="58"/>
      <c r="C9409" s="48" t="s">
        <v>110</v>
      </c>
      <c r="D9409" s="300" t="s">
        <v>9191</v>
      </c>
    </row>
    <row r="9410" spans="1:4" s="12" customFormat="1" x14ac:dyDescent="0.25">
      <c r="A9410" s="56"/>
      <c r="B9410" s="58"/>
      <c r="C9410" s="48" t="s">
        <v>110</v>
      </c>
      <c r="D9410" s="300" t="s">
        <v>9192</v>
      </c>
    </row>
    <row r="9411" spans="1:4" s="12" customFormat="1" x14ac:dyDescent="0.25">
      <c r="A9411" s="56"/>
      <c r="B9411" s="58"/>
      <c r="C9411" s="48" t="s">
        <v>110</v>
      </c>
      <c r="D9411" s="286" t="s">
        <v>9193</v>
      </c>
    </row>
    <row r="9412" spans="1:4" s="12" customFormat="1" x14ac:dyDescent="0.25">
      <c r="A9412" s="56"/>
      <c r="B9412" s="58"/>
      <c r="C9412" s="48" t="s">
        <v>226</v>
      </c>
      <c r="D9412" s="300"/>
    </row>
    <row r="9413" spans="1:4" s="12" customFormat="1" x14ac:dyDescent="0.25">
      <c r="A9413" s="56"/>
      <c r="B9413" s="58" t="s">
        <v>97</v>
      </c>
      <c r="C9413" s="48" t="s">
        <v>110</v>
      </c>
      <c r="D9413" s="300" t="s">
        <v>9194</v>
      </c>
    </row>
    <row r="9414" spans="1:4" s="12" customFormat="1" x14ac:dyDescent="0.25">
      <c r="A9414" s="56"/>
      <c r="B9414" s="58"/>
      <c r="C9414" s="48" t="s">
        <v>110</v>
      </c>
      <c r="D9414" s="300" t="s">
        <v>9195</v>
      </c>
    </row>
    <row r="9415" spans="1:4" s="12" customFormat="1" x14ac:dyDescent="0.25">
      <c r="A9415" s="56"/>
      <c r="B9415" s="24" t="s">
        <v>21160</v>
      </c>
      <c r="C9415" s="56" t="s">
        <v>9196</v>
      </c>
      <c r="D9415" s="315"/>
    </row>
    <row r="9416" spans="1:4" s="12" customFormat="1" x14ac:dyDescent="0.25">
      <c r="A9416" s="56"/>
      <c r="B9416" s="58"/>
      <c r="C9416" s="48" t="s">
        <v>9197</v>
      </c>
      <c r="D9416" s="300"/>
    </row>
    <row r="9417" spans="1:4" s="12" customFormat="1" x14ac:dyDescent="0.25">
      <c r="A9417" s="56"/>
      <c r="B9417" s="58"/>
      <c r="C9417" s="48" t="s">
        <v>9198</v>
      </c>
      <c r="D9417" s="300"/>
    </row>
    <row r="9418" spans="1:4" s="12" customFormat="1" x14ac:dyDescent="0.25">
      <c r="A9418" s="56"/>
      <c r="B9418" s="58"/>
      <c r="C9418" s="48" t="s">
        <v>110</v>
      </c>
      <c r="D9418" s="300" t="s">
        <v>9199</v>
      </c>
    </row>
    <row r="9419" spans="1:4" s="12" customFormat="1" x14ac:dyDescent="0.25">
      <c r="A9419" s="56"/>
      <c r="B9419" s="58"/>
      <c r="C9419" s="48" t="s">
        <v>110</v>
      </c>
      <c r="D9419" s="300" t="s">
        <v>9200</v>
      </c>
    </row>
    <row r="9420" spans="1:4" s="12" customFormat="1" x14ac:dyDescent="0.25">
      <c r="A9420" s="56"/>
      <c r="B9420" s="58"/>
      <c r="C9420" s="48" t="s">
        <v>110</v>
      </c>
      <c r="D9420" s="300" t="s">
        <v>9201</v>
      </c>
    </row>
    <row r="9421" spans="1:4" s="12" customFormat="1" x14ac:dyDescent="0.25">
      <c r="A9421" s="56"/>
      <c r="B9421" s="58"/>
      <c r="C9421" s="48" t="s">
        <v>110</v>
      </c>
      <c r="D9421" s="300" t="s">
        <v>9202</v>
      </c>
    </row>
    <row r="9422" spans="1:4" s="12" customFormat="1" x14ac:dyDescent="0.25">
      <c r="A9422" s="56"/>
      <c r="B9422" s="24" t="s">
        <v>21161</v>
      </c>
      <c r="C9422" s="56" t="s">
        <v>9203</v>
      </c>
      <c r="D9422" s="315"/>
    </row>
    <row r="9423" spans="1:4" s="12" customFormat="1" x14ac:dyDescent="0.25">
      <c r="A9423" s="56"/>
      <c r="B9423" s="58"/>
      <c r="C9423" s="48" t="s">
        <v>9204</v>
      </c>
      <c r="D9423" s="300"/>
    </row>
    <row r="9424" spans="1:4" s="12" customFormat="1" x14ac:dyDescent="0.25">
      <c r="A9424" s="56"/>
      <c r="B9424" s="58"/>
      <c r="C9424" s="48" t="s">
        <v>9205</v>
      </c>
      <c r="D9424" s="300"/>
    </row>
    <row r="9425" spans="1:4" s="12" customFormat="1" x14ac:dyDescent="0.25">
      <c r="A9425" s="56"/>
      <c r="B9425" s="58"/>
      <c r="C9425" s="48"/>
      <c r="D9425" s="316" t="s">
        <v>9206</v>
      </c>
    </row>
    <row r="9426" spans="1:4" s="12" customFormat="1" x14ac:dyDescent="0.25">
      <c r="A9426" s="56"/>
      <c r="B9426" s="58"/>
      <c r="C9426" s="48" t="s">
        <v>110</v>
      </c>
      <c r="D9426" s="300" t="s">
        <v>9207</v>
      </c>
    </row>
    <row r="9427" spans="1:4" s="12" customFormat="1" x14ac:dyDescent="0.25">
      <c r="A9427" s="56"/>
      <c r="B9427" s="58"/>
      <c r="C9427" s="48" t="s">
        <v>110</v>
      </c>
      <c r="D9427" s="300" t="s">
        <v>9208</v>
      </c>
    </row>
    <row r="9428" spans="1:4" s="12" customFormat="1" x14ac:dyDescent="0.25">
      <c r="A9428" s="56"/>
      <c r="B9428" s="58"/>
      <c r="C9428" s="48" t="s">
        <v>110</v>
      </c>
      <c r="D9428" s="300" t="s">
        <v>9209</v>
      </c>
    </row>
    <row r="9429" spans="1:4" s="12" customFormat="1" x14ac:dyDescent="0.25">
      <c r="A9429" s="56"/>
      <c r="B9429" s="58"/>
      <c r="C9429" s="48" t="s">
        <v>110</v>
      </c>
      <c r="D9429" s="300" t="s">
        <v>9210</v>
      </c>
    </row>
    <row r="9430" spans="1:4" s="12" customFormat="1" x14ac:dyDescent="0.25">
      <c r="A9430" s="56"/>
      <c r="B9430" s="58"/>
      <c r="C9430" s="48" t="s">
        <v>110</v>
      </c>
      <c r="D9430" s="300" t="s">
        <v>9211</v>
      </c>
    </row>
    <row r="9431" spans="1:4" s="12" customFormat="1" x14ac:dyDescent="0.25">
      <c r="A9431" s="56"/>
      <c r="B9431" s="58"/>
      <c r="C9431" s="48" t="s">
        <v>110</v>
      </c>
      <c r="D9431" s="300" t="s">
        <v>9212</v>
      </c>
    </row>
    <row r="9432" spans="1:4" s="12" customFormat="1" x14ac:dyDescent="0.25">
      <c r="A9432" s="56"/>
      <c r="B9432" s="58"/>
      <c r="C9432" s="48"/>
      <c r="D9432" s="316" t="s">
        <v>9213</v>
      </c>
    </row>
    <row r="9433" spans="1:4" s="12" customFormat="1" x14ac:dyDescent="0.25">
      <c r="A9433" s="56"/>
      <c r="B9433" s="58"/>
      <c r="C9433" s="48" t="s">
        <v>110</v>
      </c>
      <c r="D9433" s="300" t="s">
        <v>9214</v>
      </c>
    </row>
    <row r="9434" spans="1:4" s="12" customFormat="1" x14ac:dyDescent="0.25">
      <c r="A9434" s="56"/>
      <c r="B9434" s="58"/>
      <c r="C9434" s="48" t="s">
        <v>110</v>
      </c>
      <c r="D9434" s="300" t="s">
        <v>9215</v>
      </c>
    </row>
    <row r="9435" spans="1:4" s="12" customFormat="1" x14ac:dyDescent="0.25">
      <c r="A9435" s="56"/>
      <c r="B9435" s="58"/>
      <c r="C9435" s="48" t="s">
        <v>110</v>
      </c>
      <c r="D9435" s="300" t="s">
        <v>9216</v>
      </c>
    </row>
    <row r="9436" spans="1:4" s="12" customFormat="1" x14ac:dyDescent="0.25">
      <c r="A9436" s="56"/>
      <c r="B9436" s="58"/>
      <c r="C9436" s="48"/>
      <c r="D9436" s="316" t="s">
        <v>9217</v>
      </c>
    </row>
    <row r="9437" spans="1:4" s="12" customFormat="1" x14ac:dyDescent="0.25">
      <c r="A9437" s="56"/>
      <c r="B9437" s="58"/>
      <c r="C9437" s="48" t="s">
        <v>110</v>
      </c>
      <c r="D9437" s="300" t="s">
        <v>9218</v>
      </c>
    </row>
    <row r="9438" spans="1:4" s="12" customFormat="1" x14ac:dyDescent="0.25">
      <c r="A9438" s="56"/>
      <c r="B9438" s="58"/>
      <c r="C9438" s="48" t="s">
        <v>110</v>
      </c>
      <c r="D9438" s="300" t="s">
        <v>9219</v>
      </c>
    </row>
    <row r="9439" spans="1:4" s="12" customFormat="1" x14ac:dyDescent="0.25">
      <c r="A9439" s="56"/>
      <c r="B9439" s="58"/>
      <c r="C9439" s="48" t="s">
        <v>110</v>
      </c>
      <c r="D9439" s="300" t="s">
        <v>9220</v>
      </c>
    </row>
    <row r="9440" spans="1:4" s="12" customFormat="1" x14ac:dyDescent="0.25">
      <c r="A9440" s="56"/>
      <c r="B9440" s="58"/>
      <c r="C9440" s="48"/>
      <c r="D9440" s="316" t="s">
        <v>9221</v>
      </c>
    </row>
    <row r="9441" spans="1:4" s="12" customFormat="1" x14ac:dyDescent="0.25">
      <c r="A9441" s="56"/>
      <c r="B9441" s="58"/>
      <c r="C9441" s="48" t="s">
        <v>110</v>
      </c>
      <c r="D9441" s="300" t="s">
        <v>9222</v>
      </c>
    </row>
    <row r="9442" spans="1:4" s="12" customFormat="1" x14ac:dyDescent="0.25">
      <c r="A9442" s="56"/>
      <c r="B9442" s="58"/>
      <c r="C9442" s="48" t="s">
        <v>110</v>
      </c>
      <c r="D9442" s="300" t="s">
        <v>9223</v>
      </c>
    </row>
    <row r="9443" spans="1:4" s="12" customFormat="1" x14ac:dyDescent="0.25">
      <c r="A9443" s="56"/>
      <c r="B9443" s="58"/>
      <c r="C9443" s="48" t="s">
        <v>110</v>
      </c>
      <c r="D9443" s="300" t="s">
        <v>9224</v>
      </c>
    </row>
    <row r="9444" spans="1:4" s="12" customFormat="1" x14ac:dyDescent="0.25">
      <c r="A9444" s="56"/>
      <c r="B9444" s="58"/>
      <c r="C9444" s="48" t="s">
        <v>110</v>
      </c>
      <c r="D9444" s="300" t="s">
        <v>9225</v>
      </c>
    </row>
    <row r="9445" spans="1:4" s="12" customFormat="1" x14ac:dyDescent="0.25">
      <c r="A9445" s="56"/>
      <c r="B9445" s="58"/>
      <c r="C9445" s="48" t="s">
        <v>110</v>
      </c>
      <c r="D9445" s="300" t="s">
        <v>9226</v>
      </c>
    </row>
    <row r="9446" spans="1:4" s="12" customFormat="1" x14ac:dyDescent="0.25">
      <c r="A9446" s="56"/>
      <c r="B9446" s="58"/>
      <c r="C9446" s="48" t="s">
        <v>110</v>
      </c>
      <c r="D9446" s="300" t="s">
        <v>9227</v>
      </c>
    </row>
    <row r="9447" spans="1:4" s="12" customFormat="1" x14ac:dyDescent="0.25">
      <c r="A9447" s="56"/>
      <c r="B9447" s="58"/>
      <c r="C9447" s="48" t="s">
        <v>110</v>
      </c>
      <c r="D9447" s="300" t="s">
        <v>9228</v>
      </c>
    </row>
    <row r="9448" spans="1:4" s="12" customFormat="1" x14ac:dyDescent="0.25">
      <c r="A9448" s="56"/>
      <c r="B9448" s="58"/>
      <c r="C9448" s="48" t="s">
        <v>110</v>
      </c>
      <c r="D9448" s="300" t="s">
        <v>9229</v>
      </c>
    </row>
    <row r="9449" spans="1:4" s="12" customFormat="1" x14ac:dyDescent="0.25">
      <c r="A9449" s="56"/>
      <c r="B9449" s="58"/>
      <c r="C9449" s="48" t="s">
        <v>110</v>
      </c>
      <c r="D9449" s="300" t="s">
        <v>9230</v>
      </c>
    </row>
    <row r="9450" spans="1:4" s="12" customFormat="1" x14ac:dyDescent="0.25">
      <c r="A9450" s="56"/>
      <c r="B9450" s="58"/>
      <c r="C9450" s="48" t="s">
        <v>110</v>
      </c>
      <c r="D9450" s="300" t="s">
        <v>9231</v>
      </c>
    </row>
    <row r="9451" spans="1:4" s="12" customFormat="1" x14ac:dyDescent="0.25">
      <c r="A9451" s="56"/>
      <c r="B9451" s="58"/>
      <c r="C9451" s="48" t="s">
        <v>110</v>
      </c>
      <c r="D9451" s="300" t="s">
        <v>9232</v>
      </c>
    </row>
    <row r="9452" spans="1:4" s="12" customFormat="1" x14ac:dyDescent="0.25">
      <c r="A9452" s="56"/>
      <c r="B9452" s="58"/>
      <c r="C9452" s="48" t="s">
        <v>110</v>
      </c>
      <c r="D9452" s="300" t="s">
        <v>9233</v>
      </c>
    </row>
    <row r="9453" spans="1:4" s="12" customFormat="1" x14ac:dyDescent="0.25">
      <c r="A9453" s="56"/>
      <c r="B9453" s="58"/>
      <c r="C9453" s="48" t="s">
        <v>110</v>
      </c>
      <c r="D9453" s="300" t="s">
        <v>9234</v>
      </c>
    </row>
    <row r="9454" spans="1:4" s="12" customFormat="1" x14ac:dyDescent="0.25">
      <c r="A9454" s="56"/>
      <c r="B9454" s="58"/>
      <c r="C9454" s="48" t="s">
        <v>110</v>
      </c>
      <c r="D9454" s="300" t="s">
        <v>9235</v>
      </c>
    </row>
    <row r="9455" spans="1:4" s="12" customFormat="1" x14ac:dyDescent="0.25">
      <c r="A9455" s="56"/>
      <c r="B9455" s="58"/>
      <c r="C9455" s="48"/>
      <c r="D9455" s="316" t="s">
        <v>9236</v>
      </c>
    </row>
    <row r="9456" spans="1:4" s="12" customFormat="1" x14ac:dyDescent="0.25">
      <c r="A9456" s="56"/>
      <c r="B9456" s="58"/>
      <c r="C9456" s="48" t="s">
        <v>110</v>
      </c>
      <c r="D9456" s="300" t="s">
        <v>9237</v>
      </c>
    </row>
    <row r="9457" spans="1:4" s="12" customFormat="1" x14ac:dyDescent="0.25">
      <c r="A9457" s="56"/>
      <c r="B9457" s="58"/>
      <c r="C9457" s="48" t="s">
        <v>110</v>
      </c>
      <c r="D9457" s="300" t="s">
        <v>9238</v>
      </c>
    </row>
    <row r="9458" spans="1:4" s="12" customFormat="1" x14ac:dyDescent="0.25">
      <c r="A9458" s="56"/>
      <c r="B9458" s="58"/>
      <c r="C9458" s="48" t="s">
        <v>110</v>
      </c>
      <c r="D9458" s="300" t="s">
        <v>9239</v>
      </c>
    </row>
    <row r="9459" spans="1:4" s="12" customFormat="1" x14ac:dyDescent="0.25">
      <c r="A9459" s="56"/>
      <c r="B9459" s="58"/>
      <c r="C9459" s="48" t="s">
        <v>110</v>
      </c>
      <c r="D9459" s="300" t="s">
        <v>9240</v>
      </c>
    </row>
    <row r="9460" spans="1:4" s="12" customFormat="1" x14ac:dyDescent="0.25">
      <c r="A9460" s="56"/>
      <c r="B9460" s="58"/>
      <c r="C9460" s="48" t="s">
        <v>110</v>
      </c>
      <c r="D9460" s="300" t="s">
        <v>9241</v>
      </c>
    </row>
    <row r="9461" spans="1:4" s="12" customFormat="1" x14ac:dyDescent="0.25">
      <c r="A9461" s="56"/>
      <c r="B9461" s="58"/>
      <c r="C9461" s="48" t="s">
        <v>110</v>
      </c>
      <c r="D9461" s="300" t="s">
        <v>9242</v>
      </c>
    </row>
    <row r="9462" spans="1:4" s="12" customFormat="1" x14ac:dyDescent="0.25">
      <c r="A9462" s="56"/>
      <c r="B9462" s="58"/>
      <c r="C9462" s="48" t="s">
        <v>110</v>
      </c>
      <c r="D9462" s="300" t="s">
        <v>9243</v>
      </c>
    </row>
    <row r="9463" spans="1:4" s="12" customFormat="1" x14ac:dyDescent="0.25">
      <c r="A9463" s="56"/>
      <c r="B9463" s="58"/>
      <c r="C9463" s="48" t="s">
        <v>110</v>
      </c>
      <c r="D9463" s="300" t="s">
        <v>9244</v>
      </c>
    </row>
    <row r="9464" spans="1:4" s="12" customFormat="1" x14ac:dyDescent="0.25">
      <c r="A9464" s="56"/>
      <c r="B9464" s="58"/>
      <c r="C9464" s="48" t="s">
        <v>110</v>
      </c>
      <c r="D9464" s="286" t="s">
        <v>9245</v>
      </c>
    </row>
    <row r="9465" spans="1:4" s="12" customFormat="1" x14ac:dyDescent="0.25">
      <c r="A9465" s="56"/>
      <c r="B9465" s="58"/>
      <c r="C9465" s="48" t="s">
        <v>110</v>
      </c>
      <c r="D9465" s="286" t="s">
        <v>9246</v>
      </c>
    </row>
    <row r="9466" spans="1:4" s="12" customFormat="1" x14ac:dyDescent="0.25">
      <c r="A9466" s="56"/>
      <c r="B9466" s="58"/>
      <c r="C9466" s="48" t="s">
        <v>110</v>
      </c>
      <c r="D9466" s="286" t="s">
        <v>9247</v>
      </c>
    </row>
    <row r="9467" spans="1:4" s="12" customFormat="1" x14ac:dyDescent="0.25">
      <c r="A9467" s="56"/>
      <c r="B9467" s="58"/>
      <c r="C9467" s="48" t="s">
        <v>110</v>
      </c>
      <c r="D9467" s="286" t="s">
        <v>9248</v>
      </c>
    </row>
    <row r="9468" spans="1:4" s="12" customFormat="1" x14ac:dyDescent="0.25">
      <c r="A9468" s="56"/>
      <c r="B9468" s="58"/>
      <c r="C9468" s="48" t="s">
        <v>110</v>
      </c>
      <c r="D9468" s="286" t="s">
        <v>9249</v>
      </c>
    </row>
    <row r="9469" spans="1:4" s="12" customFormat="1" x14ac:dyDescent="0.25">
      <c r="A9469" s="56"/>
      <c r="B9469" s="58"/>
      <c r="C9469" s="48" t="s">
        <v>110</v>
      </c>
      <c r="D9469" s="286" t="s">
        <v>9250</v>
      </c>
    </row>
    <row r="9470" spans="1:4" s="12" customFormat="1" x14ac:dyDescent="0.25">
      <c r="A9470" s="56"/>
      <c r="B9470" s="58"/>
      <c r="C9470" s="48" t="s">
        <v>110</v>
      </c>
      <c r="D9470" s="286" t="s">
        <v>9251</v>
      </c>
    </row>
    <row r="9471" spans="1:4" s="12" customFormat="1" x14ac:dyDescent="0.25">
      <c r="A9471" s="56"/>
      <c r="B9471" s="58"/>
      <c r="C9471" s="48" t="s">
        <v>110</v>
      </c>
      <c r="D9471" s="286" t="s">
        <v>9252</v>
      </c>
    </row>
    <row r="9472" spans="1:4" s="12" customFormat="1" x14ac:dyDescent="0.25">
      <c r="A9472" s="56"/>
      <c r="B9472" s="58"/>
      <c r="C9472" s="48" t="s">
        <v>110</v>
      </c>
      <c r="D9472" s="286" t="s">
        <v>9253</v>
      </c>
    </row>
    <row r="9473" spans="1:4" s="12" customFormat="1" x14ac:dyDescent="0.25">
      <c r="A9473" s="56"/>
      <c r="B9473" s="58"/>
      <c r="C9473" s="48" t="s">
        <v>110</v>
      </c>
      <c r="D9473" s="286" t="s">
        <v>9254</v>
      </c>
    </row>
    <row r="9474" spans="1:4" s="12" customFormat="1" x14ac:dyDescent="0.25">
      <c r="A9474" s="56"/>
      <c r="B9474" s="58"/>
      <c r="C9474" s="48" t="s">
        <v>110</v>
      </c>
      <c r="D9474" s="286" t="s">
        <v>9255</v>
      </c>
    </row>
    <row r="9475" spans="1:4" s="12" customFormat="1" x14ac:dyDescent="0.25">
      <c r="A9475" s="56"/>
      <c r="B9475" s="58"/>
      <c r="C9475" s="48" t="s">
        <v>110</v>
      </c>
      <c r="D9475" s="286" t="s">
        <v>9256</v>
      </c>
    </row>
    <row r="9476" spans="1:4" s="12" customFormat="1" x14ac:dyDescent="0.25">
      <c r="A9476" s="56"/>
      <c r="B9476" s="58"/>
      <c r="C9476" s="48" t="s">
        <v>110</v>
      </c>
      <c r="D9476" s="286" t="s">
        <v>9257</v>
      </c>
    </row>
    <row r="9477" spans="1:4" s="12" customFormat="1" x14ac:dyDescent="0.25">
      <c r="A9477" s="56"/>
      <c r="B9477" s="58"/>
      <c r="C9477" s="48" t="s">
        <v>110</v>
      </c>
      <c r="D9477" s="286" t="s">
        <v>9258</v>
      </c>
    </row>
    <row r="9478" spans="1:4" s="12" customFormat="1" x14ac:dyDescent="0.25">
      <c r="A9478" s="56"/>
      <c r="B9478" s="58"/>
      <c r="C9478" s="48" t="s">
        <v>110</v>
      </c>
      <c r="D9478" s="286" t="s">
        <v>9259</v>
      </c>
    </row>
    <row r="9479" spans="1:4" s="12" customFormat="1" x14ac:dyDescent="0.25">
      <c r="A9479" s="56"/>
      <c r="B9479" s="58"/>
      <c r="C9479" s="48" t="s">
        <v>110</v>
      </c>
      <c r="D9479" s="286" t="s">
        <v>9260</v>
      </c>
    </row>
    <row r="9480" spans="1:4" s="12" customFormat="1" x14ac:dyDescent="0.25">
      <c r="A9480" s="56"/>
      <c r="B9480" s="58"/>
      <c r="C9480" s="48" t="s">
        <v>110</v>
      </c>
      <c r="D9480" s="286" t="s">
        <v>9261</v>
      </c>
    </row>
    <row r="9481" spans="1:4" s="12" customFormat="1" x14ac:dyDescent="0.25">
      <c r="A9481" s="56"/>
      <c r="B9481" s="58"/>
      <c r="C9481" s="48" t="s">
        <v>110</v>
      </c>
      <c r="D9481" s="286" t="s">
        <v>9262</v>
      </c>
    </row>
    <row r="9482" spans="1:4" s="12" customFormat="1" x14ac:dyDescent="0.25">
      <c r="A9482" s="56"/>
      <c r="B9482" s="58"/>
      <c r="C9482" s="48" t="s">
        <v>110</v>
      </c>
      <c r="D9482" s="286" t="s">
        <v>9263</v>
      </c>
    </row>
    <row r="9483" spans="1:4" s="12" customFormat="1" x14ac:dyDescent="0.25">
      <c r="A9483" s="56"/>
      <c r="B9483" s="58"/>
      <c r="C9483" s="48" t="s">
        <v>110</v>
      </c>
      <c r="D9483" s="286" t="s">
        <v>9264</v>
      </c>
    </row>
    <row r="9484" spans="1:4" s="12" customFormat="1" x14ac:dyDescent="0.25">
      <c r="A9484" s="56"/>
      <c r="B9484" s="58"/>
      <c r="C9484" s="48" t="s">
        <v>110</v>
      </c>
      <c r="D9484" s="286" t="s">
        <v>9265</v>
      </c>
    </row>
    <row r="9485" spans="1:4" s="12" customFormat="1" x14ac:dyDescent="0.25">
      <c r="A9485" s="56"/>
      <c r="B9485" s="58"/>
      <c r="C9485" s="48" t="s">
        <v>110</v>
      </c>
      <c r="D9485" s="286" t="s">
        <v>9266</v>
      </c>
    </row>
    <row r="9486" spans="1:4" s="12" customFormat="1" x14ac:dyDescent="0.25">
      <c r="A9486" s="56"/>
      <c r="B9486" s="58"/>
      <c r="C9486" s="48" t="s">
        <v>110</v>
      </c>
      <c r="D9486" s="286" t="s">
        <v>9267</v>
      </c>
    </row>
    <row r="9487" spans="1:4" s="12" customFormat="1" x14ac:dyDescent="0.25">
      <c r="A9487" s="56"/>
      <c r="B9487" s="58"/>
      <c r="C9487" s="48" t="s">
        <v>110</v>
      </c>
      <c r="D9487" s="286" t="s">
        <v>9268</v>
      </c>
    </row>
    <row r="9488" spans="1:4" s="12" customFormat="1" x14ac:dyDescent="0.25">
      <c r="A9488" s="56"/>
      <c r="B9488" s="58"/>
      <c r="C9488" s="48" t="s">
        <v>110</v>
      </c>
      <c r="D9488" s="286" t="s">
        <v>9269</v>
      </c>
    </row>
    <row r="9489" spans="1:4" s="12" customFormat="1" x14ac:dyDescent="0.25">
      <c r="A9489" s="56"/>
      <c r="B9489" s="58"/>
      <c r="C9489" s="48" t="s">
        <v>110</v>
      </c>
      <c r="D9489" s="286" t="s">
        <v>9270</v>
      </c>
    </row>
    <row r="9490" spans="1:4" s="12" customFormat="1" x14ac:dyDescent="0.25">
      <c r="A9490" s="56"/>
      <c r="B9490" s="58"/>
      <c r="C9490" s="48" t="s">
        <v>110</v>
      </c>
      <c r="D9490" s="286" t="s">
        <v>9271</v>
      </c>
    </row>
    <row r="9491" spans="1:4" s="12" customFormat="1" x14ac:dyDescent="0.25">
      <c r="A9491" s="56"/>
      <c r="B9491" s="58"/>
      <c r="C9491" s="48" t="s">
        <v>110</v>
      </c>
      <c r="D9491" s="286" t="s">
        <v>9272</v>
      </c>
    </row>
    <row r="9492" spans="1:4" s="12" customFormat="1" x14ac:dyDescent="0.25">
      <c r="A9492" s="56"/>
      <c r="B9492" s="58"/>
      <c r="C9492" s="48" t="s">
        <v>110</v>
      </c>
      <c r="D9492" s="286" t="s">
        <v>9273</v>
      </c>
    </row>
    <row r="9493" spans="1:4" s="12" customFormat="1" x14ac:dyDescent="0.25">
      <c r="A9493" s="56"/>
      <c r="B9493" s="58"/>
      <c r="C9493" s="48" t="s">
        <v>110</v>
      </c>
      <c r="D9493" s="286" t="s">
        <v>9274</v>
      </c>
    </row>
    <row r="9494" spans="1:4" s="12" customFormat="1" x14ac:dyDescent="0.25">
      <c r="A9494" s="56"/>
      <c r="B9494" s="58"/>
      <c r="C9494" s="48" t="s">
        <v>110</v>
      </c>
      <c r="D9494" s="286" t="s">
        <v>9275</v>
      </c>
    </row>
    <row r="9495" spans="1:4" s="12" customFormat="1" x14ac:dyDescent="0.25">
      <c r="A9495" s="56"/>
      <c r="B9495" s="58"/>
      <c r="C9495" s="48" t="s">
        <v>110</v>
      </c>
      <c r="D9495" s="286" t="s">
        <v>9276</v>
      </c>
    </row>
    <row r="9496" spans="1:4" s="12" customFormat="1" x14ac:dyDescent="0.25">
      <c r="A9496" s="56"/>
      <c r="B9496" s="58"/>
      <c r="C9496" s="48" t="s">
        <v>110</v>
      </c>
      <c r="D9496" s="286" t="s">
        <v>9277</v>
      </c>
    </row>
    <row r="9497" spans="1:4" s="12" customFormat="1" x14ac:dyDescent="0.25">
      <c r="A9497" s="56"/>
      <c r="B9497" s="58"/>
      <c r="C9497" s="48" t="s">
        <v>110</v>
      </c>
      <c r="D9497" s="286" t="s">
        <v>9278</v>
      </c>
    </row>
    <row r="9498" spans="1:4" s="12" customFormat="1" x14ac:dyDescent="0.25">
      <c r="A9498" s="56"/>
      <c r="B9498" s="58"/>
      <c r="C9498" s="48" t="s">
        <v>110</v>
      </c>
      <c r="D9498" s="286" t="s">
        <v>9279</v>
      </c>
    </row>
    <row r="9499" spans="1:4" s="12" customFormat="1" x14ac:dyDescent="0.25">
      <c r="A9499" s="56"/>
      <c r="B9499" s="58"/>
      <c r="C9499" s="48" t="s">
        <v>110</v>
      </c>
      <c r="D9499" s="286" t="s">
        <v>9280</v>
      </c>
    </row>
    <row r="9500" spans="1:4" s="12" customFormat="1" x14ac:dyDescent="0.25">
      <c r="A9500" s="56"/>
      <c r="B9500" s="58"/>
      <c r="C9500" s="48" t="s">
        <v>226</v>
      </c>
      <c r="D9500" s="300"/>
    </row>
    <row r="9501" spans="1:4" s="12" customFormat="1" x14ac:dyDescent="0.25">
      <c r="A9501" s="56"/>
      <c r="B9501" s="58"/>
      <c r="C9501" s="48" t="s">
        <v>110</v>
      </c>
      <c r="D9501" s="300" t="s">
        <v>9281</v>
      </c>
    </row>
    <row r="9502" spans="1:4" s="12" customFormat="1" x14ac:dyDescent="0.25">
      <c r="A9502" s="56"/>
      <c r="B9502" s="24" t="s">
        <v>21162</v>
      </c>
      <c r="C9502" s="56" t="s">
        <v>9282</v>
      </c>
      <c r="D9502" s="315"/>
    </row>
    <row r="9503" spans="1:4" s="12" customFormat="1" x14ac:dyDescent="0.25">
      <c r="A9503" s="56"/>
      <c r="B9503" s="58"/>
      <c r="C9503" s="48" t="s">
        <v>9283</v>
      </c>
      <c r="D9503" s="300"/>
    </row>
    <row r="9504" spans="1:4" s="12" customFormat="1" x14ac:dyDescent="0.25">
      <c r="A9504" s="56"/>
      <c r="B9504" s="58"/>
      <c r="C9504" s="48" t="s">
        <v>9284</v>
      </c>
      <c r="D9504" s="300"/>
    </row>
    <row r="9505" spans="1:4" s="12" customFormat="1" x14ac:dyDescent="0.25">
      <c r="A9505" s="56"/>
      <c r="B9505" s="58"/>
      <c r="C9505" s="48"/>
      <c r="D9505" s="316" t="s">
        <v>9285</v>
      </c>
    </row>
    <row r="9506" spans="1:4" s="12" customFormat="1" x14ac:dyDescent="0.25">
      <c r="A9506" s="56"/>
      <c r="B9506" s="58"/>
      <c r="C9506" s="48" t="s">
        <v>110</v>
      </c>
      <c r="D9506" s="300" t="s">
        <v>9286</v>
      </c>
    </row>
    <row r="9507" spans="1:4" s="12" customFormat="1" x14ac:dyDescent="0.25">
      <c r="A9507" s="56"/>
      <c r="B9507" s="58"/>
      <c r="C9507" s="48" t="s">
        <v>110</v>
      </c>
      <c r="D9507" s="300" t="s">
        <v>9287</v>
      </c>
    </row>
    <row r="9508" spans="1:4" s="12" customFormat="1" x14ac:dyDescent="0.25">
      <c r="A9508" s="56"/>
      <c r="B9508" s="58"/>
      <c r="C9508" s="48" t="s">
        <v>110</v>
      </c>
      <c r="D9508" s="300" t="s">
        <v>9288</v>
      </c>
    </row>
    <row r="9509" spans="1:4" s="12" customFormat="1" x14ac:dyDescent="0.25">
      <c r="A9509" s="56"/>
      <c r="B9509" s="58"/>
      <c r="C9509" s="48" t="s">
        <v>110</v>
      </c>
      <c r="D9509" s="300" t="s">
        <v>9289</v>
      </c>
    </row>
    <row r="9510" spans="1:4" s="12" customFormat="1" x14ac:dyDescent="0.25">
      <c r="A9510" s="56"/>
      <c r="B9510" s="58"/>
      <c r="C9510" s="48" t="s">
        <v>110</v>
      </c>
      <c r="D9510" s="300" t="s">
        <v>9290</v>
      </c>
    </row>
    <row r="9511" spans="1:4" s="12" customFormat="1" x14ac:dyDescent="0.25">
      <c r="A9511" s="56"/>
      <c r="B9511" s="58"/>
      <c r="C9511" s="48" t="s">
        <v>110</v>
      </c>
      <c r="D9511" s="300" t="s">
        <v>9291</v>
      </c>
    </row>
    <row r="9512" spans="1:4" s="12" customFormat="1" x14ac:dyDescent="0.25">
      <c r="A9512" s="56"/>
      <c r="B9512" s="58"/>
      <c r="C9512" s="48"/>
      <c r="D9512" s="316" t="s">
        <v>9292</v>
      </c>
    </row>
    <row r="9513" spans="1:4" s="12" customFormat="1" x14ac:dyDescent="0.25">
      <c r="A9513" s="56"/>
      <c r="B9513" s="58"/>
      <c r="C9513" s="48" t="s">
        <v>110</v>
      </c>
      <c r="D9513" s="300" t="s">
        <v>9293</v>
      </c>
    </row>
    <row r="9514" spans="1:4" s="12" customFormat="1" x14ac:dyDescent="0.25">
      <c r="A9514" s="56"/>
      <c r="B9514" s="58"/>
      <c r="C9514" s="48" t="s">
        <v>110</v>
      </c>
      <c r="D9514" s="300" t="s">
        <v>9294</v>
      </c>
    </row>
    <row r="9515" spans="1:4" s="12" customFormat="1" x14ac:dyDescent="0.25">
      <c r="A9515" s="56"/>
      <c r="B9515" s="58"/>
      <c r="C9515" s="48" t="s">
        <v>110</v>
      </c>
      <c r="D9515" s="300" t="s">
        <v>9295</v>
      </c>
    </row>
    <row r="9516" spans="1:4" s="12" customFormat="1" x14ac:dyDescent="0.25">
      <c r="A9516" s="56"/>
      <c r="B9516" s="58"/>
      <c r="C9516" s="48" t="s">
        <v>110</v>
      </c>
      <c r="D9516" s="300" t="s">
        <v>9296</v>
      </c>
    </row>
    <row r="9517" spans="1:4" s="12" customFormat="1" x14ac:dyDescent="0.25">
      <c r="A9517" s="56"/>
      <c r="B9517" s="58"/>
      <c r="C9517" s="48" t="s">
        <v>110</v>
      </c>
      <c r="D9517" s="300" t="s">
        <v>9297</v>
      </c>
    </row>
    <row r="9518" spans="1:4" s="12" customFormat="1" x14ac:dyDescent="0.25">
      <c r="A9518" s="56"/>
      <c r="B9518" s="58"/>
      <c r="C9518" s="48" t="s">
        <v>110</v>
      </c>
      <c r="D9518" s="300" t="s">
        <v>9298</v>
      </c>
    </row>
    <row r="9519" spans="1:4" s="12" customFormat="1" x14ac:dyDescent="0.25">
      <c r="A9519" s="56"/>
      <c r="B9519" s="58"/>
      <c r="C9519" s="48" t="s">
        <v>110</v>
      </c>
      <c r="D9519" s="300" t="s">
        <v>9299</v>
      </c>
    </row>
    <row r="9520" spans="1:4" s="12" customFormat="1" x14ac:dyDescent="0.25">
      <c r="A9520" s="56"/>
      <c r="B9520" s="58"/>
      <c r="C9520" s="48" t="s">
        <v>110</v>
      </c>
      <c r="D9520" s="300" t="s">
        <v>9300</v>
      </c>
    </row>
    <row r="9521" spans="1:4" s="12" customFormat="1" x14ac:dyDescent="0.25">
      <c r="A9521" s="56"/>
      <c r="B9521" s="58"/>
      <c r="C9521" s="48" t="s">
        <v>110</v>
      </c>
      <c r="D9521" s="300" t="s">
        <v>9301</v>
      </c>
    </row>
    <row r="9522" spans="1:4" s="12" customFormat="1" x14ac:dyDescent="0.25">
      <c r="A9522" s="56"/>
      <c r="B9522" s="58"/>
      <c r="C9522" s="48" t="s">
        <v>110</v>
      </c>
      <c r="D9522" s="300" t="s">
        <v>9302</v>
      </c>
    </row>
    <row r="9523" spans="1:4" s="12" customFormat="1" x14ac:dyDescent="0.25">
      <c r="A9523" s="56"/>
      <c r="B9523" s="58"/>
      <c r="C9523" s="48" t="s">
        <v>110</v>
      </c>
      <c r="D9523" s="300" t="s">
        <v>9303</v>
      </c>
    </row>
    <row r="9524" spans="1:4" s="12" customFormat="1" x14ac:dyDescent="0.25">
      <c r="A9524" s="56"/>
      <c r="B9524" s="58"/>
      <c r="C9524" s="48" t="s">
        <v>110</v>
      </c>
      <c r="D9524" s="300" t="s">
        <v>9304</v>
      </c>
    </row>
    <row r="9525" spans="1:4" s="12" customFormat="1" x14ac:dyDescent="0.25">
      <c r="A9525" s="56"/>
      <c r="B9525" s="58"/>
      <c r="C9525" s="48" t="s">
        <v>110</v>
      </c>
      <c r="D9525" s="300" t="s">
        <v>9305</v>
      </c>
    </row>
    <row r="9526" spans="1:4" s="12" customFormat="1" x14ac:dyDescent="0.25">
      <c r="A9526" s="56"/>
      <c r="B9526" s="58"/>
      <c r="C9526" s="48" t="s">
        <v>110</v>
      </c>
      <c r="D9526" s="300" t="s">
        <v>9306</v>
      </c>
    </row>
    <row r="9527" spans="1:4" s="12" customFormat="1" x14ac:dyDescent="0.25">
      <c r="A9527" s="56"/>
      <c r="B9527" s="58"/>
      <c r="C9527" s="48" t="s">
        <v>110</v>
      </c>
      <c r="D9527" s="300" t="s">
        <v>9307</v>
      </c>
    </row>
    <row r="9528" spans="1:4" s="12" customFormat="1" x14ac:dyDescent="0.25">
      <c r="A9528" s="56"/>
      <c r="B9528" s="58"/>
      <c r="C9528" s="48" t="s">
        <v>110</v>
      </c>
      <c r="D9528" s="300" t="s">
        <v>9308</v>
      </c>
    </row>
    <row r="9529" spans="1:4" s="12" customFormat="1" x14ac:dyDescent="0.25">
      <c r="A9529" s="56"/>
      <c r="B9529" s="58"/>
      <c r="C9529" s="48" t="s">
        <v>110</v>
      </c>
      <c r="D9529" s="300" t="s">
        <v>9309</v>
      </c>
    </row>
    <row r="9530" spans="1:4" s="12" customFormat="1" x14ac:dyDescent="0.25">
      <c r="A9530" s="56"/>
      <c r="B9530" s="58"/>
      <c r="C9530" s="48"/>
      <c r="D9530" s="316" t="s">
        <v>9310</v>
      </c>
    </row>
    <row r="9531" spans="1:4" s="12" customFormat="1" x14ac:dyDescent="0.25">
      <c r="A9531" s="56"/>
      <c r="B9531" s="58"/>
      <c r="C9531" s="48" t="s">
        <v>110</v>
      </c>
      <c r="D9531" s="300" t="s">
        <v>9311</v>
      </c>
    </row>
    <row r="9532" spans="1:4" s="12" customFormat="1" x14ac:dyDescent="0.25">
      <c r="A9532" s="56"/>
      <c r="B9532" s="58"/>
      <c r="C9532" s="48" t="s">
        <v>110</v>
      </c>
      <c r="D9532" s="300" t="s">
        <v>9312</v>
      </c>
    </row>
    <row r="9533" spans="1:4" s="12" customFormat="1" x14ac:dyDescent="0.25">
      <c r="A9533" s="56"/>
      <c r="B9533" s="58"/>
      <c r="C9533" s="48" t="s">
        <v>110</v>
      </c>
      <c r="D9533" s="300" t="s">
        <v>9313</v>
      </c>
    </row>
    <row r="9534" spans="1:4" s="12" customFormat="1" x14ac:dyDescent="0.25">
      <c r="A9534" s="56"/>
      <c r="B9534" s="58"/>
      <c r="C9534" s="48" t="s">
        <v>110</v>
      </c>
      <c r="D9534" s="300" t="s">
        <v>9314</v>
      </c>
    </row>
    <row r="9535" spans="1:4" s="12" customFormat="1" x14ac:dyDescent="0.25">
      <c r="A9535" s="56"/>
      <c r="B9535" s="58"/>
      <c r="C9535" s="48" t="s">
        <v>110</v>
      </c>
      <c r="D9535" s="300" t="s">
        <v>9315</v>
      </c>
    </row>
    <row r="9536" spans="1:4" s="12" customFormat="1" x14ac:dyDescent="0.25">
      <c r="A9536" s="56"/>
      <c r="B9536" s="58"/>
      <c r="C9536" s="48" t="s">
        <v>110</v>
      </c>
      <c r="D9536" s="300" t="s">
        <v>9316</v>
      </c>
    </row>
    <row r="9537" spans="1:4" s="12" customFormat="1" x14ac:dyDescent="0.25">
      <c r="A9537" s="56"/>
      <c r="B9537" s="58"/>
      <c r="C9537" s="48" t="s">
        <v>110</v>
      </c>
      <c r="D9537" s="300" t="s">
        <v>9317</v>
      </c>
    </row>
    <row r="9538" spans="1:4" s="12" customFormat="1" x14ac:dyDescent="0.25">
      <c r="A9538" s="56"/>
      <c r="B9538" s="58"/>
      <c r="C9538" s="48" t="s">
        <v>110</v>
      </c>
      <c r="D9538" s="300" t="s">
        <v>9318</v>
      </c>
    </row>
    <row r="9539" spans="1:4" s="12" customFormat="1" x14ac:dyDescent="0.25">
      <c r="A9539" s="56"/>
      <c r="B9539" s="58"/>
      <c r="C9539" s="48" t="s">
        <v>110</v>
      </c>
      <c r="D9539" s="300" t="s">
        <v>9319</v>
      </c>
    </row>
    <row r="9540" spans="1:4" s="12" customFormat="1" x14ac:dyDescent="0.15">
      <c r="A9540" s="48"/>
      <c r="B9540" s="58"/>
      <c r="C9540" s="70" t="s">
        <v>110</v>
      </c>
      <c r="D9540" s="313" t="s">
        <v>9320</v>
      </c>
    </row>
    <row r="9541" spans="1:4" s="26" customFormat="1" ht="12" x14ac:dyDescent="0.25">
      <c r="B9541" s="68"/>
      <c r="C9541" s="26" t="s">
        <v>110</v>
      </c>
      <c r="D9541" s="286" t="s">
        <v>9321</v>
      </c>
    </row>
    <row r="9542" spans="1:4" s="26" customFormat="1" ht="12" x14ac:dyDescent="0.25">
      <c r="B9542" s="68"/>
      <c r="C9542" s="26" t="s">
        <v>110</v>
      </c>
      <c r="D9542" s="286" t="s">
        <v>9322</v>
      </c>
    </row>
    <row r="9543" spans="1:4" s="12" customFormat="1" x14ac:dyDescent="0.25">
      <c r="A9543" s="56"/>
      <c r="B9543" s="58"/>
      <c r="C9543" s="48" t="s">
        <v>110</v>
      </c>
      <c r="D9543" s="286" t="s">
        <v>9323</v>
      </c>
    </row>
    <row r="9544" spans="1:4" s="12" customFormat="1" x14ac:dyDescent="0.25">
      <c r="A9544" s="56"/>
      <c r="B9544" s="58"/>
      <c r="C9544" s="48" t="s">
        <v>110</v>
      </c>
      <c r="D9544" s="286" t="s">
        <v>9324</v>
      </c>
    </row>
    <row r="9545" spans="1:4" s="12" customFormat="1" x14ac:dyDescent="0.25">
      <c r="A9545" s="56"/>
      <c r="B9545" s="58"/>
      <c r="C9545" s="48" t="s">
        <v>110</v>
      </c>
      <c r="D9545" s="286" t="s">
        <v>9325</v>
      </c>
    </row>
    <row r="9546" spans="1:4" s="12" customFormat="1" x14ac:dyDescent="0.25">
      <c r="A9546" s="56"/>
      <c r="B9546" s="58"/>
      <c r="C9546" s="48" t="s">
        <v>110</v>
      </c>
      <c r="D9546" s="286" t="s">
        <v>9326</v>
      </c>
    </row>
    <row r="9547" spans="1:4" s="12" customFormat="1" x14ac:dyDescent="0.25">
      <c r="A9547" s="56"/>
      <c r="B9547" s="58"/>
      <c r="C9547" s="48" t="s">
        <v>110</v>
      </c>
      <c r="D9547" s="286" t="s">
        <v>9327</v>
      </c>
    </row>
    <row r="9548" spans="1:4" s="12" customFormat="1" x14ac:dyDescent="0.25">
      <c r="A9548" s="56"/>
      <c r="B9548" s="58"/>
      <c r="C9548" s="48" t="s">
        <v>110</v>
      </c>
      <c r="D9548" s="286" t="s">
        <v>9328</v>
      </c>
    </row>
    <row r="9549" spans="1:4" s="12" customFormat="1" x14ac:dyDescent="0.25">
      <c r="A9549" s="56"/>
      <c r="B9549" s="58"/>
      <c r="C9549" s="48" t="s">
        <v>110</v>
      </c>
      <c r="D9549" s="286" t="s">
        <v>9329</v>
      </c>
    </row>
    <row r="9550" spans="1:4" s="12" customFormat="1" x14ac:dyDescent="0.25">
      <c r="A9550" s="56"/>
      <c r="B9550" s="58"/>
      <c r="C9550" s="48" t="s">
        <v>110</v>
      </c>
      <c r="D9550" s="286" t="s">
        <v>9330</v>
      </c>
    </row>
    <row r="9551" spans="1:4" s="12" customFormat="1" x14ac:dyDescent="0.25">
      <c r="A9551" s="56"/>
      <c r="B9551" s="58"/>
      <c r="C9551" s="48" t="s">
        <v>110</v>
      </c>
      <c r="D9551" s="286" t="s">
        <v>9331</v>
      </c>
    </row>
    <row r="9552" spans="1:4" s="12" customFormat="1" x14ac:dyDescent="0.25">
      <c r="A9552" s="56"/>
      <c r="B9552" s="58"/>
      <c r="C9552" s="48" t="s">
        <v>110</v>
      </c>
      <c r="D9552" s="286" t="s">
        <v>9332</v>
      </c>
    </row>
    <row r="9553" spans="1:4" s="12" customFormat="1" x14ac:dyDescent="0.25">
      <c r="A9553" s="56"/>
      <c r="B9553" s="58"/>
      <c r="C9553" s="48" t="s">
        <v>110</v>
      </c>
      <c r="D9553" s="286" t="s">
        <v>9333</v>
      </c>
    </row>
    <row r="9554" spans="1:4" s="12" customFormat="1" x14ac:dyDescent="0.25">
      <c r="A9554" s="56"/>
      <c r="B9554" s="58"/>
      <c r="C9554" s="48" t="s">
        <v>110</v>
      </c>
      <c r="D9554" s="286" t="s">
        <v>9334</v>
      </c>
    </row>
    <row r="9555" spans="1:4" s="12" customFormat="1" x14ac:dyDescent="0.15">
      <c r="A9555" s="48"/>
      <c r="B9555" s="24" t="s">
        <v>21163</v>
      </c>
      <c r="C9555" s="75" t="s">
        <v>9335</v>
      </c>
      <c r="D9555" s="313"/>
    </row>
    <row r="9556" spans="1:4" s="12" customFormat="1" x14ac:dyDescent="0.15">
      <c r="A9556" s="48"/>
      <c r="B9556" s="58"/>
      <c r="C9556" s="70" t="s">
        <v>9336</v>
      </c>
      <c r="D9556" s="313"/>
    </row>
    <row r="9557" spans="1:4" s="12" customFormat="1" x14ac:dyDescent="0.15">
      <c r="A9557" s="48"/>
      <c r="B9557" s="58"/>
      <c r="C9557" s="70" t="s">
        <v>9337</v>
      </c>
      <c r="D9557" s="313"/>
    </row>
    <row r="9558" spans="1:4" s="12" customFormat="1" x14ac:dyDescent="0.15">
      <c r="A9558" s="76"/>
      <c r="B9558" s="77"/>
      <c r="C9558" s="70"/>
      <c r="D9558" s="322" t="s">
        <v>9338</v>
      </c>
    </row>
    <row r="9559" spans="1:4" s="12" customFormat="1" x14ac:dyDescent="0.15">
      <c r="A9559" s="76"/>
      <c r="B9559" s="77"/>
      <c r="C9559" s="70" t="s">
        <v>9339</v>
      </c>
      <c r="D9559" s="313" t="s">
        <v>9340</v>
      </c>
    </row>
    <row r="9560" spans="1:4" s="12" customFormat="1" x14ac:dyDescent="0.15">
      <c r="A9560" s="76"/>
      <c r="B9560" s="77"/>
      <c r="C9560" s="70" t="s">
        <v>9339</v>
      </c>
      <c r="D9560" s="313" t="s">
        <v>9341</v>
      </c>
    </row>
    <row r="9561" spans="1:4" s="12" customFormat="1" x14ac:dyDescent="0.15">
      <c r="A9561" s="76"/>
      <c r="B9561" s="77"/>
      <c r="C9561" s="70" t="s">
        <v>9339</v>
      </c>
      <c r="D9561" s="313" t="s">
        <v>9342</v>
      </c>
    </row>
    <row r="9562" spans="1:4" s="12" customFormat="1" x14ac:dyDescent="0.15">
      <c r="A9562" s="76"/>
      <c r="B9562" s="77"/>
      <c r="C9562" s="70" t="s">
        <v>9339</v>
      </c>
      <c r="D9562" s="313" t="s">
        <v>9343</v>
      </c>
    </row>
    <row r="9563" spans="1:4" s="12" customFormat="1" x14ac:dyDescent="0.15">
      <c r="A9563" s="76"/>
      <c r="B9563" s="77"/>
      <c r="C9563" s="70" t="s">
        <v>9339</v>
      </c>
      <c r="D9563" s="313" t="s">
        <v>9344</v>
      </c>
    </row>
    <row r="9564" spans="1:4" s="12" customFormat="1" x14ac:dyDescent="0.15">
      <c r="A9564" s="76"/>
      <c r="B9564" s="77"/>
      <c r="C9564" s="70" t="s">
        <v>9339</v>
      </c>
      <c r="D9564" s="313" t="s">
        <v>9345</v>
      </c>
    </row>
    <row r="9565" spans="1:4" s="12" customFormat="1" x14ac:dyDescent="0.15">
      <c r="A9565" s="76"/>
      <c r="B9565" s="77"/>
      <c r="C9565" s="70" t="s">
        <v>9339</v>
      </c>
      <c r="D9565" s="313" t="s">
        <v>9346</v>
      </c>
    </row>
    <row r="9566" spans="1:4" s="12" customFormat="1" x14ac:dyDescent="0.15">
      <c r="A9566" s="76"/>
      <c r="B9566" s="77"/>
      <c r="C9566" s="70" t="s">
        <v>9339</v>
      </c>
      <c r="D9566" s="313" t="s">
        <v>9347</v>
      </c>
    </row>
    <row r="9567" spans="1:4" s="12" customFormat="1" x14ac:dyDescent="0.15">
      <c r="A9567" s="76"/>
      <c r="B9567" s="77"/>
      <c r="C9567" s="70" t="s">
        <v>9339</v>
      </c>
      <c r="D9567" s="313" t="s">
        <v>9348</v>
      </c>
    </row>
    <row r="9568" spans="1:4" s="12" customFormat="1" x14ac:dyDescent="0.15">
      <c r="A9568" s="76"/>
      <c r="B9568" s="77"/>
      <c r="C9568" s="70" t="s">
        <v>9339</v>
      </c>
      <c r="D9568" s="313" t="s">
        <v>9349</v>
      </c>
    </row>
    <row r="9569" spans="1:4" s="12" customFormat="1" x14ac:dyDescent="0.15">
      <c r="A9569" s="76"/>
      <c r="B9569" s="77"/>
      <c r="C9569" s="70" t="s">
        <v>9339</v>
      </c>
      <c r="D9569" s="313" t="s">
        <v>9350</v>
      </c>
    </row>
    <row r="9570" spans="1:4" s="12" customFormat="1" x14ac:dyDescent="0.15">
      <c r="A9570" s="76"/>
      <c r="B9570" s="77"/>
      <c r="C9570" s="70" t="s">
        <v>9339</v>
      </c>
      <c r="D9570" s="313" t="s">
        <v>9351</v>
      </c>
    </row>
    <row r="9571" spans="1:4" s="12" customFormat="1" x14ac:dyDescent="0.15">
      <c r="A9571" s="76"/>
      <c r="B9571" s="77"/>
      <c r="C9571" s="70" t="s">
        <v>9339</v>
      </c>
      <c r="D9571" s="313" t="s">
        <v>9352</v>
      </c>
    </row>
    <row r="9572" spans="1:4" s="12" customFormat="1" x14ac:dyDescent="0.15">
      <c r="A9572" s="76"/>
      <c r="B9572" s="77"/>
      <c r="C9572" s="70" t="s">
        <v>9339</v>
      </c>
      <c r="D9572" s="313" t="s">
        <v>9353</v>
      </c>
    </row>
    <row r="9573" spans="1:4" s="12" customFormat="1" x14ac:dyDescent="0.15">
      <c r="A9573" s="76"/>
      <c r="B9573" s="77"/>
      <c r="C9573" s="70"/>
      <c r="D9573" s="322" t="s">
        <v>9354</v>
      </c>
    </row>
    <row r="9574" spans="1:4" s="12" customFormat="1" x14ac:dyDescent="0.15">
      <c r="A9574" s="76"/>
      <c r="B9574" s="77"/>
      <c r="C9574" s="70" t="s">
        <v>9339</v>
      </c>
      <c r="D9574" s="313" t="s">
        <v>9355</v>
      </c>
    </row>
    <row r="9575" spans="1:4" s="12" customFormat="1" x14ac:dyDescent="0.15">
      <c r="A9575" s="76"/>
      <c r="B9575" s="77"/>
      <c r="C9575" s="70" t="s">
        <v>9339</v>
      </c>
      <c r="D9575" s="313" t="s">
        <v>9356</v>
      </c>
    </row>
    <row r="9576" spans="1:4" s="12" customFormat="1" x14ac:dyDescent="0.15">
      <c r="A9576" s="76"/>
      <c r="B9576" s="77"/>
      <c r="C9576" s="70" t="s">
        <v>9339</v>
      </c>
      <c r="D9576" s="313" t="s">
        <v>9357</v>
      </c>
    </row>
    <row r="9577" spans="1:4" s="12" customFormat="1" x14ac:dyDescent="0.15">
      <c r="A9577" s="76"/>
      <c r="B9577" s="77"/>
      <c r="C9577" s="70" t="s">
        <v>9339</v>
      </c>
      <c r="D9577" s="313" t="s">
        <v>9358</v>
      </c>
    </row>
    <row r="9578" spans="1:4" s="12" customFormat="1" x14ac:dyDescent="0.15">
      <c r="A9578" s="76"/>
      <c r="B9578" s="77"/>
      <c r="C9578" s="70" t="s">
        <v>9339</v>
      </c>
      <c r="D9578" s="313" t="s">
        <v>9359</v>
      </c>
    </row>
    <row r="9579" spans="1:4" s="12" customFormat="1" x14ac:dyDescent="0.15">
      <c r="A9579" s="76"/>
      <c r="B9579" s="77"/>
      <c r="C9579" s="70" t="s">
        <v>9339</v>
      </c>
      <c r="D9579" s="313" t="s">
        <v>9360</v>
      </c>
    </row>
    <row r="9580" spans="1:4" s="12" customFormat="1" x14ac:dyDescent="0.15">
      <c r="A9580" s="76"/>
      <c r="B9580" s="77"/>
      <c r="C9580" s="70" t="s">
        <v>9339</v>
      </c>
      <c r="D9580" s="313" t="s">
        <v>9361</v>
      </c>
    </row>
    <row r="9581" spans="1:4" s="12" customFormat="1" x14ac:dyDescent="0.15">
      <c r="A9581" s="76"/>
      <c r="B9581" s="77"/>
      <c r="C9581" s="70" t="s">
        <v>9339</v>
      </c>
      <c r="D9581" s="313" t="s">
        <v>9362</v>
      </c>
    </row>
    <row r="9582" spans="1:4" s="12" customFormat="1" x14ac:dyDescent="0.15">
      <c r="A9582" s="76"/>
      <c r="B9582" s="77"/>
      <c r="C9582" s="70" t="s">
        <v>9339</v>
      </c>
      <c r="D9582" s="313" t="s">
        <v>9363</v>
      </c>
    </row>
    <row r="9583" spans="1:4" s="12" customFormat="1" x14ac:dyDescent="0.15">
      <c r="A9583" s="76"/>
      <c r="B9583" s="77"/>
      <c r="C9583" s="70" t="s">
        <v>9339</v>
      </c>
      <c r="D9583" s="313" t="s">
        <v>9364</v>
      </c>
    </row>
    <row r="9584" spans="1:4" s="12" customFormat="1" x14ac:dyDescent="0.15">
      <c r="A9584" s="76"/>
      <c r="B9584" s="77"/>
      <c r="C9584" s="70"/>
      <c r="D9584" s="322" t="s">
        <v>9365</v>
      </c>
    </row>
    <row r="9585" spans="1:4" s="12" customFormat="1" x14ac:dyDescent="0.15">
      <c r="A9585" s="76"/>
      <c r="B9585" s="77"/>
      <c r="C9585" s="70" t="s">
        <v>9339</v>
      </c>
      <c r="D9585" s="313" t="s">
        <v>9366</v>
      </c>
    </row>
    <row r="9586" spans="1:4" s="12" customFormat="1" x14ac:dyDescent="0.15">
      <c r="A9586" s="76"/>
      <c r="B9586" s="77"/>
      <c r="C9586" s="70" t="s">
        <v>9339</v>
      </c>
      <c r="D9586" s="313" t="s">
        <v>9367</v>
      </c>
    </row>
    <row r="9587" spans="1:4" s="12" customFormat="1" x14ac:dyDescent="0.15">
      <c r="A9587" s="76"/>
      <c r="B9587" s="77"/>
      <c r="C9587" s="70" t="s">
        <v>9339</v>
      </c>
      <c r="D9587" s="313" t="s">
        <v>9368</v>
      </c>
    </row>
    <row r="9588" spans="1:4" s="12" customFormat="1" x14ac:dyDescent="0.15">
      <c r="A9588" s="76"/>
      <c r="B9588" s="77"/>
      <c r="C9588" s="70" t="s">
        <v>9339</v>
      </c>
      <c r="D9588" s="313" t="s">
        <v>9369</v>
      </c>
    </row>
    <row r="9589" spans="1:4" s="12" customFormat="1" x14ac:dyDescent="0.15">
      <c r="A9589" s="76"/>
      <c r="B9589" s="77"/>
      <c r="C9589" s="70" t="s">
        <v>9339</v>
      </c>
      <c r="D9589" s="313" t="s">
        <v>9370</v>
      </c>
    </row>
    <row r="9590" spans="1:4" s="12" customFormat="1" x14ac:dyDescent="0.15">
      <c r="A9590" s="76"/>
      <c r="B9590" s="77"/>
      <c r="C9590" s="70" t="s">
        <v>9339</v>
      </c>
      <c r="D9590" s="313" t="s">
        <v>9371</v>
      </c>
    </row>
    <row r="9591" spans="1:4" s="12" customFormat="1" x14ac:dyDescent="0.15">
      <c r="A9591" s="76"/>
      <c r="B9591" s="77"/>
      <c r="C9591" s="70" t="s">
        <v>9339</v>
      </c>
      <c r="D9591" s="313" t="s">
        <v>9372</v>
      </c>
    </row>
    <row r="9592" spans="1:4" s="12" customFormat="1" x14ac:dyDescent="0.15">
      <c r="A9592" s="76"/>
      <c r="B9592" s="77"/>
      <c r="C9592" s="70" t="s">
        <v>9339</v>
      </c>
      <c r="D9592" s="313" t="s">
        <v>9373</v>
      </c>
    </row>
    <row r="9593" spans="1:4" s="12" customFormat="1" x14ac:dyDescent="0.15">
      <c r="A9593" s="76"/>
      <c r="B9593" s="77"/>
      <c r="C9593" s="70" t="s">
        <v>9339</v>
      </c>
      <c r="D9593" s="313" t="s">
        <v>9374</v>
      </c>
    </row>
    <row r="9594" spans="1:4" s="12" customFormat="1" x14ac:dyDescent="0.15">
      <c r="A9594" s="76"/>
      <c r="B9594" s="77"/>
      <c r="C9594" s="70"/>
      <c r="D9594" s="322" t="s">
        <v>9375</v>
      </c>
    </row>
    <row r="9595" spans="1:4" s="12" customFormat="1" x14ac:dyDescent="0.15">
      <c r="A9595" s="76"/>
      <c r="B9595" s="77"/>
      <c r="C9595" s="70" t="s">
        <v>9339</v>
      </c>
      <c r="D9595" s="313" t="s">
        <v>9376</v>
      </c>
    </row>
    <row r="9596" spans="1:4" s="12" customFormat="1" x14ac:dyDescent="0.15">
      <c r="A9596" s="76"/>
      <c r="B9596" s="77"/>
      <c r="C9596" s="70" t="s">
        <v>9339</v>
      </c>
      <c r="D9596" s="313" t="s">
        <v>9377</v>
      </c>
    </row>
    <row r="9597" spans="1:4" s="12" customFormat="1" x14ac:dyDescent="0.15">
      <c r="A9597" s="76"/>
      <c r="B9597" s="77"/>
      <c r="C9597" s="70" t="s">
        <v>9339</v>
      </c>
      <c r="D9597" s="313" t="s">
        <v>9378</v>
      </c>
    </row>
    <row r="9598" spans="1:4" s="12" customFormat="1" x14ac:dyDescent="0.15">
      <c r="A9598" s="76"/>
      <c r="B9598" s="77"/>
      <c r="C9598" s="70" t="s">
        <v>9339</v>
      </c>
      <c r="D9598" s="313" t="s">
        <v>9379</v>
      </c>
    </row>
    <row r="9599" spans="1:4" s="12" customFormat="1" x14ac:dyDescent="0.15">
      <c r="A9599" s="76"/>
      <c r="B9599" s="77"/>
      <c r="C9599" s="70" t="s">
        <v>9339</v>
      </c>
      <c r="D9599" s="313" t="s">
        <v>9380</v>
      </c>
    </row>
    <row r="9600" spans="1:4" s="12" customFormat="1" x14ac:dyDescent="0.15">
      <c r="A9600" s="76"/>
      <c r="B9600" s="77"/>
      <c r="C9600" s="70" t="s">
        <v>9339</v>
      </c>
      <c r="D9600" s="313" t="s">
        <v>9381</v>
      </c>
    </row>
    <row r="9601" spans="1:4" s="12" customFormat="1" x14ac:dyDescent="0.15">
      <c r="A9601" s="76"/>
      <c r="B9601" s="77"/>
      <c r="C9601" s="70" t="s">
        <v>9339</v>
      </c>
      <c r="D9601" s="313" t="s">
        <v>9382</v>
      </c>
    </row>
    <row r="9602" spans="1:4" s="12" customFormat="1" x14ac:dyDescent="0.15">
      <c r="A9602" s="76"/>
      <c r="B9602" s="77"/>
      <c r="C9602" s="70" t="s">
        <v>9339</v>
      </c>
      <c r="D9602" s="313" t="s">
        <v>9383</v>
      </c>
    </row>
    <row r="9603" spans="1:4" s="12" customFormat="1" x14ac:dyDescent="0.15">
      <c r="A9603" s="76"/>
      <c r="B9603" s="77"/>
      <c r="C9603" s="70" t="s">
        <v>9339</v>
      </c>
      <c r="D9603" s="313" t="s">
        <v>9384</v>
      </c>
    </row>
    <row r="9604" spans="1:4" s="12" customFormat="1" x14ac:dyDescent="0.15">
      <c r="A9604" s="76"/>
      <c r="B9604" s="77"/>
      <c r="C9604" s="70" t="s">
        <v>9339</v>
      </c>
      <c r="D9604" s="313" t="s">
        <v>9385</v>
      </c>
    </row>
    <row r="9605" spans="1:4" s="12" customFormat="1" x14ac:dyDescent="0.15">
      <c r="A9605" s="76"/>
      <c r="B9605" s="77"/>
      <c r="C9605" s="70" t="s">
        <v>9339</v>
      </c>
      <c r="D9605" s="313" t="s">
        <v>9386</v>
      </c>
    </row>
    <row r="9606" spans="1:4" s="12" customFormat="1" x14ac:dyDescent="0.15">
      <c r="A9606" s="76"/>
      <c r="B9606" s="77"/>
      <c r="C9606" s="70" t="s">
        <v>9339</v>
      </c>
      <c r="D9606" s="313" t="s">
        <v>9387</v>
      </c>
    </row>
    <row r="9607" spans="1:4" s="12" customFormat="1" x14ac:dyDescent="0.15">
      <c r="A9607" s="76"/>
      <c r="B9607" s="77"/>
      <c r="C9607" s="70" t="s">
        <v>9339</v>
      </c>
      <c r="D9607" s="313" t="s">
        <v>9388</v>
      </c>
    </row>
    <row r="9608" spans="1:4" s="12" customFormat="1" x14ac:dyDescent="0.15">
      <c r="A9608" s="76"/>
      <c r="B9608" s="77"/>
      <c r="C9608" s="70" t="s">
        <v>9339</v>
      </c>
      <c r="D9608" s="313" t="s">
        <v>9389</v>
      </c>
    </row>
    <row r="9609" spans="1:4" s="12" customFormat="1" x14ac:dyDescent="0.15">
      <c r="A9609" s="76"/>
      <c r="B9609" s="77"/>
      <c r="C9609" s="70"/>
      <c r="D9609" s="322" t="s">
        <v>9390</v>
      </c>
    </row>
    <row r="9610" spans="1:4" s="12" customFormat="1" x14ac:dyDescent="0.15">
      <c r="A9610" s="76"/>
      <c r="B9610" s="77"/>
      <c r="C9610" s="70" t="s">
        <v>9339</v>
      </c>
      <c r="D9610" s="313" t="s">
        <v>9391</v>
      </c>
    </row>
    <row r="9611" spans="1:4" s="12" customFormat="1" x14ac:dyDescent="0.15">
      <c r="A9611" s="76"/>
      <c r="B9611" s="77"/>
      <c r="C9611" s="70" t="s">
        <v>9339</v>
      </c>
      <c r="D9611" s="313" t="s">
        <v>9392</v>
      </c>
    </row>
    <row r="9612" spans="1:4" s="12" customFormat="1" x14ac:dyDescent="0.15">
      <c r="A9612" s="76"/>
      <c r="B9612" s="77"/>
      <c r="C9612" s="70" t="s">
        <v>9339</v>
      </c>
      <c r="D9612" s="313" t="s">
        <v>9393</v>
      </c>
    </row>
    <row r="9613" spans="1:4" s="12" customFormat="1" x14ac:dyDescent="0.15">
      <c r="A9613" s="76"/>
      <c r="B9613" s="77"/>
      <c r="C9613" s="70" t="s">
        <v>9339</v>
      </c>
      <c r="D9613" s="313" t="s">
        <v>9394</v>
      </c>
    </row>
    <row r="9614" spans="1:4" s="12" customFormat="1" x14ac:dyDescent="0.15">
      <c r="A9614" s="76"/>
      <c r="B9614" s="77"/>
      <c r="C9614" s="70" t="s">
        <v>9339</v>
      </c>
      <c r="D9614" s="313" t="s">
        <v>9395</v>
      </c>
    </row>
    <row r="9615" spans="1:4" s="12" customFormat="1" x14ac:dyDescent="0.15">
      <c r="A9615" s="76"/>
      <c r="B9615" s="77"/>
      <c r="C9615" s="70" t="s">
        <v>9339</v>
      </c>
      <c r="D9615" s="313" t="s">
        <v>9396</v>
      </c>
    </row>
    <row r="9616" spans="1:4" s="12" customFormat="1" x14ac:dyDescent="0.15">
      <c r="A9616" s="76"/>
      <c r="B9616" s="77"/>
      <c r="C9616" s="70" t="s">
        <v>9339</v>
      </c>
      <c r="D9616" s="313" t="s">
        <v>9397</v>
      </c>
    </row>
    <row r="9617" spans="1:4" s="12" customFormat="1" x14ac:dyDescent="0.15">
      <c r="A9617" s="76"/>
      <c r="B9617" s="77"/>
      <c r="C9617" s="70" t="s">
        <v>9339</v>
      </c>
      <c r="D9617" s="313" t="s">
        <v>9398</v>
      </c>
    </row>
    <row r="9618" spans="1:4" s="12" customFormat="1" x14ac:dyDescent="0.15">
      <c r="A9618" s="76"/>
      <c r="B9618" s="77"/>
      <c r="C9618" s="70"/>
      <c r="D9618" s="310" t="s">
        <v>9399</v>
      </c>
    </row>
    <row r="9619" spans="1:4" s="12" customFormat="1" x14ac:dyDescent="0.15">
      <c r="A9619" s="76"/>
      <c r="B9619" s="77"/>
      <c r="C9619" s="70" t="s">
        <v>110</v>
      </c>
      <c r="D9619" s="286" t="s">
        <v>9400</v>
      </c>
    </row>
    <row r="9620" spans="1:4" s="12" customFormat="1" x14ac:dyDescent="0.15">
      <c r="A9620" s="76"/>
      <c r="B9620" s="77"/>
      <c r="C9620" s="70" t="s">
        <v>110</v>
      </c>
      <c r="D9620" s="286" t="s">
        <v>9401</v>
      </c>
    </row>
    <row r="9621" spans="1:4" s="12" customFormat="1" x14ac:dyDescent="0.15">
      <c r="A9621" s="76"/>
      <c r="B9621" s="77"/>
      <c r="C9621" s="70" t="s">
        <v>110</v>
      </c>
      <c r="D9621" s="286" t="s">
        <v>9402</v>
      </c>
    </row>
    <row r="9622" spans="1:4" s="12" customFormat="1" x14ac:dyDescent="0.15">
      <c r="A9622" s="76"/>
      <c r="B9622" s="77"/>
      <c r="C9622" s="70" t="s">
        <v>110</v>
      </c>
      <c r="D9622" s="286" t="s">
        <v>9403</v>
      </c>
    </row>
    <row r="9623" spans="1:4" s="12" customFormat="1" x14ac:dyDescent="0.15">
      <c r="A9623" s="76"/>
      <c r="B9623" s="77"/>
      <c r="C9623" s="70" t="s">
        <v>110</v>
      </c>
      <c r="D9623" s="286" t="s">
        <v>9404</v>
      </c>
    </row>
    <row r="9624" spans="1:4" s="12" customFormat="1" x14ac:dyDescent="0.15">
      <c r="A9624" s="76"/>
      <c r="B9624" s="77"/>
      <c r="C9624" s="70"/>
      <c r="D9624" s="310" t="s">
        <v>9405</v>
      </c>
    </row>
    <row r="9625" spans="1:4" s="12" customFormat="1" x14ac:dyDescent="0.15">
      <c r="A9625" s="76"/>
      <c r="B9625" s="77"/>
      <c r="C9625" s="70" t="s">
        <v>110</v>
      </c>
      <c r="D9625" s="286" t="s">
        <v>9406</v>
      </c>
    </row>
    <row r="9626" spans="1:4" s="12" customFormat="1" x14ac:dyDescent="0.15">
      <c r="A9626" s="76"/>
      <c r="B9626" s="77"/>
      <c r="C9626" s="70" t="s">
        <v>110</v>
      </c>
      <c r="D9626" s="286" t="s">
        <v>9407</v>
      </c>
    </row>
    <row r="9627" spans="1:4" s="12" customFormat="1" x14ac:dyDescent="0.15">
      <c r="A9627" s="76"/>
      <c r="B9627" s="77"/>
      <c r="C9627" s="70" t="s">
        <v>110</v>
      </c>
      <c r="D9627" s="286" t="s">
        <v>9408</v>
      </c>
    </row>
    <row r="9628" spans="1:4" s="12" customFormat="1" x14ac:dyDescent="0.15">
      <c r="A9628" s="76"/>
      <c r="B9628" s="77"/>
      <c r="C9628" s="70" t="s">
        <v>110</v>
      </c>
      <c r="D9628" s="286" t="s">
        <v>9409</v>
      </c>
    </row>
    <row r="9629" spans="1:4" s="12" customFormat="1" x14ac:dyDescent="0.15">
      <c r="A9629" s="76"/>
      <c r="B9629" s="77"/>
      <c r="C9629" s="70" t="s">
        <v>110</v>
      </c>
      <c r="D9629" s="286" t="s">
        <v>9410</v>
      </c>
    </row>
    <row r="9630" spans="1:4" s="12" customFormat="1" x14ac:dyDescent="0.15">
      <c r="A9630" s="76"/>
      <c r="B9630" s="77"/>
      <c r="C9630" s="70" t="s">
        <v>110</v>
      </c>
      <c r="D9630" s="286" t="s">
        <v>9411</v>
      </c>
    </row>
    <row r="9631" spans="1:4" s="12" customFormat="1" x14ac:dyDescent="0.15">
      <c r="A9631" s="76"/>
      <c r="B9631" s="77"/>
      <c r="C9631" s="70" t="s">
        <v>110</v>
      </c>
      <c r="D9631" s="286" t="s">
        <v>9412</v>
      </c>
    </row>
    <row r="9632" spans="1:4" s="12" customFormat="1" x14ac:dyDescent="0.15">
      <c r="A9632" s="76"/>
      <c r="B9632" s="77"/>
      <c r="C9632" s="70"/>
      <c r="D9632" s="310" t="s">
        <v>9413</v>
      </c>
    </row>
    <row r="9633" spans="1:4" s="12" customFormat="1" x14ac:dyDescent="0.15">
      <c r="A9633" s="76"/>
      <c r="B9633" s="77"/>
      <c r="C9633" s="70" t="s">
        <v>110</v>
      </c>
      <c r="D9633" s="286" t="s">
        <v>9414</v>
      </c>
    </row>
    <row r="9634" spans="1:4" s="12" customFormat="1" x14ac:dyDescent="0.15">
      <c r="A9634" s="76"/>
      <c r="B9634" s="77"/>
      <c r="C9634" s="70" t="s">
        <v>110</v>
      </c>
      <c r="D9634" s="286" t="s">
        <v>9415</v>
      </c>
    </row>
    <row r="9635" spans="1:4" s="12" customFormat="1" x14ac:dyDescent="0.15">
      <c r="A9635" s="76"/>
      <c r="B9635" s="77"/>
      <c r="C9635" s="70" t="s">
        <v>110</v>
      </c>
      <c r="D9635" s="286" t="s">
        <v>9416</v>
      </c>
    </row>
    <row r="9636" spans="1:4" s="12" customFormat="1" x14ac:dyDescent="0.15">
      <c r="A9636" s="76"/>
      <c r="B9636" s="77"/>
      <c r="C9636" s="70" t="s">
        <v>110</v>
      </c>
      <c r="D9636" s="286" t="s">
        <v>9417</v>
      </c>
    </row>
    <row r="9637" spans="1:4" s="12" customFormat="1" x14ac:dyDescent="0.15">
      <c r="A9637" s="76"/>
      <c r="B9637" s="77"/>
      <c r="C9637" s="70" t="s">
        <v>110</v>
      </c>
      <c r="D9637" s="286" t="s">
        <v>9418</v>
      </c>
    </row>
    <row r="9638" spans="1:4" s="12" customFormat="1" x14ac:dyDescent="0.15">
      <c r="A9638" s="76"/>
      <c r="B9638" s="77"/>
      <c r="C9638" s="70"/>
      <c r="D9638" s="310" t="s">
        <v>9419</v>
      </c>
    </row>
    <row r="9639" spans="1:4" s="12" customFormat="1" x14ac:dyDescent="0.15">
      <c r="A9639" s="76"/>
      <c r="B9639" s="77"/>
      <c r="C9639" s="70" t="s">
        <v>110</v>
      </c>
      <c r="D9639" s="286" t="s">
        <v>9420</v>
      </c>
    </row>
    <row r="9640" spans="1:4" s="12" customFormat="1" x14ac:dyDescent="0.15">
      <c r="A9640" s="76"/>
      <c r="B9640" s="77"/>
      <c r="C9640" s="70" t="s">
        <v>110</v>
      </c>
      <c r="D9640" s="286" t="s">
        <v>9421</v>
      </c>
    </row>
    <row r="9641" spans="1:4" s="65" customFormat="1" x14ac:dyDescent="0.15">
      <c r="A9641" s="48"/>
      <c r="B9641" s="58"/>
      <c r="C9641" s="70" t="s">
        <v>226</v>
      </c>
      <c r="D9641" s="313"/>
    </row>
    <row r="9642" spans="1:4" s="65" customFormat="1" x14ac:dyDescent="0.15">
      <c r="A9642" s="48"/>
      <c r="B9642" s="58"/>
      <c r="C9642" s="70" t="s">
        <v>110</v>
      </c>
      <c r="D9642" s="313" t="s">
        <v>9422</v>
      </c>
    </row>
    <row r="9643" spans="1:4" s="65" customFormat="1" x14ac:dyDescent="0.15">
      <c r="A9643" s="48"/>
      <c r="B9643" s="24" t="s">
        <v>21164</v>
      </c>
      <c r="C9643" s="75" t="s">
        <v>9423</v>
      </c>
      <c r="D9643" s="313"/>
    </row>
    <row r="9644" spans="1:4" s="12" customFormat="1" x14ac:dyDescent="0.15">
      <c r="A9644" s="48"/>
      <c r="B9644" s="58"/>
      <c r="C9644" s="70" t="s">
        <v>9424</v>
      </c>
      <c r="D9644" s="313"/>
    </row>
    <row r="9645" spans="1:4" s="12" customFormat="1" x14ac:dyDescent="0.15">
      <c r="A9645" s="48"/>
      <c r="B9645" s="58"/>
      <c r="C9645" s="70" t="s">
        <v>9425</v>
      </c>
      <c r="D9645" s="313"/>
    </row>
    <row r="9646" spans="1:4" s="12" customFormat="1" x14ac:dyDescent="0.15">
      <c r="A9646" s="48"/>
      <c r="B9646" s="58"/>
      <c r="C9646" s="70"/>
      <c r="D9646" s="322" t="s">
        <v>9426</v>
      </c>
    </row>
    <row r="9647" spans="1:4" s="12" customFormat="1" x14ac:dyDescent="0.15">
      <c r="A9647" s="48"/>
      <c r="B9647" s="58"/>
      <c r="C9647" s="70" t="s">
        <v>110</v>
      </c>
      <c r="D9647" s="313" t="s">
        <v>9427</v>
      </c>
    </row>
    <row r="9648" spans="1:4" s="12" customFormat="1" x14ac:dyDescent="0.15">
      <c r="A9648" s="48"/>
      <c r="B9648" s="58"/>
      <c r="C9648" s="70" t="s">
        <v>110</v>
      </c>
      <c r="D9648" s="313" t="s">
        <v>9428</v>
      </c>
    </row>
    <row r="9649" spans="1:4" s="12" customFormat="1" x14ac:dyDescent="0.15">
      <c r="A9649" s="48"/>
      <c r="B9649" s="58"/>
      <c r="C9649" s="70"/>
      <c r="D9649" s="322" t="s">
        <v>9429</v>
      </c>
    </row>
    <row r="9650" spans="1:4" s="12" customFormat="1" x14ac:dyDescent="0.15">
      <c r="A9650" s="48"/>
      <c r="B9650" s="58"/>
      <c r="C9650" s="70" t="s">
        <v>110</v>
      </c>
      <c r="D9650" s="313" t="s">
        <v>9430</v>
      </c>
    </row>
    <row r="9651" spans="1:4" s="12" customFormat="1" x14ac:dyDescent="0.15">
      <c r="A9651" s="48"/>
      <c r="B9651" s="58"/>
      <c r="C9651" s="70" t="s">
        <v>110</v>
      </c>
      <c r="D9651" s="313" t="s">
        <v>9431</v>
      </c>
    </row>
    <row r="9652" spans="1:4" s="12" customFormat="1" x14ac:dyDescent="0.15">
      <c r="A9652" s="48"/>
      <c r="B9652" s="58"/>
      <c r="C9652" s="70" t="s">
        <v>110</v>
      </c>
      <c r="D9652" s="313" t="s">
        <v>9432</v>
      </c>
    </row>
    <row r="9653" spans="1:4" s="12" customFormat="1" x14ac:dyDescent="0.15">
      <c r="A9653" s="48"/>
      <c r="B9653" s="58"/>
      <c r="C9653" s="70" t="s">
        <v>110</v>
      </c>
      <c r="D9653" s="313" t="s">
        <v>9433</v>
      </c>
    </row>
    <row r="9654" spans="1:4" s="12" customFormat="1" x14ac:dyDescent="0.15">
      <c r="A9654" s="48"/>
      <c r="B9654" s="58"/>
      <c r="C9654" s="70"/>
      <c r="D9654" s="322" t="s">
        <v>9434</v>
      </c>
    </row>
    <row r="9655" spans="1:4" s="12" customFormat="1" x14ac:dyDescent="0.15">
      <c r="A9655" s="48"/>
      <c r="B9655" s="58"/>
      <c r="C9655" s="70" t="s">
        <v>110</v>
      </c>
      <c r="D9655" s="313" t="s">
        <v>9435</v>
      </c>
    </row>
    <row r="9656" spans="1:4" s="12" customFormat="1" x14ac:dyDescent="0.15">
      <c r="A9656" s="48"/>
      <c r="B9656" s="58"/>
      <c r="C9656" s="70" t="s">
        <v>110</v>
      </c>
      <c r="D9656" s="313" t="s">
        <v>9436</v>
      </c>
    </row>
    <row r="9657" spans="1:4" s="12" customFormat="1" x14ac:dyDescent="0.15">
      <c r="A9657" s="48"/>
      <c r="B9657" s="58"/>
      <c r="C9657" s="70" t="s">
        <v>226</v>
      </c>
      <c r="D9657" s="313"/>
    </row>
    <row r="9658" spans="1:4" s="12" customFormat="1" x14ac:dyDescent="0.15">
      <c r="A9658" s="48"/>
      <c r="B9658" s="58"/>
      <c r="C9658" s="70" t="s">
        <v>110</v>
      </c>
      <c r="D9658" s="313" t="s">
        <v>9437</v>
      </c>
    </row>
    <row r="9659" spans="1:4" s="12" customFormat="1" x14ac:dyDescent="0.15">
      <c r="A9659" s="48"/>
      <c r="B9659" s="58"/>
      <c r="C9659" s="70" t="s">
        <v>110</v>
      </c>
      <c r="D9659" s="313" t="s">
        <v>9438</v>
      </c>
    </row>
    <row r="9660" spans="1:4" s="12" customFormat="1" x14ac:dyDescent="0.15">
      <c r="A9660" s="48"/>
      <c r="B9660" s="58"/>
      <c r="C9660" s="70" t="s">
        <v>110</v>
      </c>
      <c r="D9660" s="313" t="s">
        <v>9439</v>
      </c>
    </row>
    <row r="9661" spans="1:4" s="12" customFormat="1" x14ac:dyDescent="0.15">
      <c r="A9661" s="48"/>
      <c r="B9661" s="24" t="s">
        <v>21165</v>
      </c>
      <c r="C9661" s="75" t="s">
        <v>9440</v>
      </c>
      <c r="D9661" s="313"/>
    </row>
    <row r="9662" spans="1:4" s="12" customFormat="1" x14ac:dyDescent="0.15">
      <c r="A9662" s="48"/>
      <c r="B9662" s="58"/>
      <c r="C9662" s="70" t="s">
        <v>9441</v>
      </c>
      <c r="D9662" s="313"/>
    </row>
    <row r="9663" spans="1:4" s="71" customFormat="1" ht="12" x14ac:dyDescent="0.15">
      <c r="B9663" s="58"/>
      <c r="C9663" s="71" t="s">
        <v>9442</v>
      </c>
      <c r="D9663" s="313"/>
    </row>
    <row r="9664" spans="1:4" s="12" customFormat="1" x14ac:dyDescent="0.15">
      <c r="A9664" s="48"/>
      <c r="B9664" s="58"/>
      <c r="C9664" s="70" t="s">
        <v>110</v>
      </c>
      <c r="D9664" s="313" t="s">
        <v>9443</v>
      </c>
    </row>
    <row r="9665" spans="1:4" s="12" customFormat="1" x14ac:dyDescent="0.15">
      <c r="A9665" s="48"/>
      <c r="B9665" s="58"/>
      <c r="C9665" s="70" t="s">
        <v>110</v>
      </c>
      <c r="D9665" s="313" t="s">
        <v>9444</v>
      </c>
    </row>
    <row r="9666" spans="1:4" s="12" customFormat="1" x14ac:dyDescent="0.15">
      <c r="A9666" s="48"/>
      <c r="B9666" s="58"/>
      <c r="C9666" s="70" t="s">
        <v>110</v>
      </c>
      <c r="D9666" s="313" t="s">
        <v>9445</v>
      </c>
    </row>
    <row r="9667" spans="1:4" s="12" customFormat="1" x14ac:dyDescent="0.15">
      <c r="A9667" s="48"/>
      <c r="B9667" s="58"/>
      <c r="C9667" s="70" t="s">
        <v>110</v>
      </c>
      <c r="D9667" s="313" t="s">
        <v>9446</v>
      </c>
    </row>
    <row r="9668" spans="1:4" s="12" customFormat="1" x14ac:dyDescent="0.15">
      <c r="A9668" s="48"/>
      <c r="B9668" s="58"/>
      <c r="C9668" s="70" t="s">
        <v>110</v>
      </c>
      <c r="D9668" s="313" t="s">
        <v>9447</v>
      </c>
    </row>
    <row r="9669" spans="1:4" s="12" customFormat="1" x14ac:dyDescent="0.15">
      <c r="A9669" s="48"/>
      <c r="B9669" s="58"/>
      <c r="C9669" s="70" t="s">
        <v>9339</v>
      </c>
      <c r="D9669" s="286" t="s">
        <v>9448</v>
      </c>
    </row>
    <row r="9670" spans="1:4" s="12" customFormat="1" x14ac:dyDescent="0.15">
      <c r="A9670" s="48"/>
      <c r="B9670" s="58"/>
      <c r="C9670" s="70" t="s">
        <v>9339</v>
      </c>
      <c r="D9670" s="286" t="s">
        <v>9449</v>
      </c>
    </row>
    <row r="9671" spans="1:4" s="12" customFormat="1" x14ac:dyDescent="0.15">
      <c r="A9671" s="48"/>
      <c r="B9671" s="58"/>
      <c r="C9671" s="70" t="s">
        <v>9339</v>
      </c>
      <c r="D9671" s="286" t="s">
        <v>9450</v>
      </c>
    </row>
    <row r="9672" spans="1:4" s="12" customFormat="1" x14ac:dyDescent="0.15">
      <c r="A9672" s="48"/>
      <c r="B9672" s="58"/>
      <c r="C9672" s="70" t="s">
        <v>9339</v>
      </c>
      <c r="D9672" s="286" t="s">
        <v>9451</v>
      </c>
    </row>
    <row r="9673" spans="1:4" s="78" customFormat="1" ht="12" x14ac:dyDescent="0.15">
      <c r="B9673" s="79"/>
      <c r="C9673" s="80"/>
      <c r="D9673" s="322" t="s">
        <v>9452</v>
      </c>
    </row>
    <row r="9674" spans="1:4" s="71" customFormat="1" ht="12" x14ac:dyDescent="0.15">
      <c r="B9674" s="58"/>
      <c r="C9674" s="70" t="s">
        <v>110</v>
      </c>
      <c r="D9674" s="313" t="s">
        <v>9453</v>
      </c>
    </row>
    <row r="9675" spans="1:4" s="71" customFormat="1" ht="12" x14ac:dyDescent="0.15">
      <c r="B9675" s="58"/>
      <c r="C9675" s="70" t="s">
        <v>110</v>
      </c>
      <c r="D9675" s="313" t="s">
        <v>9454</v>
      </c>
    </row>
    <row r="9676" spans="1:4" s="12" customFormat="1" x14ac:dyDescent="0.15">
      <c r="A9676" s="48"/>
      <c r="B9676" s="58"/>
      <c r="C9676" s="70" t="s">
        <v>110</v>
      </c>
      <c r="D9676" s="313" t="s">
        <v>9455</v>
      </c>
    </row>
    <row r="9677" spans="1:4" s="12" customFormat="1" x14ac:dyDescent="0.15">
      <c r="A9677" s="48"/>
      <c r="B9677" s="58"/>
      <c r="C9677" s="70" t="s">
        <v>110</v>
      </c>
      <c r="D9677" s="313" t="s">
        <v>9456</v>
      </c>
    </row>
    <row r="9678" spans="1:4" s="12" customFormat="1" x14ac:dyDescent="0.15">
      <c r="A9678" s="48"/>
      <c r="B9678" s="58"/>
      <c r="C9678" s="70" t="s">
        <v>110</v>
      </c>
      <c r="D9678" s="313" t="s">
        <v>9457</v>
      </c>
    </row>
    <row r="9679" spans="1:4" s="12" customFormat="1" x14ac:dyDescent="0.15">
      <c r="A9679" s="48"/>
      <c r="B9679" s="58"/>
      <c r="C9679" s="70" t="s">
        <v>110</v>
      </c>
      <c r="D9679" s="286" t="s">
        <v>9458</v>
      </c>
    </row>
    <row r="9680" spans="1:4" s="12" customFormat="1" x14ac:dyDescent="0.15">
      <c r="A9680" s="48"/>
      <c r="B9680" s="58"/>
      <c r="C9680" s="70" t="s">
        <v>110</v>
      </c>
      <c r="D9680" s="286" t="s">
        <v>9459</v>
      </c>
    </row>
    <row r="9681" spans="1:4" s="12" customFormat="1" x14ac:dyDescent="0.15">
      <c r="A9681" s="48"/>
      <c r="B9681" s="58"/>
      <c r="C9681" s="70" t="s">
        <v>110</v>
      </c>
      <c r="D9681" s="286" t="s">
        <v>9460</v>
      </c>
    </row>
    <row r="9682" spans="1:4" s="12" customFormat="1" x14ac:dyDescent="0.15">
      <c r="A9682" s="48"/>
      <c r="B9682" s="58"/>
      <c r="C9682" s="70" t="s">
        <v>110</v>
      </c>
      <c r="D9682" s="286" t="s">
        <v>9461</v>
      </c>
    </row>
    <row r="9683" spans="1:4" s="12" customFormat="1" x14ac:dyDescent="0.15">
      <c r="A9683" s="48"/>
      <c r="B9683" s="58"/>
      <c r="C9683" s="70" t="s">
        <v>110</v>
      </c>
      <c r="D9683" s="286" t="s">
        <v>9462</v>
      </c>
    </row>
    <row r="9684" spans="1:4" s="12" customFormat="1" x14ac:dyDescent="0.15">
      <c r="A9684" s="48"/>
      <c r="B9684" s="58"/>
      <c r="C9684" s="70" t="s">
        <v>110</v>
      </c>
      <c r="D9684" s="286" t="s">
        <v>9463</v>
      </c>
    </row>
    <row r="9685" spans="1:4" s="12" customFormat="1" x14ac:dyDescent="0.15">
      <c r="A9685" s="48"/>
      <c r="B9685" s="58"/>
      <c r="C9685" s="70" t="s">
        <v>110</v>
      </c>
      <c r="D9685" s="286" t="s">
        <v>9464</v>
      </c>
    </row>
    <row r="9686" spans="1:4" s="12" customFormat="1" x14ac:dyDescent="0.15">
      <c r="A9686" s="48"/>
      <c r="B9686" s="58"/>
      <c r="C9686" s="70" t="s">
        <v>110</v>
      </c>
      <c r="D9686" s="286" t="s">
        <v>9465</v>
      </c>
    </row>
    <row r="9687" spans="1:4" s="12" customFormat="1" x14ac:dyDescent="0.15">
      <c r="A9687" s="48"/>
      <c r="B9687" s="58"/>
      <c r="C9687" s="70" t="s">
        <v>110</v>
      </c>
      <c r="D9687" s="286" t="s">
        <v>9466</v>
      </c>
    </row>
    <row r="9688" spans="1:4" s="12" customFormat="1" x14ac:dyDescent="0.15">
      <c r="A9688" s="48"/>
      <c r="B9688" s="58"/>
      <c r="C9688" s="70" t="s">
        <v>110</v>
      </c>
      <c r="D9688" s="286" t="s">
        <v>9467</v>
      </c>
    </row>
    <row r="9689" spans="1:4" s="12" customFormat="1" x14ac:dyDescent="0.15">
      <c r="A9689" s="48"/>
      <c r="B9689" s="58"/>
      <c r="C9689" s="70" t="s">
        <v>110</v>
      </c>
      <c r="D9689" s="286" t="s">
        <v>9468</v>
      </c>
    </row>
    <row r="9690" spans="1:4" s="12" customFormat="1" x14ac:dyDescent="0.15">
      <c r="A9690" s="48"/>
      <c r="B9690" s="58"/>
      <c r="C9690" s="70" t="s">
        <v>110</v>
      </c>
      <c r="D9690" s="286" t="s">
        <v>9469</v>
      </c>
    </row>
    <row r="9691" spans="1:4" s="12" customFormat="1" x14ac:dyDescent="0.15">
      <c r="A9691" s="48"/>
      <c r="B9691" s="58"/>
      <c r="C9691" s="70" t="s">
        <v>110</v>
      </c>
      <c r="D9691" s="286" t="s">
        <v>9470</v>
      </c>
    </row>
    <row r="9692" spans="1:4" s="12" customFormat="1" x14ac:dyDescent="0.15">
      <c r="A9692" s="48"/>
      <c r="B9692" s="58"/>
      <c r="C9692" s="70" t="s">
        <v>110</v>
      </c>
      <c r="D9692" s="286" t="s">
        <v>9471</v>
      </c>
    </row>
    <row r="9693" spans="1:4" s="12" customFormat="1" x14ac:dyDescent="0.15">
      <c r="A9693" s="48"/>
      <c r="B9693" s="58"/>
      <c r="C9693" s="70" t="s">
        <v>110</v>
      </c>
      <c r="D9693" s="286" t="s">
        <v>9472</v>
      </c>
    </row>
    <row r="9694" spans="1:4" s="12" customFormat="1" x14ac:dyDescent="0.15">
      <c r="A9694" s="48"/>
      <c r="B9694" s="58"/>
      <c r="C9694" s="70" t="s">
        <v>110</v>
      </c>
      <c r="D9694" s="286" t="s">
        <v>9473</v>
      </c>
    </row>
    <row r="9695" spans="1:4" s="12" customFormat="1" x14ac:dyDescent="0.15">
      <c r="A9695" s="48"/>
      <c r="B9695" s="58"/>
      <c r="C9695" s="70" t="s">
        <v>110</v>
      </c>
      <c r="D9695" s="286" t="s">
        <v>9474</v>
      </c>
    </row>
    <row r="9696" spans="1:4" s="12" customFormat="1" x14ac:dyDescent="0.15">
      <c r="A9696" s="48"/>
      <c r="B9696" s="58"/>
      <c r="C9696" s="70" t="s">
        <v>9339</v>
      </c>
      <c r="D9696" s="286" t="s">
        <v>9475</v>
      </c>
    </row>
    <row r="9697" spans="1:4" s="12" customFormat="1" x14ac:dyDescent="0.15">
      <c r="A9697" s="48"/>
      <c r="B9697" s="58"/>
      <c r="C9697" s="70" t="s">
        <v>9339</v>
      </c>
      <c r="D9697" s="286" t="s">
        <v>9476</v>
      </c>
    </row>
    <row r="9698" spans="1:4" s="12" customFormat="1" x14ac:dyDescent="0.15">
      <c r="A9698" s="48"/>
      <c r="B9698" s="58"/>
      <c r="C9698" s="70" t="s">
        <v>9339</v>
      </c>
      <c r="D9698" s="286" t="s">
        <v>9477</v>
      </c>
    </row>
    <row r="9699" spans="1:4" s="26" customFormat="1" ht="12" x14ac:dyDescent="0.25">
      <c r="B9699" s="68"/>
      <c r="C9699" s="26" t="s">
        <v>110</v>
      </c>
      <c r="D9699" s="286" t="s">
        <v>9478</v>
      </c>
    </row>
    <row r="9700" spans="1:4" s="26" customFormat="1" ht="12" x14ac:dyDescent="0.25">
      <c r="B9700" s="68"/>
      <c r="C9700" s="26" t="s">
        <v>226</v>
      </c>
      <c r="D9700" s="286"/>
    </row>
    <row r="9701" spans="1:4" s="26" customFormat="1" ht="12" x14ac:dyDescent="0.25">
      <c r="B9701" s="68"/>
      <c r="C9701" s="26" t="s">
        <v>110</v>
      </c>
      <c r="D9701" s="286" t="s">
        <v>9479</v>
      </c>
    </row>
    <row r="9702" spans="1:4" s="12" customFormat="1" x14ac:dyDescent="0.15">
      <c r="A9702" s="48"/>
      <c r="B9702" s="58"/>
      <c r="C9702" s="70" t="s">
        <v>110</v>
      </c>
      <c r="D9702" s="313" t="s">
        <v>9480</v>
      </c>
    </row>
    <row r="9703" spans="1:4" s="12" customFormat="1" x14ac:dyDescent="0.15">
      <c r="A9703" s="48"/>
      <c r="B9703" s="58"/>
      <c r="C9703" s="70" t="s">
        <v>110</v>
      </c>
      <c r="D9703" s="313" t="s">
        <v>9481</v>
      </c>
    </row>
    <row r="9704" spans="1:4" s="12" customFormat="1" x14ac:dyDescent="0.15">
      <c r="A9704" s="48"/>
      <c r="B9704" s="58"/>
      <c r="C9704" s="70" t="s">
        <v>110</v>
      </c>
      <c r="D9704" s="304" t="s">
        <v>9482</v>
      </c>
    </row>
    <row r="9705" spans="1:4" s="12" customFormat="1" x14ac:dyDescent="0.15">
      <c r="A9705" s="48"/>
      <c r="B9705" s="58"/>
      <c r="C9705" s="70" t="s">
        <v>110</v>
      </c>
      <c r="D9705" s="313" t="s">
        <v>9483</v>
      </c>
    </row>
    <row r="9706" spans="1:4" s="12" customFormat="1" x14ac:dyDescent="0.25">
      <c r="A9706" s="56" t="s">
        <v>9484</v>
      </c>
      <c r="B9706" s="58"/>
      <c r="C9706" s="56" t="s">
        <v>9485</v>
      </c>
      <c r="D9706" s="300"/>
    </row>
    <row r="9707" spans="1:4" s="12" customFormat="1" x14ac:dyDescent="0.25">
      <c r="A9707" s="56"/>
      <c r="B9707" s="24" t="s">
        <v>21166</v>
      </c>
      <c r="C9707" s="56" t="s">
        <v>9486</v>
      </c>
      <c r="D9707" s="315"/>
    </row>
    <row r="9708" spans="1:4" s="12" customFormat="1" x14ac:dyDescent="0.25">
      <c r="A9708" s="56"/>
      <c r="B9708" s="58"/>
      <c r="C9708" s="48" t="s">
        <v>9487</v>
      </c>
      <c r="D9708" s="300"/>
    </row>
    <row r="9709" spans="1:4" s="12" customFormat="1" x14ac:dyDescent="0.25">
      <c r="A9709" s="56"/>
      <c r="B9709" s="58"/>
      <c r="C9709" s="48" t="s">
        <v>9488</v>
      </c>
      <c r="D9709" s="300"/>
    </row>
    <row r="9710" spans="1:4" s="12" customFormat="1" x14ac:dyDescent="0.25">
      <c r="A9710" s="56"/>
      <c r="B9710" s="58"/>
      <c r="C9710" s="48"/>
      <c r="D9710" s="316" t="s">
        <v>9489</v>
      </c>
    </row>
    <row r="9711" spans="1:4" s="12" customFormat="1" x14ac:dyDescent="0.25">
      <c r="A9711" s="56"/>
      <c r="B9711" s="58"/>
      <c r="C9711" s="48" t="s">
        <v>110</v>
      </c>
      <c r="D9711" s="300" t="s">
        <v>9490</v>
      </c>
    </row>
    <row r="9712" spans="1:4" s="12" customFormat="1" x14ac:dyDescent="0.25">
      <c r="A9712" s="56"/>
      <c r="B9712" s="58"/>
      <c r="C9712" s="48" t="s">
        <v>110</v>
      </c>
      <c r="D9712" s="300" t="s">
        <v>9491</v>
      </c>
    </row>
    <row r="9713" spans="1:4" s="12" customFormat="1" x14ac:dyDescent="0.25">
      <c r="A9713" s="56"/>
      <c r="B9713" s="58"/>
      <c r="C9713" s="48" t="s">
        <v>110</v>
      </c>
      <c r="D9713" s="300" t="s">
        <v>9492</v>
      </c>
    </row>
    <row r="9714" spans="1:4" s="12" customFormat="1" x14ac:dyDescent="0.25">
      <c r="A9714" s="56"/>
      <c r="B9714" s="58"/>
      <c r="C9714" s="48"/>
      <c r="D9714" s="316" t="s">
        <v>9493</v>
      </c>
    </row>
    <row r="9715" spans="1:4" s="12" customFormat="1" x14ac:dyDescent="0.25">
      <c r="A9715" s="56"/>
      <c r="B9715" s="58"/>
      <c r="C9715" s="48" t="s">
        <v>110</v>
      </c>
      <c r="D9715" s="300" t="s">
        <v>9494</v>
      </c>
    </row>
    <row r="9716" spans="1:4" s="12" customFormat="1" x14ac:dyDescent="0.25">
      <c r="A9716" s="56"/>
      <c r="B9716" s="58"/>
      <c r="C9716" s="48" t="s">
        <v>110</v>
      </c>
      <c r="D9716" s="300" t="s">
        <v>9495</v>
      </c>
    </row>
    <row r="9717" spans="1:4" s="12" customFormat="1" x14ac:dyDescent="0.25">
      <c r="A9717" s="56"/>
      <c r="B9717" s="58"/>
      <c r="C9717" s="48" t="s">
        <v>110</v>
      </c>
      <c r="D9717" s="300" t="s">
        <v>9496</v>
      </c>
    </row>
    <row r="9718" spans="1:4" s="12" customFormat="1" x14ac:dyDescent="0.25">
      <c r="A9718" s="56"/>
      <c r="B9718" s="58"/>
      <c r="C9718" s="48" t="s">
        <v>110</v>
      </c>
      <c r="D9718" s="300" t="s">
        <v>9497</v>
      </c>
    </row>
    <row r="9719" spans="1:4" s="12" customFormat="1" x14ac:dyDescent="0.25">
      <c r="A9719" s="56"/>
      <c r="B9719" s="58"/>
      <c r="C9719" s="48" t="s">
        <v>110</v>
      </c>
      <c r="D9719" s="300" t="s">
        <v>9498</v>
      </c>
    </row>
    <row r="9720" spans="1:4" s="12" customFormat="1" x14ac:dyDescent="0.25">
      <c r="A9720" s="56"/>
      <c r="B9720" s="58"/>
      <c r="C9720" s="48" t="s">
        <v>110</v>
      </c>
      <c r="D9720" s="300" t="s">
        <v>9499</v>
      </c>
    </row>
    <row r="9721" spans="1:4" s="12" customFormat="1" x14ac:dyDescent="0.25">
      <c r="A9721" s="56"/>
      <c r="B9721" s="58"/>
      <c r="C9721" s="48" t="s">
        <v>110</v>
      </c>
      <c r="D9721" s="300" t="s">
        <v>9500</v>
      </c>
    </row>
    <row r="9722" spans="1:4" s="12" customFormat="1" x14ac:dyDescent="0.25">
      <c r="A9722" s="56"/>
      <c r="B9722" s="58"/>
      <c r="C9722" s="48" t="s">
        <v>110</v>
      </c>
      <c r="D9722" s="300" t="s">
        <v>9501</v>
      </c>
    </row>
    <row r="9723" spans="1:4" s="12" customFormat="1" x14ac:dyDescent="0.25">
      <c r="A9723" s="56"/>
      <c r="B9723" s="58"/>
      <c r="C9723" s="48" t="s">
        <v>110</v>
      </c>
      <c r="D9723" s="300" t="s">
        <v>9502</v>
      </c>
    </row>
    <row r="9724" spans="1:4" s="12" customFormat="1" x14ac:dyDescent="0.25">
      <c r="A9724" s="56"/>
      <c r="B9724" s="58"/>
      <c r="C9724" s="48"/>
      <c r="D9724" s="316" t="s">
        <v>9503</v>
      </c>
    </row>
    <row r="9725" spans="1:4" s="12" customFormat="1" x14ac:dyDescent="0.25">
      <c r="A9725" s="56"/>
      <c r="B9725" s="58"/>
      <c r="C9725" s="48" t="s">
        <v>110</v>
      </c>
      <c r="D9725" s="300" t="s">
        <v>9504</v>
      </c>
    </row>
    <row r="9726" spans="1:4" s="12" customFormat="1" x14ac:dyDescent="0.25">
      <c r="A9726" s="56"/>
      <c r="B9726" s="58"/>
      <c r="C9726" s="48" t="s">
        <v>110</v>
      </c>
      <c r="D9726" s="300" t="s">
        <v>9505</v>
      </c>
    </row>
    <row r="9727" spans="1:4" s="12" customFormat="1" x14ac:dyDescent="0.25">
      <c r="A9727" s="56"/>
      <c r="B9727" s="58"/>
      <c r="C9727" s="48" t="s">
        <v>110</v>
      </c>
      <c r="D9727" s="300" t="s">
        <v>9506</v>
      </c>
    </row>
    <row r="9728" spans="1:4" s="12" customFormat="1" x14ac:dyDescent="0.25">
      <c r="A9728" s="56"/>
      <c r="B9728" s="58"/>
      <c r="C9728" s="48"/>
      <c r="D9728" s="316" t="s">
        <v>9507</v>
      </c>
    </row>
    <row r="9729" spans="1:4" s="12" customFormat="1" x14ac:dyDescent="0.25">
      <c r="A9729" s="56"/>
      <c r="B9729" s="58"/>
      <c r="C9729" s="48" t="s">
        <v>110</v>
      </c>
      <c r="D9729" s="300" t="s">
        <v>9508</v>
      </c>
    </row>
    <row r="9730" spans="1:4" s="12" customFormat="1" x14ac:dyDescent="0.25">
      <c r="A9730" s="56"/>
      <c r="B9730" s="58"/>
      <c r="C9730" s="48" t="s">
        <v>110</v>
      </c>
      <c r="D9730" s="300" t="s">
        <v>9509</v>
      </c>
    </row>
    <row r="9731" spans="1:4" s="12" customFormat="1" x14ac:dyDescent="0.25">
      <c r="A9731" s="56"/>
      <c r="B9731" s="58"/>
      <c r="C9731" s="48" t="s">
        <v>110</v>
      </c>
      <c r="D9731" s="300" t="s">
        <v>9510</v>
      </c>
    </row>
    <row r="9732" spans="1:4" s="12" customFormat="1" x14ac:dyDescent="0.25">
      <c r="A9732" s="56"/>
      <c r="B9732" s="58"/>
      <c r="C9732" s="48" t="s">
        <v>110</v>
      </c>
      <c r="D9732" s="300" t="s">
        <v>9511</v>
      </c>
    </row>
    <row r="9733" spans="1:4" s="12" customFormat="1" x14ac:dyDescent="0.25">
      <c r="A9733" s="56"/>
      <c r="B9733" s="58"/>
      <c r="C9733" s="48"/>
      <c r="D9733" s="291" t="s">
        <v>1704</v>
      </c>
    </row>
    <row r="9734" spans="1:4" s="12" customFormat="1" x14ac:dyDescent="0.25">
      <c r="A9734" s="56"/>
      <c r="B9734" s="58"/>
      <c r="C9734" s="48" t="s">
        <v>110</v>
      </c>
      <c r="D9734" s="286" t="s">
        <v>9512</v>
      </c>
    </row>
    <row r="9735" spans="1:4" s="12" customFormat="1" x14ac:dyDescent="0.25">
      <c r="A9735" s="56"/>
      <c r="B9735" s="58"/>
      <c r="C9735" s="48" t="s">
        <v>110</v>
      </c>
      <c r="D9735" s="286" t="s">
        <v>9513</v>
      </c>
    </row>
    <row r="9736" spans="1:4" s="12" customFormat="1" x14ac:dyDescent="0.25">
      <c r="A9736" s="56"/>
      <c r="B9736" s="58"/>
      <c r="C9736" s="48" t="s">
        <v>110</v>
      </c>
      <c r="D9736" s="286" t="s">
        <v>9514</v>
      </c>
    </row>
    <row r="9737" spans="1:4" s="12" customFormat="1" x14ac:dyDescent="0.25">
      <c r="A9737" s="56"/>
      <c r="B9737" s="58"/>
      <c r="C9737" s="48" t="s">
        <v>110</v>
      </c>
      <c r="D9737" s="286" t="s">
        <v>9515</v>
      </c>
    </row>
    <row r="9738" spans="1:4" s="12" customFormat="1" x14ac:dyDescent="0.25">
      <c r="A9738" s="56"/>
      <c r="B9738" s="58"/>
      <c r="C9738" s="48" t="s">
        <v>110</v>
      </c>
      <c r="D9738" s="286" t="s">
        <v>9516</v>
      </c>
    </row>
    <row r="9739" spans="1:4" s="12" customFormat="1" x14ac:dyDescent="0.25">
      <c r="A9739" s="56"/>
      <c r="B9739" s="58"/>
      <c r="C9739" s="48" t="s">
        <v>110</v>
      </c>
      <c r="D9739" s="286" t="s">
        <v>9517</v>
      </c>
    </row>
    <row r="9740" spans="1:4" s="12" customFormat="1" x14ac:dyDescent="0.25">
      <c r="A9740" s="56"/>
      <c r="B9740" s="58"/>
      <c r="C9740" s="48" t="s">
        <v>110</v>
      </c>
      <c r="D9740" s="286" t="s">
        <v>9518</v>
      </c>
    </row>
    <row r="9741" spans="1:4" s="12" customFormat="1" x14ac:dyDescent="0.25">
      <c r="A9741" s="56"/>
      <c r="B9741" s="58"/>
      <c r="C9741" s="48" t="s">
        <v>110</v>
      </c>
      <c r="D9741" s="286" t="s">
        <v>9519</v>
      </c>
    </row>
    <row r="9742" spans="1:4" s="12" customFormat="1" x14ac:dyDescent="0.25">
      <c r="A9742" s="56"/>
      <c r="B9742" s="58"/>
      <c r="C9742" s="48" t="s">
        <v>110</v>
      </c>
      <c r="D9742" s="286" t="s">
        <v>9520</v>
      </c>
    </row>
    <row r="9743" spans="1:4" s="12" customFormat="1" x14ac:dyDescent="0.25">
      <c r="A9743" s="56"/>
      <c r="B9743" s="58"/>
      <c r="C9743" s="48" t="s">
        <v>110</v>
      </c>
      <c r="D9743" s="286" t="s">
        <v>9521</v>
      </c>
    </row>
    <row r="9744" spans="1:4" s="12" customFormat="1" x14ac:dyDescent="0.25">
      <c r="A9744" s="56"/>
      <c r="B9744" s="58"/>
      <c r="C9744" s="48" t="s">
        <v>110</v>
      </c>
      <c r="D9744" s="286" t="s">
        <v>9522</v>
      </c>
    </row>
    <row r="9745" spans="1:4" s="12" customFormat="1" x14ac:dyDescent="0.25">
      <c r="A9745" s="56"/>
      <c r="B9745" s="58"/>
      <c r="C9745" s="48" t="s">
        <v>110</v>
      </c>
      <c r="D9745" s="286" t="s">
        <v>9523</v>
      </c>
    </row>
    <row r="9746" spans="1:4" s="12" customFormat="1" x14ac:dyDescent="0.25">
      <c r="A9746" s="56"/>
      <c r="B9746" s="58"/>
      <c r="C9746" s="48" t="s">
        <v>110</v>
      </c>
      <c r="D9746" s="286" t="s">
        <v>9524</v>
      </c>
    </row>
    <row r="9747" spans="1:4" s="12" customFormat="1" x14ac:dyDescent="0.25">
      <c r="A9747" s="56"/>
      <c r="B9747" s="58"/>
      <c r="C9747" s="48" t="s">
        <v>110</v>
      </c>
      <c r="D9747" s="286" t="s">
        <v>9525</v>
      </c>
    </row>
    <row r="9748" spans="1:4" s="12" customFormat="1" x14ac:dyDescent="0.25">
      <c r="A9748" s="81"/>
      <c r="B9748" s="77"/>
      <c r="C9748" s="48" t="s">
        <v>110</v>
      </c>
      <c r="D9748" s="286" t="s">
        <v>9526</v>
      </c>
    </row>
    <row r="9749" spans="1:4" s="12" customFormat="1" x14ac:dyDescent="0.25">
      <c r="A9749" s="56"/>
      <c r="B9749" s="58"/>
      <c r="C9749" s="48" t="s">
        <v>110</v>
      </c>
      <c r="D9749" s="286" t="s">
        <v>9527</v>
      </c>
    </row>
    <row r="9750" spans="1:4" s="12" customFormat="1" x14ac:dyDescent="0.25">
      <c r="A9750" s="56"/>
      <c r="B9750" s="58"/>
      <c r="C9750" s="48" t="s">
        <v>110</v>
      </c>
      <c r="D9750" s="286" t="s">
        <v>9528</v>
      </c>
    </row>
    <row r="9751" spans="1:4" s="12" customFormat="1" x14ac:dyDescent="0.25">
      <c r="A9751" s="76"/>
      <c r="B9751" s="77"/>
      <c r="C9751" s="48" t="s">
        <v>110</v>
      </c>
      <c r="D9751" s="286" t="s">
        <v>9529</v>
      </c>
    </row>
    <row r="9752" spans="1:4" s="12" customFormat="1" x14ac:dyDescent="0.25">
      <c r="A9752" s="56"/>
      <c r="B9752" s="58"/>
      <c r="C9752" s="48" t="s">
        <v>110</v>
      </c>
      <c r="D9752" s="286" t="s">
        <v>9530</v>
      </c>
    </row>
    <row r="9753" spans="1:4" s="12" customFormat="1" x14ac:dyDescent="0.25">
      <c r="A9753" s="56"/>
      <c r="B9753" s="58"/>
      <c r="C9753" s="48" t="s">
        <v>110</v>
      </c>
      <c r="D9753" s="286" t="s">
        <v>9531</v>
      </c>
    </row>
    <row r="9754" spans="1:4" s="65" customFormat="1" x14ac:dyDescent="0.25">
      <c r="A9754" s="56"/>
      <c r="B9754" s="58"/>
      <c r="C9754" s="48" t="s">
        <v>110</v>
      </c>
      <c r="D9754" s="286" t="s">
        <v>9532</v>
      </c>
    </row>
    <row r="9755" spans="1:4" s="12" customFormat="1" x14ac:dyDescent="0.25">
      <c r="A9755" s="56"/>
      <c r="B9755" s="58"/>
      <c r="C9755" s="48" t="s">
        <v>110</v>
      </c>
      <c r="D9755" s="286" t="s">
        <v>9533</v>
      </c>
    </row>
    <row r="9756" spans="1:4" s="12" customFormat="1" x14ac:dyDescent="0.25">
      <c r="A9756" s="56"/>
      <c r="B9756" s="58"/>
      <c r="C9756" s="48" t="s">
        <v>110</v>
      </c>
      <c r="D9756" s="286" t="s">
        <v>9534</v>
      </c>
    </row>
    <row r="9757" spans="1:4" s="12" customFormat="1" x14ac:dyDescent="0.25">
      <c r="A9757" s="56"/>
      <c r="B9757" s="58"/>
      <c r="C9757" s="48" t="s">
        <v>110</v>
      </c>
      <c r="D9757" s="286" t="s">
        <v>9535</v>
      </c>
    </row>
    <row r="9758" spans="1:4" s="12" customFormat="1" x14ac:dyDescent="0.25">
      <c r="A9758" s="56"/>
      <c r="B9758" s="58"/>
      <c r="C9758" s="48" t="s">
        <v>110</v>
      </c>
      <c r="D9758" s="286" t="s">
        <v>9536</v>
      </c>
    </row>
    <row r="9759" spans="1:4" s="12" customFormat="1" x14ac:dyDescent="0.25">
      <c r="A9759" s="56"/>
      <c r="B9759" s="58"/>
      <c r="C9759" s="48" t="s">
        <v>110</v>
      </c>
      <c r="D9759" s="286" t="s">
        <v>9537</v>
      </c>
    </row>
    <row r="9760" spans="1:4" s="12" customFormat="1" x14ac:dyDescent="0.25">
      <c r="A9760" s="56"/>
      <c r="B9760" s="58"/>
      <c r="C9760" s="48" t="s">
        <v>110</v>
      </c>
      <c r="D9760" s="286" t="s">
        <v>9538</v>
      </c>
    </row>
    <row r="9761" spans="1:4" s="12" customFormat="1" x14ac:dyDescent="0.25">
      <c r="A9761" s="56"/>
      <c r="B9761" s="58"/>
      <c r="C9761" s="48" t="s">
        <v>110</v>
      </c>
      <c r="D9761" s="286" t="s">
        <v>9539</v>
      </c>
    </row>
    <row r="9762" spans="1:4" s="12" customFormat="1" x14ac:dyDescent="0.25">
      <c r="A9762" s="56"/>
      <c r="B9762" s="58"/>
      <c r="C9762" s="48" t="s">
        <v>110</v>
      </c>
      <c r="D9762" s="286" t="s">
        <v>9540</v>
      </c>
    </row>
    <row r="9763" spans="1:4" s="12" customFormat="1" x14ac:dyDescent="0.25">
      <c r="A9763" s="56"/>
      <c r="B9763" s="58"/>
      <c r="C9763" s="48" t="s">
        <v>110</v>
      </c>
      <c r="D9763" s="286" t="s">
        <v>9541</v>
      </c>
    </row>
    <row r="9764" spans="1:4" s="12" customFormat="1" x14ac:dyDescent="0.25">
      <c r="A9764" s="56"/>
      <c r="B9764" s="58"/>
      <c r="C9764" s="48" t="s">
        <v>110</v>
      </c>
      <c r="D9764" s="286" t="s">
        <v>9542</v>
      </c>
    </row>
    <row r="9765" spans="1:4" s="12" customFormat="1" x14ac:dyDescent="0.25">
      <c r="A9765" s="56"/>
      <c r="B9765" s="58"/>
      <c r="C9765" s="48" t="s">
        <v>110</v>
      </c>
      <c r="D9765" s="286" t="s">
        <v>9543</v>
      </c>
    </row>
    <row r="9766" spans="1:4" s="12" customFormat="1" x14ac:dyDescent="0.25">
      <c r="A9766" s="56"/>
      <c r="B9766" s="58"/>
      <c r="C9766" s="48" t="s">
        <v>110</v>
      </c>
      <c r="D9766" s="286" t="s">
        <v>9544</v>
      </c>
    </row>
    <row r="9767" spans="1:4" s="12" customFormat="1" x14ac:dyDescent="0.25">
      <c r="A9767" s="56"/>
      <c r="B9767" s="58"/>
      <c r="C9767" s="48" t="s">
        <v>110</v>
      </c>
      <c r="D9767" s="286" t="s">
        <v>9545</v>
      </c>
    </row>
    <row r="9768" spans="1:4" s="12" customFormat="1" x14ac:dyDescent="0.25">
      <c r="A9768" s="56"/>
      <c r="B9768" s="58"/>
      <c r="C9768" s="48" t="s">
        <v>110</v>
      </c>
      <c r="D9768" s="286" t="s">
        <v>9546</v>
      </c>
    </row>
    <row r="9769" spans="1:4" s="12" customFormat="1" x14ac:dyDescent="0.25">
      <c r="A9769" s="56"/>
      <c r="B9769" s="58"/>
      <c r="C9769" s="48" t="s">
        <v>110</v>
      </c>
      <c r="D9769" s="286" t="s">
        <v>9547</v>
      </c>
    </row>
    <row r="9770" spans="1:4" s="12" customFormat="1" x14ac:dyDescent="0.25">
      <c r="A9770" s="56"/>
      <c r="B9770" s="58"/>
      <c r="C9770" s="48" t="s">
        <v>110</v>
      </c>
      <c r="D9770" s="286" t="s">
        <v>9548</v>
      </c>
    </row>
    <row r="9771" spans="1:4" s="12" customFormat="1" x14ac:dyDescent="0.25">
      <c r="A9771" s="56"/>
      <c r="B9771" s="58"/>
      <c r="C9771" s="48" t="s">
        <v>110</v>
      </c>
      <c r="D9771" s="286" t="s">
        <v>9549</v>
      </c>
    </row>
    <row r="9772" spans="1:4" s="12" customFormat="1" x14ac:dyDescent="0.25">
      <c r="A9772" s="56"/>
      <c r="B9772" s="58"/>
      <c r="C9772" s="48" t="s">
        <v>110</v>
      </c>
      <c r="D9772" s="286" t="s">
        <v>9550</v>
      </c>
    </row>
    <row r="9773" spans="1:4" s="12" customFormat="1" x14ac:dyDescent="0.25">
      <c r="A9773" s="56"/>
      <c r="B9773" s="58"/>
      <c r="C9773" s="48" t="s">
        <v>110</v>
      </c>
      <c r="D9773" s="286" t="s">
        <v>9551</v>
      </c>
    </row>
    <row r="9774" spans="1:4" s="12" customFormat="1" x14ac:dyDescent="0.25">
      <c r="A9774" s="56"/>
      <c r="B9774" s="58"/>
      <c r="C9774" s="48" t="s">
        <v>110</v>
      </c>
      <c r="D9774" s="286" t="s">
        <v>9552</v>
      </c>
    </row>
    <row r="9775" spans="1:4" s="12" customFormat="1" x14ac:dyDescent="0.25">
      <c r="A9775" s="56"/>
      <c r="B9775" s="58"/>
      <c r="C9775" s="48" t="s">
        <v>110</v>
      </c>
      <c r="D9775" s="286" t="s">
        <v>9553</v>
      </c>
    </row>
    <row r="9776" spans="1:4" s="12" customFormat="1" x14ac:dyDescent="0.25">
      <c r="A9776" s="56"/>
      <c r="B9776" s="58"/>
      <c r="C9776" s="48" t="s">
        <v>110</v>
      </c>
      <c r="D9776" s="286" t="s">
        <v>9554</v>
      </c>
    </row>
    <row r="9777" spans="1:4" s="12" customFormat="1" x14ac:dyDescent="0.25">
      <c r="A9777" s="56"/>
      <c r="B9777" s="58"/>
      <c r="C9777" s="48" t="s">
        <v>110</v>
      </c>
      <c r="D9777" s="286" t="s">
        <v>9555</v>
      </c>
    </row>
    <row r="9778" spans="1:4" s="12" customFormat="1" x14ac:dyDescent="0.25">
      <c r="A9778" s="56"/>
      <c r="B9778" s="58"/>
      <c r="C9778" s="48" t="s">
        <v>110</v>
      </c>
      <c r="D9778" s="286" t="s">
        <v>9556</v>
      </c>
    </row>
    <row r="9779" spans="1:4" s="12" customFormat="1" x14ac:dyDescent="0.25">
      <c r="A9779" s="56"/>
      <c r="B9779" s="58"/>
      <c r="C9779" s="48" t="s">
        <v>110</v>
      </c>
      <c r="D9779" s="286" t="s">
        <v>9557</v>
      </c>
    </row>
    <row r="9780" spans="1:4" s="12" customFormat="1" x14ac:dyDescent="0.25">
      <c r="A9780" s="56"/>
      <c r="B9780" s="58"/>
      <c r="C9780" s="48" t="s">
        <v>110</v>
      </c>
      <c r="D9780" s="286" t="s">
        <v>9558</v>
      </c>
    </row>
    <row r="9781" spans="1:4" s="12" customFormat="1" x14ac:dyDescent="0.25">
      <c r="A9781" s="56"/>
      <c r="B9781" s="58"/>
      <c r="C9781" s="48" t="s">
        <v>110</v>
      </c>
      <c r="D9781" s="286" t="s">
        <v>9559</v>
      </c>
    </row>
    <row r="9782" spans="1:4" s="12" customFormat="1" x14ac:dyDescent="0.25">
      <c r="A9782" s="56"/>
      <c r="B9782" s="58"/>
      <c r="C9782" s="48" t="s">
        <v>110</v>
      </c>
      <c r="D9782" s="286" t="s">
        <v>9560</v>
      </c>
    </row>
    <row r="9783" spans="1:4" s="12" customFormat="1" x14ac:dyDescent="0.25">
      <c r="A9783" s="56"/>
      <c r="B9783" s="58"/>
      <c r="C9783" s="48" t="s">
        <v>110</v>
      </c>
      <c r="D9783" s="286" t="s">
        <v>9561</v>
      </c>
    </row>
    <row r="9784" spans="1:4" s="12" customFormat="1" x14ac:dyDescent="0.25">
      <c r="A9784" s="56"/>
      <c r="B9784" s="58"/>
      <c r="C9784" s="48" t="s">
        <v>110</v>
      </c>
      <c r="D9784" s="286" t="s">
        <v>9562</v>
      </c>
    </row>
    <row r="9785" spans="1:4" s="12" customFormat="1" x14ac:dyDescent="0.25">
      <c r="A9785" s="56"/>
      <c r="B9785" s="58"/>
      <c r="C9785" s="48" t="s">
        <v>110</v>
      </c>
      <c r="D9785" s="286" t="s">
        <v>9563</v>
      </c>
    </row>
    <row r="9786" spans="1:4" s="12" customFormat="1" x14ac:dyDescent="0.25">
      <c r="A9786" s="56"/>
      <c r="B9786" s="58"/>
      <c r="C9786" s="48" t="s">
        <v>110</v>
      </c>
      <c r="D9786" s="286" t="s">
        <v>9564</v>
      </c>
    </row>
    <row r="9787" spans="1:4" s="12" customFormat="1" x14ac:dyDescent="0.25">
      <c r="A9787" s="56"/>
      <c r="B9787" s="58"/>
      <c r="C9787" s="48" t="s">
        <v>110</v>
      </c>
      <c r="D9787" s="286" t="s">
        <v>9565</v>
      </c>
    </row>
    <row r="9788" spans="1:4" s="12" customFormat="1" x14ac:dyDescent="0.25">
      <c r="A9788" s="56"/>
      <c r="B9788" s="58"/>
      <c r="C9788" s="48" t="s">
        <v>110</v>
      </c>
      <c r="D9788" s="286" t="s">
        <v>9566</v>
      </c>
    </row>
    <row r="9789" spans="1:4" s="12" customFormat="1" x14ac:dyDescent="0.25">
      <c r="A9789" s="56"/>
      <c r="B9789" s="58"/>
      <c r="C9789" s="48" t="s">
        <v>110</v>
      </c>
      <c r="D9789" s="286" t="s">
        <v>9567</v>
      </c>
    </row>
    <row r="9790" spans="1:4" s="12" customFormat="1" x14ac:dyDescent="0.25">
      <c r="A9790" s="56"/>
      <c r="B9790" s="58"/>
      <c r="C9790" s="48" t="s">
        <v>110</v>
      </c>
      <c r="D9790" s="286" t="s">
        <v>9568</v>
      </c>
    </row>
    <row r="9791" spans="1:4" s="12" customFormat="1" x14ac:dyDescent="0.25">
      <c r="A9791" s="56"/>
      <c r="B9791" s="58"/>
      <c r="C9791" s="48" t="s">
        <v>110</v>
      </c>
      <c r="D9791" s="286" t="s">
        <v>9569</v>
      </c>
    </row>
    <row r="9792" spans="1:4" s="12" customFormat="1" x14ac:dyDescent="0.25">
      <c r="A9792" s="56"/>
      <c r="B9792" s="58"/>
      <c r="C9792" s="48" t="s">
        <v>110</v>
      </c>
      <c r="D9792" s="286" t="s">
        <v>9570</v>
      </c>
    </row>
    <row r="9793" spans="1:4" s="12" customFormat="1" x14ac:dyDescent="0.25">
      <c r="A9793" s="56"/>
      <c r="B9793" s="58"/>
      <c r="C9793" s="48" t="s">
        <v>110</v>
      </c>
      <c r="D9793" s="286" t="s">
        <v>9571</v>
      </c>
    </row>
    <row r="9794" spans="1:4" s="12" customFormat="1" x14ac:dyDescent="0.25">
      <c r="A9794" s="56"/>
      <c r="B9794" s="58"/>
      <c r="C9794" s="48" t="s">
        <v>110</v>
      </c>
      <c r="D9794" s="286" t="s">
        <v>9572</v>
      </c>
    </row>
    <row r="9795" spans="1:4" s="12" customFormat="1" x14ac:dyDescent="0.25">
      <c r="A9795" s="56"/>
      <c r="B9795" s="58"/>
      <c r="C9795" s="48" t="s">
        <v>110</v>
      </c>
      <c r="D9795" s="286" t="s">
        <v>9573</v>
      </c>
    </row>
    <row r="9796" spans="1:4" s="12" customFormat="1" x14ac:dyDescent="0.25">
      <c r="A9796" s="56"/>
      <c r="B9796" s="58"/>
      <c r="C9796" s="48" t="s">
        <v>110</v>
      </c>
      <c r="D9796" s="286" t="s">
        <v>9574</v>
      </c>
    </row>
    <row r="9797" spans="1:4" s="12" customFormat="1" x14ac:dyDescent="0.25">
      <c r="A9797" s="56"/>
      <c r="B9797" s="58"/>
      <c r="C9797" s="48" t="s">
        <v>110</v>
      </c>
      <c r="D9797" s="286" t="s">
        <v>9575</v>
      </c>
    </row>
    <row r="9798" spans="1:4" s="12" customFormat="1" x14ac:dyDescent="0.25">
      <c r="A9798" s="56"/>
      <c r="B9798" s="58"/>
      <c r="C9798" s="48" t="s">
        <v>110</v>
      </c>
      <c r="D9798" s="286" t="s">
        <v>9576</v>
      </c>
    </row>
    <row r="9799" spans="1:4" s="12" customFormat="1" x14ac:dyDescent="0.25">
      <c r="A9799" s="56"/>
      <c r="B9799" s="58"/>
      <c r="C9799" s="48" t="s">
        <v>110</v>
      </c>
      <c r="D9799" s="286" t="s">
        <v>9577</v>
      </c>
    </row>
    <row r="9800" spans="1:4" s="12" customFormat="1" x14ac:dyDescent="0.25">
      <c r="A9800" s="56"/>
      <c r="B9800" s="58"/>
      <c r="C9800" s="48" t="s">
        <v>110</v>
      </c>
      <c r="D9800" s="286" t="s">
        <v>9578</v>
      </c>
    </row>
    <row r="9801" spans="1:4" s="12" customFormat="1" x14ac:dyDescent="0.25">
      <c r="A9801" s="56"/>
      <c r="B9801" s="58"/>
      <c r="C9801" s="48" t="s">
        <v>110</v>
      </c>
      <c r="D9801" s="286" t="s">
        <v>9579</v>
      </c>
    </row>
    <row r="9802" spans="1:4" s="12" customFormat="1" x14ac:dyDescent="0.25">
      <c r="A9802" s="56"/>
      <c r="B9802" s="58"/>
      <c r="C9802" s="48" t="s">
        <v>110</v>
      </c>
      <c r="D9802" s="286" t="s">
        <v>9580</v>
      </c>
    </row>
    <row r="9803" spans="1:4" s="12" customFormat="1" x14ac:dyDescent="0.25">
      <c r="A9803" s="56"/>
      <c r="B9803" s="58"/>
      <c r="C9803" s="48" t="s">
        <v>110</v>
      </c>
      <c r="D9803" s="286" t="s">
        <v>9581</v>
      </c>
    </row>
    <row r="9804" spans="1:4" s="12" customFormat="1" x14ac:dyDescent="0.25">
      <c r="A9804" s="56"/>
      <c r="B9804" s="58"/>
      <c r="C9804" s="48" t="s">
        <v>110</v>
      </c>
      <c r="D9804" s="286" t="s">
        <v>9582</v>
      </c>
    </row>
    <row r="9805" spans="1:4" s="12" customFormat="1" x14ac:dyDescent="0.25">
      <c r="A9805" s="56"/>
      <c r="B9805" s="58"/>
      <c r="C9805" s="48" t="s">
        <v>110</v>
      </c>
      <c r="D9805" s="286" t="s">
        <v>9583</v>
      </c>
    </row>
    <row r="9806" spans="1:4" s="12" customFormat="1" x14ac:dyDescent="0.25">
      <c r="A9806" s="56"/>
      <c r="B9806" s="58"/>
      <c r="C9806" s="48" t="s">
        <v>110</v>
      </c>
      <c r="D9806" s="286" t="s">
        <v>9584</v>
      </c>
    </row>
    <row r="9807" spans="1:4" s="12" customFormat="1" x14ac:dyDescent="0.25">
      <c r="A9807" s="56"/>
      <c r="B9807" s="58"/>
      <c r="C9807" s="48" t="s">
        <v>110</v>
      </c>
      <c r="D9807" s="286" t="s">
        <v>9585</v>
      </c>
    </row>
    <row r="9808" spans="1:4" s="12" customFormat="1" x14ac:dyDescent="0.25">
      <c r="A9808" s="56"/>
      <c r="B9808" s="58"/>
      <c r="C9808" s="48" t="s">
        <v>110</v>
      </c>
      <c r="D9808" s="286" t="s">
        <v>9586</v>
      </c>
    </row>
    <row r="9809" spans="1:4" s="12" customFormat="1" x14ac:dyDescent="0.25">
      <c r="A9809" s="56"/>
      <c r="B9809" s="58"/>
      <c r="C9809" s="48" t="s">
        <v>110</v>
      </c>
      <c r="D9809" s="286" t="s">
        <v>9587</v>
      </c>
    </row>
    <row r="9810" spans="1:4" s="12" customFormat="1" x14ac:dyDescent="0.25">
      <c r="A9810" s="56"/>
      <c r="B9810" s="58"/>
      <c r="C9810" s="48" t="s">
        <v>110</v>
      </c>
      <c r="D9810" s="286" t="s">
        <v>9588</v>
      </c>
    </row>
    <row r="9811" spans="1:4" s="12" customFormat="1" x14ac:dyDescent="0.25">
      <c r="A9811" s="56"/>
      <c r="B9811" s="58"/>
      <c r="C9811" s="48" t="s">
        <v>110</v>
      </c>
      <c r="D9811" s="286" t="s">
        <v>9589</v>
      </c>
    </row>
    <row r="9812" spans="1:4" s="12" customFormat="1" x14ac:dyDescent="0.25">
      <c r="A9812" s="56"/>
      <c r="B9812" s="58"/>
      <c r="C9812" s="48" t="s">
        <v>110</v>
      </c>
      <c r="D9812" s="286" t="s">
        <v>9590</v>
      </c>
    </row>
    <row r="9813" spans="1:4" s="12" customFormat="1" x14ac:dyDescent="0.25">
      <c r="A9813" s="56"/>
      <c r="B9813" s="58"/>
      <c r="C9813" s="48" t="s">
        <v>110</v>
      </c>
      <c r="D9813" s="286" t="s">
        <v>9591</v>
      </c>
    </row>
    <row r="9814" spans="1:4" s="12" customFormat="1" x14ac:dyDescent="0.25">
      <c r="A9814" s="56"/>
      <c r="B9814" s="58"/>
      <c r="C9814" s="48" t="s">
        <v>110</v>
      </c>
      <c r="D9814" s="286" t="s">
        <v>9592</v>
      </c>
    </row>
    <row r="9815" spans="1:4" s="12" customFormat="1" x14ac:dyDescent="0.25">
      <c r="A9815" s="56"/>
      <c r="B9815" s="58"/>
      <c r="C9815" s="48" t="s">
        <v>110</v>
      </c>
      <c r="D9815" s="286" t="s">
        <v>9593</v>
      </c>
    </row>
    <row r="9816" spans="1:4" s="12" customFormat="1" x14ac:dyDescent="0.25">
      <c r="A9816" s="56"/>
      <c r="B9816" s="58"/>
      <c r="C9816" s="48" t="s">
        <v>110</v>
      </c>
      <c r="D9816" s="286" t="s">
        <v>9594</v>
      </c>
    </row>
    <row r="9817" spans="1:4" s="12" customFormat="1" x14ac:dyDescent="0.25">
      <c r="A9817" s="56"/>
      <c r="B9817" s="58"/>
      <c r="C9817" s="48" t="s">
        <v>110</v>
      </c>
      <c r="D9817" s="286" t="s">
        <v>9595</v>
      </c>
    </row>
    <row r="9818" spans="1:4" s="12" customFormat="1" x14ac:dyDescent="0.25">
      <c r="A9818" s="56"/>
      <c r="B9818" s="58"/>
      <c r="C9818" s="48" t="s">
        <v>110</v>
      </c>
      <c r="D9818" s="286" t="s">
        <v>9596</v>
      </c>
    </row>
    <row r="9819" spans="1:4" s="12" customFormat="1" x14ac:dyDescent="0.25">
      <c r="A9819" s="56"/>
      <c r="B9819" s="58"/>
      <c r="C9819" s="48" t="s">
        <v>110</v>
      </c>
      <c r="D9819" s="286" t="s">
        <v>9597</v>
      </c>
    </row>
    <row r="9820" spans="1:4" s="12" customFormat="1" x14ac:dyDescent="0.25">
      <c r="A9820" s="56"/>
      <c r="B9820" s="58"/>
      <c r="C9820" s="48" t="s">
        <v>110</v>
      </c>
      <c r="D9820" s="286" t="s">
        <v>9598</v>
      </c>
    </row>
    <row r="9821" spans="1:4" s="12" customFormat="1" x14ac:dyDescent="0.25">
      <c r="A9821" s="56"/>
      <c r="B9821" s="58"/>
      <c r="C9821" s="48" t="s">
        <v>110</v>
      </c>
      <c r="D9821" s="286" t="s">
        <v>9599</v>
      </c>
    </row>
    <row r="9822" spans="1:4" s="12" customFormat="1" x14ac:dyDescent="0.25">
      <c r="A9822" s="56"/>
      <c r="B9822" s="58"/>
      <c r="C9822" s="48" t="s">
        <v>110</v>
      </c>
      <c r="D9822" s="286" t="s">
        <v>9600</v>
      </c>
    </row>
    <row r="9823" spans="1:4" s="12" customFormat="1" x14ac:dyDescent="0.25">
      <c r="A9823" s="56"/>
      <c r="B9823" s="58"/>
      <c r="C9823" s="48" t="s">
        <v>110</v>
      </c>
      <c r="D9823" s="286" t="s">
        <v>9601</v>
      </c>
    </row>
    <row r="9824" spans="1:4" s="12" customFormat="1" x14ac:dyDescent="0.25">
      <c r="A9824" s="56"/>
      <c r="B9824" s="58"/>
      <c r="C9824" s="48" t="s">
        <v>110</v>
      </c>
      <c r="D9824" s="286" t="s">
        <v>9602</v>
      </c>
    </row>
    <row r="9825" spans="1:4" s="12" customFormat="1" x14ac:dyDescent="0.25">
      <c r="A9825" s="56"/>
      <c r="B9825" s="58"/>
      <c r="C9825" s="48" t="s">
        <v>110</v>
      </c>
      <c r="D9825" s="286" t="s">
        <v>9603</v>
      </c>
    </row>
    <row r="9826" spans="1:4" s="12" customFormat="1" x14ac:dyDescent="0.25">
      <c r="A9826" s="56"/>
      <c r="B9826" s="58"/>
      <c r="C9826" s="48" t="s">
        <v>110</v>
      </c>
      <c r="D9826" s="286" t="s">
        <v>9604</v>
      </c>
    </row>
    <row r="9827" spans="1:4" s="12" customFormat="1" x14ac:dyDescent="0.25">
      <c r="A9827" s="56"/>
      <c r="B9827" s="58"/>
      <c r="C9827" s="48" t="s">
        <v>110</v>
      </c>
      <c r="D9827" s="286" t="s">
        <v>9605</v>
      </c>
    </row>
    <row r="9828" spans="1:4" s="12" customFormat="1" x14ac:dyDescent="0.25">
      <c r="A9828" s="56"/>
      <c r="B9828" s="58"/>
      <c r="C9828" s="48" t="s">
        <v>110</v>
      </c>
      <c r="D9828" s="286" t="s">
        <v>9606</v>
      </c>
    </row>
    <row r="9829" spans="1:4" s="12" customFormat="1" x14ac:dyDescent="0.25">
      <c r="A9829" s="56"/>
      <c r="B9829" s="58"/>
      <c r="C9829" s="48" t="s">
        <v>110</v>
      </c>
      <c r="D9829" s="286" t="s">
        <v>9607</v>
      </c>
    </row>
    <row r="9830" spans="1:4" s="12" customFormat="1" x14ac:dyDescent="0.25">
      <c r="A9830" s="56"/>
      <c r="B9830" s="58"/>
      <c r="C9830" s="48" t="s">
        <v>110</v>
      </c>
      <c r="D9830" s="286" t="s">
        <v>9608</v>
      </c>
    </row>
    <row r="9831" spans="1:4" s="12" customFormat="1" x14ac:dyDescent="0.25">
      <c r="A9831" s="56"/>
      <c r="B9831" s="58"/>
      <c r="C9831" s="48" t="s">
        <v>110</v>
      </c>
      <c r="D9831" s="286" t="s">
        <v>9609</v>
      </c>
    </row>
    <row r="9832" spans="1:4" s="12" customFormat="1" x14ac:dyDescent="0.25">
      <c r="A9832" s="56"/>
      <c r="B9832" s="58"/>
      <c r="C9832" s="48" t="s">
        <v>110</v>
      </c>
      <c r="D9832" s="286" t="s">
        <v>9610</v>
      </c>
    </row>
    <row r="9833" spans="1:4" s="12" customFormat="1" x14ac:dyDescent="0.25">
      <c r="A9833" s="56"/>
      <c r="B9833" s="58"/>
      <c r="C9833" s="48" t="s">
        <v>110</v>
      </c>
      <c r="D9833" s="286" t="s">
        <v>9611</v>
      </c>
    </row>
    <row r="9834" spans="1:4" s="12" customFormat="1" x14ac:dyDescent="0.25">
      <c r="A9834" s="56"/>
      <c r="B9834" s="58"/>
      <c r="C9834" s="48" t="s">
        <v>110</v>
      </c>
      <c r="D9834" s="286" t="s">
        <v>9612</v>
      </c>
    </row>
    <row r="9835" spans="1:4" s="12" customFormat="1" x14ac:dyDescent="0.25">
      <c r="A9835" s="56"/>
      <c r="B9835" s="58"/>
      <c r="C9835" s="48" t="s">
        <v>110</v>
      </c>
      <c r="D9835" s="286" t="s">
        <v>9613</v>
      </c>
    </row>
    <row r="9836" spans="1:4" s="12" customFormat="1" x14ac:dyDescent="0.25">
      <c r="A9836" s="56"/>
      <c r="B9836" s="58"/>
      <c r="C9836" s="48" t="s">
        <v>110</v>
      </c>
      <c r="D9836" s="286" t="s">
        <v>9614</v>
      </c>
    </row>
    <row r="9837" spans="1:4" s="12" customFormat="1" x14ac:dyDescent="0.25">
      <c r="A9837" s="56"/>
      <c r="B9837" s="58"/>
      <c r="C9837" s="48" t="s">
        <v>110</v>
      </c>
      <c r="D9837" s="286" t="s">
        <v>9615</v>
      </c>
    </row>
    <row r="9838" spans="1:4" s="12" customFormat="1" x14ac:dyDescent="0.25">
      <c r="A9838" s="56"/>
      <c r="B9838" s="58"/>
      <c r="C9838" s="48" t="s">
        <v>110</v>
      </c>
      <c r="D9838" s="286" t="s">
        <v>9616</v>
      </c>
    </row>
    <row r="9839" spans="1:4" s="12" customFormat="1" x14ac:dyDescent="0.25">
      <c r="A9839" s="56"/>
      <c r="B9839" s="58"/>
      <c r="C9839" s="48" t="s">
        <v>110</v>
      </c>
      <c r="D9839" s="286" t="s">
        <v>9617</v>
      </c>
    </row>
    <row r="9840" spans="1:4" s="12" customFormat="1" x14ac:dyDescent="0.25">
      <c r="A9840" s="56"/>
      <c r="B9840" s="58"/>
      <c r="C9840" s="48" t="s">
        <v>110</v>
      </c>
      <c r="D9840" s="286" t="s">
        <v>9618</v>
      </c>
    </row>
    <row r="9841" spans="1:4" s="12" customFormat="1" x14ac:dyDescent="0.25">
      <c r="A9841" s="56"/>
      <c r="B9841" s="58"/>
      <c r="C9841" s="48" t="s">
        <v>110</v>
      </c>
      <c r="D9841" s="286" t="s">
        <v>9619</v>
      </c>
    </row>
    <row r="9842" spans="1:4" s="12" customFormat="1" x14ac:dyDescent="0.25">
      <c r="A9842" s="56"/>
      <c r="B9842" s="58"/>
      <c r="C9842" s="48" t="s">
        <v>110</v>
      </c>
      <c r="D9842" s="286" t="s">
        <v>9620</v>
      </c>
    </row>
    <row r="9843" spans="1:4" s="12" customFormat="1" x14ac:dyDescent="0.25">
      <c r="A9843" s="56"/>
      <c r="B9843" s="58"/>
      <c r="C9843" s="48" t="s">
        <v>110</v>
      </c>
      <c r="D9843" s="286" t="s">
        <v>9621</v>
      </c>
    </row>
    <row r="9844" spans="1:4" s="12" customFormat="1" x14ac:dyDescent="0.25">
      <c r="A9844" s="56"/>
      <c r="B9844" s="58"/>
      <c r="C9844" s="48" t="s">
        <v>110</v>
      </c>
      <c r="D9844" s="286" t="s">
        <v>9622</v>
      </c>
    </row>
    <row r="9845" spans="1:4" s="12" customFormat="1" x14ac:dyDescent="0.25">
      <c r="A9845" s="56"/>
      <c r="B9845" s="58"/>
      <c r="C9845" s="48" t="s">
        <v>110</v>
      </c>
      <c r="D9845" s="286" t="s">
        <v>9623</v>
      </c>
    </row>
    <row r="9846" spans="1:4" s="12" customFormat="1" x14ac:dyDescent="0.25">
      <c r="A9846" s="56"/>
      <c r="B9846" s="58"/>
      <c r="C9846" s="48" t="s">
        <v>110</v>
      </c>
      <c r="D9846" s="286" t="s">
        <v>9624</v>
      </c>
    </row>
    <row r="9847" spans="1:4" s="12" customFormat="1" x14ac:dyDescent="0.25">
      <c r="A9847" s="56"/>
      <c r="B9847" s="58"/>
      <c r="C9847" s="48" t="s">
        <v>110</v>
      </c>
      <c r="D9847" s="286" t="s">
        <v>9625</v>
      </c>
    </row>
    <row r="9848" spans="1:4" s="12" customFormat="1" x14ac:dyDescent="0.25">
      <c r="A9848" s="56"/>
      <c r="B9848" s="58"/>
      <c r="C9848" s="48" t="s">
        <v>110</v>
      </c>
      <c r="D9848" s="286" t="s">
        <v>9626</v>
      </c>
    </row>
    <row r="9849" spans="1:4" s="12" customFormat="1" x14ac:dyDescent="0.25">
      <c r="A9849" s="56"/>
      <c r="B9849" s="58"/>
      <c r="C9849" s="48" t="s">
        <v>110</v>
      </c>
      <c r="D9849" s="286" t="s">
        <v>9627</v>
      </c>
    </row>
    <row r="9850" spans="1:4" s="12" customFormat="1" x14ac:dyDescent="0.25">
      <c r="A9850" s="56"/>
      <c r="B9850" s="58"/>
      <c r="C9850" s="48" t="s">
        <v>110</v>
      </c>
      <c r="D9850" s="286" t="s">
        <v>9628</v>
      </c>
    </row>
    <row r="9851" spans="1:4" s="12" customFormat="1" x14ac:dyDescent="0.25">
      <c r="A9851" s="56"/>
      <c r="B9851" s="58"/>
      <c r="C9851" s="48" t="s">
        <v>110</v>
      </c>
      <c r="D9851" s="286" t="s">
        <v>9629</v>
      </c>
    </row>
    <row r="9852" spans="1:4" s="12" customFormat="1" x14ac:dyDescent="0.25">
      <c r="A9852" s="56"/>
      <c r="B9852" s="58"/>
      <c r="C9852" s="48" t="s">
        <v>110</v>
      </c>
      <c r="D9852" s="286" t="s">
        <v>9630</v>
      </c>
    </row>
    <row r="9853" spans="1:4" s="12" customFormat="1" x14ac:dyDescent="0.25">
      <c r="A9853" s="56"/>
      <c r="B9853" s="58"/>
      <c r="C9853" s="48" t="s">
        <v>110</v>
      </c>
      <c r="D9853" s="286" t="s">
        <v>9631</v>
      </c>
    </row>
    <row r="9854" spans="1:4" s="12" customFormat="1" x14ac:dyDescent="0.25">
      <c r="A9854" s="56"/>
      <c r="B9854" s="58"/>
      <c r="C9854" s="48" t="s">
        <v>110</v>
      </c>
      <c r="D9854" s="286" t="s">
        <v>9632</v>
      </c>
    </row>
    <row r="9855" spans="1:4" s="12" customFormat="1" x14ac:dyDescent="0.25">
      <c r="A9855" s="56"/>
      <c r="B9855" s="58"/>
      <c r="C9855" s="48" t="s">
        <v>110</v>
      </c>
      <c r="D9855" s="286" t="s">
        <v>9633</v>
      </c>
    </row>
    <row r="9856" spans="1:4" s="12" customFormat="1" x14ac:dyDescent="0.25">
      <c r="A9856" s="56"/>
      <c r="B9856" s="58"/>
      <c r="C9856" s="48" t="s">
        <v>110</v>
      </c>
      <c r="D9856" s="286" t="s">
        <v>9634</v>
      </c>
    </row>
    <row r="9857" spans="1:4" s="12" customFormat="1" x14ac:dyDescent="0.25">
      <c r="A9857" s="56"/>
      <c r="B9857" s="58"/>
      <c r="C9857" s="48" t="s">
        <v>110</v>
      </c>
      <c r="D9857" s="286" t="s">
        <v>9635</v>
      </c>
    </row>
    <row r="9858" spans="1:4" s="12" customFormat="1" x14ac:dyDescent="0.25">
      <c r="A9858" s="56"/>
      <c r="B9858" s="58"/>
      <c r="C9858" s="48" t="s">
        <v>110</v>
      </c>
      <c r="D9858" s="286" t="s">
        <v>9636</v>
      </c>
    </row>
    <row r="9859" spans="1:4" s="12" customFormat="1" x14ac:dyDescent="0.25">
      <c r="A9859" s="56"/>
      <c r="B9859" s="58"/>
      <c r="C9859" s="48" t="s">
        <v>110</v>
      </c>
      <c r="D9859" s="286" t="s">
        <v>9637</v>
      </c>
    </row>
    <row r="9860" spans="1:4" s="12" customFormat="1" x14ac:dyDescent="0.25">
      <c r="A9860" s="56"/>
      <c r="B9860" s="58"/>
      <c r="C9860" s="48" t="s">
        <v>110</v>
      </c>
      <c r="D9860" s="286" t="s">
        <v>9638</v>
      </c>
    </row>
    <row r="9861" spans="1:4" s="12" customFormat="1" x14ac:dyDescent="0.25">
      <c r="A9861" s="56"/>
      <c r="B9861" s="58"/>
      <c r="C9861" s="48" t="s">
        <v>110</v>
      </c>
      <c r="D9861" s="286" t="s">
        <v>9639</v>
      </c>
    </row>
    <row r="9862" spans="1:4" s="12" customFormat="1" x14ac:dyDescent="0.25">
      <c r="A9862" s="56"/>
      <c r="B9862" s="58"/>
      <c r="C9862" s="48" t="s">
        <v>110</v>
      </c>
      <c r="D9862" s="286" t="s">
        <v>9640</v>
      </c>
    </row>
    <row r="9863" spans="1:4" s="12" customFormat="1" x14ac:dyDescent="0.25">
      <c r="A9863" s="56"/>
      <c r="B9863" s="58"/>
      <c r="C9863" s="48" t="s">
        <v>110</v>
      </c>
      <c r="D9863" s="286" t="s">
        <v>9641</v>
      </c>
    </row>
    <row r="9864" spans="1:4" s="12" customFormat="1" x14ac:dyDescent="0.25">
      <c r="A9864" s="56"/>
      <c r="B9864" s="58"/>
      <c r="C9864" s="48" t="s">
        <v>110</v>
      </c>
      <c r="D9864" s="286" t="s">
        <v>9642</v>
      </c>
    </row>
    <row r="9865" spans="1:4" s="12" customFormat="1" x14ac:dyDescent="0.25">
      <c r="A9865" s="56"/>
      <c r="B9865" s="58"/>
      <c r="C9865" s="48" t="s">
        <v>110</v>
      </c>
      <c r="D9865" s="286" t="s">
        <v>9643</v>
      </c>
    </row>
    <row r="9866" spans="1:4" s="12" customFormat="1" x14ac:dyDescent="0.25">
      <c r="A9866" s="56"/>
      <c r="B9866" s="58"/>
      <c r="C9866" s="48" t="s">
        <v>110</v>
      </c>
      <c r="D9866" s="286" t="s">
        <v>9644</v>
      </c>
    </row>
    <row r="9867" spans="1:4" s="12" customFormat="1" x14ac:dyDescent="0.25">
      <c r="A9867" s="56"/>
      <c r="B9867" s="58"/>
      <c r="C9867" s="48" t="s">
        <v>110</v>
      </c>
      <c r="D9867" s="286" t="s">
        <v>9645</v>
      </c>
    </row>
    <row r="9868" spans="1:4" s="12" customFormat="1" x14ac:dyDescent="0.25">
      <c r="A9868" s="56"/>
      <c r="B9868" s="58"/>
      <c r="C9868" s="48" t="s">
        <v>110</v>
      </c>
      <c r="D9868" s="286" t="s">
        <v>9646</v>
      </c>
    </row>
    <row r="9869" spans="1:4" s="12" customFormat="1" x14ac:dyDescent="0.25">
      <c r="A9869" s="56"/>
      <c r="B9869" s="58"/>
      <c r="C9869" s="48" t="s">
        <v>110</v>
      </c>
      <c r="D9869" s="286" t="s">
        <v>9647</v>
      </c>
    </row>
    <row r="9870" spans="1:4" s="12" customFormat="1" x14ac:dyDescent="0.25">
      <c r="A9870" s="56"/>
      <c r="B9870" s="58"/>
      <c r="C9870" s="48" t="s">
        <v>110</v>
      </c>
      <c r="D9870" s="286" t="s">
        <v>9648</v>
      </c>
    </row>
    <row r="9871" spans="1:4" s="12" customFormat="1" x14ac:dyDescent="0.25">
      <c r="A9871" s="56"/>
      <c r="B9871" s="58"/>
      <c r="C9871" s="48" t="s">
        <v>110</v>
      </c>
      <c r="D9871" s="286" t="s">
        <v>9649</v>
      </c>
    </row>
    <row r="9872" spans="1:4" s="12" customFormat="1" x14ac:dyDescent="0.25">
      <c r="A9872" s="56"/>
      <c r="B9872" s="58"/>
      <c r="C9872" s="48" t="s">
        <v>110</v>
      </c>
      <c r="D9872" s="286" t="s">
        <v>9650</v>
      </c>
    </row>
    <row r="9873" spans="1:4" s="12" customFormat="1" x14ac:dyDescent="0.25">
      <c r="A9873" s="56"/>
      <c r="B9873" s="58"/>
      <c r="C9873" s="48" t="s">
        <v>110</v>
      </c>
      <c r="D9873" s="286" t="s">
        <v>9651</v>
      </c>
    </row>
    <row r="9874" spans="1:4" s="12" customFormat="1" x14ac:dyDescent="0.25">
      <c r="A9874" s="56"/>
      <c r="B9874" s="58"/>
      <c r="C9874" s="48" t="s">
        <v>110</v>
      </c>
      <c r="D9874" s="286" t="s">
        <v>9652</v>
      </c>
    </row>
    <row r="9875" spans="1:4" s="12" customFormat="1" x14ac:dyDescent="0.25">
      <c r="A9875" s="56"/>
      <c r="B9875" s="58"/>
      <c r="C9875" s="48" t="s">
        <v>110</v>
      </c>
      <c r="D9875" s="286" t="s">
        <v>9653</v>
      </c>
    </row>
    <row r="9876" spans="1:4" s="12" customFormat="1" x14ac:dyDescent="0.25">
      <c r="A9876" s="56"/>
      <c r="B9876" s="58"/>
      <c r="C9876" s="48" t="s">
        <v>110</v>
      </c>
      <c r="D9876" s="286" t="s">
        <v>9654</v>
      </c>
    </row>
    <row r="9877" spans="1:4" s="12" customFormat="1" x14ac:dyDescent="0.25">
      <c r="A9877" s="56"/>
      <c r="B9877" s="58"/>
      <c r="C9877" s="48" t="s">
        <v>110</v>
      </c>
      <c r="D9877" s="286" t="s">
        <v>9655</v>
      </c>
    </row>
    <row r="9878" spans="1:4" s="12" customFormat="1" x14ac:dyDescent="0.25">
      <c r="A9878" s="56"/>
      <c r="B9878" s="58"/>
      <c r="C9878" s="48" t="s">
        <v>110</v>
      </c>
      <c r="D9878" s="286" t="s">
        <v>9656</v>
      </c>
    </row>
    <row r="9879" spans="1:4" s="12" customFormat="1" x14ac:dyDescent="0.25">
      <c r="A9879" s="56"/>
      <c r="B9879" s="58"/>
      <c r="C9879" s="48" t="s">
        <v>110</v>
      </c>
      <c r="D9879" s="286" t="s">
        <v>9657</v>
      </c>
    </row>
    <row r="9880" spans="1:4" s="12" customFormat="1" x14ac:dyDescent="0.25">
      <c r="A9880" s="56"/>
      <c r="B9880" s="58"/>
      <c r="C9880" s="48" t="s">
        <v>110</v>
      </c>
      <c r="D9880" s="286" t="s">
        <v>9658</v>
      </c>
    </row>
    <row r="9881" spans="1:4" s="12" customFormat="1" x14ac:dyDescent="0.25">
      <c r="A9881" s="56"/>
      <c r="B9881" s="58"/>
      <c r="C9881" s="48" t="s">
        <v>110</v>
      </c>
      <c r="D9881" s="286" t="s">
        <v>9659</v>
      </c>
    </row>
    <row r="9882" spans="1:4" s="12" customFormat="1" x14ac:dyDescent="0.25">
      <c r="A9882" s="56"/>
      <c r="B9882" s="58"/>
      <c r="C9882" s="48" t="s">
        <v>110</v>
      </c>
      <c r="D9882" s="286" t="s">
        <v>9660</v>
      </c>
    </row>
    <row r="9883" spans="1:4" s="12" customFormat="1" x14ac:dyDescent="0.25">
      <c r="A9883" s="56"/>
      <c r="B9883" s="58"/>
      <c r="C9883" s="48" t="s">
        <v>110</v>
      </c>
      <c r="D9883" s="286" t="s">
        <v>9661</v>
      </c>
    </row>
    <row r="9884" spans="1:4" s="12" customFormat="1" x14ac:dyDescent="0.25">
      <c r="A9884" s="56"/>
      <c r="B9884" s="58"/>
      <c r="C9884" s="48" t="s">
        <v>110</v>
      </c>
      <c r="D9884" s="286" t="s">
        <v>9662</v>
      </c>
    </row>
    <row r="9885" spans="1:4" s="12" customFormat="1" x14ac:dyDescent="0.25">
      <c r="A9885" s="56"/>
      <c r="B9885" s="58"/>
      <c r="C9885" s="48" t="s">
        <v>110</v>
      </c>
      <c r="D9885" s="286" t="s">
        <v>9663</v>
      </c>
    </row>
    <row r="9886" spans="1:4" s="12" customFormat="1" x14ac:dyDescent="0.25">
      <c r="A9886" s="56"/>
      <c r="B9886" s="58"/>
      <c r="C9886" s="48" t="s">
        <v>110</v>
      </c>
      <c r="D9886" s="286" t="s">
        <v>9664</v>
      </c>
    </row>
    <row r="9887" spans="1:4" s="12" customFormat="1" x14ac:dyDescent="0.25">
      <c r="A9887" s="56"/>
      <c r="B9887" s="58"/>
      <c r="C9887" s="48" t="s">
        <v>110</v>
      </c>
      <c r="D9887" s="286" t="s">
        <v>9665</v>
      </c>
    </row>
    <row r="9888" spans="1:4" s="12" customFormat="1" x14ac:dyDescent="0.25">
      <c r="A9888" s="56"/>
      <c r="B9888" s="58"/>
      <c r="C9888" s="48" t="s">
        <v>110</v>
      </c>
      <c r="D9888" s="286" t="s">
        <v>9666</v>
      </c>
    </row>
    <row r="9889" spans="1:4" s="12" customFormat="1" x14ac:dyDescent="0.25">
      <c r="A9889" s="56"/>
      <c r="B9889" s="58"/>
      <c r="C9889" s="48" t="s">
        <v>110</v>
      </c>
      <c r="D9889" s="286" t="s">
        <v>9667</v>
      </c>
    </row>
    <row r="9890" spans="1:4" s="12" customFormat="1" x14ac:dyDescent="0.25">
      <c r="A9890" s="56"/>
      <c r="B9890" s="58"/>
      <c r="C9890" s="48" t="s">
        <v>110</v>
      </c>
      <c r="D9890" s="286" t="s">
        <v>9668</v>
      </c>
    </row>
    <row r="9891" spans="1:4" s="12" customFormat="1" x14ac:dyDescent="0.25">
      <c r="A9891" s="56"/>
      <c r="B9891" s="58"/>
      <c r="C9891" s="48" t="s">
        <v>110</v>
      </c>
      <c r="D9891" s="286" t="s">
        <v>9669</v>
      </c>
    </row>
    <row r="9892" spans="1:4" s="12" customFormat="1" x14ac:dyDescent="0.25">
      <c r="A9892" s="56"/>
      <c r="B9892" s="58"/>
      <c r="C9892" s="48" t="s">
        <v>110</v>
      </c>
      <c r="D9892" s="286" t="s">
        <v>9670</v>
      </c>
    </row>
    <row r="9893" spans="1:4" s="12" customFormat="1" x14ac:dyDescent="0.25">
      <c r="A9893" s="56"/>
      <c r="B9893" s="58"/>
      <c r="C9893" s="48" t="s">
        <v>110</v>
      </c>
      <c r="D9893" s="286" t="s">
        <v>9671</v>
      </c>
    </row>
    <row r="9894" spans="1:4" s="12" customFormat="1" x14ac:dyDescent="0.25">
      <c r="A9894" s="56"/>
      <c r="B9894" s="58"/>
      <c r="C9894" s="48" t="s">
        <v>110</v>
      </c>
      <c r="D9894" s="286" t="s">
        <v>9672</v>
      </c>
    </row>
    <row r="9895" spans="1:4" s="12" customFormat="1" x14ac:dyDescent="0.25">
      <c r="A9895" s="56"/>
      <c r="B9895" s="58"/>
      <c r="C9895" s="48" t="s">
        <v>110</v>
      </c>
      <c r="D9895" s="286" t="s">
        <v>9673</v>
      </c>
    </row>
    <row r="9896" spans="1:4" s="12" customFormat="1" x14ac:dyDescent="0.25">
      <c r="A9896" s="56"/>
      <c r="B9896" s="58"/>
      <c r="C9896" s="48" t="s">
        <v>110</v>
      </c>
      <c r="D9896" s="286" t="s">
        <v>9674</v>
      </c>
    </row>
    <row r="9897" spans="1:4" s="12" customFormat="1" x14ac:dyDescent="0.25">
      <c r="A9897" s="56"/>
      <c r="B9897" s="58"/>
      <c r="C9897" s="48" t="s">
        <v>110</v>
      </c>
      <c r="D9897" s="286" t="s">
        <v>9675</v>
      </c>
    </row>
    <row r="9898" spans="1:4" s="12" customFormat="1" x14ac:dyDescent="0.25">
      <c r="A9898" s="56"/>
      <c r="B9898" s="58"/>
      <c r="C9898" s="48" t="s">
        <v>110</v>
      </c>
      <c r="D9898" s="286" t="s">
        <v>9676</v>
      </c>
    </row>
    <row r="9899" spans="1:4" s="12" customFormat="1" x14ac:dyDescent="0.25">
      <c r="A9899" s="56"/>
      <c r="B9899" s="58"/>
      <c r="C9899" s="48" t="s">
        <v>110</v>
      </c>
      <c r="D9899" s="286" t="s">
        <v>9677</v>
      </c>
    </row>
    <row r="9900" spans="1:4" s="12" customFormat="1" x14ac:dyDescent="0.25">
      <c r="A9900" s="56"/>
      <c r="B9900" s="58"/>
      <c r="C9900" s="48" t="s">
        <v>110</v>
      </c>
      <c r="D9900" s="286" t="s">
        <v>9678</v>
      </c>
    </row>
    <row r="9901" spans="1:4" s="12" customFormat="1" x14ac:dyDescent="0.25">
      <c r="A9901" s="56"/>
      <c r="B9901" s="58"/>
      <c r="C9901" s="48" t="s">
        <v>110</v>
      </c>
      <c r="D9901" s="286" t="s">
        <v>9679</v>
      </c>
    </row>
    <row r="9902" spans="1:4" s="12" customFormat="1" x14ac:dyDescent="0.25">
      <c r="A9902" s="56"/>
      <c r="B9902" s="58"/>
      <c r="C9902" s="48" t="s">
        <v>110</v>
      </c>
      <c r="D9902" s="286" t="s">
        <v>9680</v>
      </c>
    </row>
    <row r="9903" spans="1:4" s="12" customFormat="1" x14ac:dyDescent="0.25">
      <c r="A9903" s="56"/>
      <c r="B9903" s="58"/>
      <c r="C9903" s="48" t="s">
        <v>110</v>
      </c>
      <c r="D9903" s="286" t="s">
        <v>9681</v>
      </c>
    </row>
    <row r="9904" spans="1:4" s="12" customFormat="1" x14ac:dyDescent="0.25">
      <c r="A9904" s="56"/>
      <c r="B9904" s="58"/>
      <c r="C9904" s="48" t="s">
        <v>110</v>
      </c>
      <c r="D9904" s="286" t="s">
        <v>9682</v>
      </c>
    </row>
    <row r="9905" spans="1:4" s="12" customFormat="1" x14ac:dyDescent="0.25">
      <c r="A9905" s="56"/>
      <c r="B9905" s="58"/>
      <c r="C9905" s="48" t="s">
        <v>110</v>
      </c>
      <c r="D9905" s="286" t="s">
        <v>9683</v>
      </c>
    </row>
    <row r="9906" spans="1:4" s="12" customFormat="1" x14ac:dyDescent="0.25">
      <c r="A9906" s="56"/>
      <c r="B9906" s="58"/>
      <c r="C9906" s="48" t="s">
        <v>110</v>
      </c>
      <c r="D9906" s="286" t="s">
        <v>9684</v>
      </c>
    </row>
    <row r="9907" spans="1:4" s="12" customFormat="1" x14ac:dyDescent="0.25">
      <c r="A9907" s="56"/>
      <c r="B9907" s="58"/>
      <c r="C9907" s="48" t="s">
        <v>110</v>
      </c>
      <c r="D9907" s="286" t="s">
        <v>9685</v>
      </c>
    </row>
    <row r="9908" spans="1:4" s="12" customFormat="1" x14ac:dyDescent="0.25">
      <c r="A9908" s="56"/>
      <c r="B9908" s="58"/>
      <c r="C9908" s="48" t="s">
        <v>110</v>
      </c>
      <c r="D9908" s="286" t="s">
        <v>9686</v>
      </c>
    </row>
    <row r="9909" spans="1:4" s="12" customFormat="1" x14ac:dyDescent="0.25">
      <c r="A9909" s="56"/>
      <c r="B9909" s="58"/>
      <c r="C9909" s="48" t="s">
        <v>110</v>
      </c>
      <c r="D9909" s="286" t="s">
        <v>9687</v>
      </c>
    </row>
    <row r="9910" spans="1:4" s="12" customFormat="1" x14ac:dyDescent="0.25">
      <c r="A9910" s="56"/>
      <c r="B9910" s="58"/>
      <c r="C9910" s="48" t="s">
        <v>110</v>
      </c>
      <c r="D9910" s="286" t="s">
        <v>9688</v>
      </c>
    </row>
    <row r="9911" spans="1:4" s="12" customFormat="1" x14ac:dyDescent="0.25">
      <c r="A9911" s="56"/>
      <c r="B9911" s="58"/>
      <c r="C9911" s="48" t="s">
        <v>110</v>
      </c>
      <c r="D9911" s="286" t="s">
        <v>9689</v>
      </c>
    </row>
    <row r="9912" spans="1:4" s="12" customFormat="1" x14ac:dyDescent="0.25">
      <c r="A9912" s="56"/>
      <c r="B9912" s="58"/>
      <c r="C9912" s="48" t="s">
        <v>110</v>
      </c>
      <c r="D9912" s="286" t="s">
        <v>9690</v>
      </c>
    </row>
    <row r="9913" spans="1:4" s="12" customFormat="1" x14ac:dyDescent="0.25">
      <c r="A9913" s="56"/>
      <c r="B9913" s="58"/>
      <c r="C9913" s="48" t="s">
        <v>110</v>
      </c>
      <c r="D9913" s="286" t="s">
        <v>9691</v>
      </c>
    </row>
    <row r="9914" spans="1:4" s="12" customFormat="1" x14ac:dyDescent="0.25">
      <c r="A9914" s="56"/>
      <c r="B9914" s="58"/>
      <c r="C9914" s="48" t="s">
        <v>110</v>
      </c>
      <c r="D9914" s="286" t="s">
        <v>9692</v>
      </c>
    </row>
    <row r="9915" spans="1:4" s="12" customFormat="1" x14ac:dyDescent="0.25">
      <c r="A9915" s="56"/>
      <c r="B9915" s="58"/>
      <c r="C9915" s="48" t="s">
        <v>110</v>
      </c>
      <c r="D9915" s="286" t="s">
        <v>9693</v>
      </c>
    </row>
    <row r="9916" spans="1:4" s="12" customFormat="1" x14ac:dyDescent="0.25">
      <c r="A9916" s="56"/>
      <c r="B9916" s="58"/>
      <c r="C9916" s="48" t="s">
        <v>110</v>
      </c>
      <c r="D9916" s="286" t="s">
        <v>9694</v>
      </c>
    </row>
    <row r="9917" spans="1:4" s="12" customFormat="1" x14ac:dyDescent="0.25">
      <c r="A9917" s="56"/>
      <c r="B9917" s="58"/>
      <c r="C9917" s="48" t="s">
        <v>110</v>
      </c>
      <c r="D9917" s="286" t="s">
        <v>9695</v>
      </c>
    </row>
    <row r="9918" spans="1:4" s="12" customFormat="1" x14ac:dyDescent="0.25">
      <c r="A9918" s="56"/>
      <c r="B9918" s="58"/>
      <c r="C9918" s="48" t="s">
        <v>110</v>
      </c>
      <c r="D9918" s="286" t="s">
        <v>9696</v>
      </c>
    </row>
    <row r="9919" spans="1:4" s="12" customFormat="1" x14ac:dyDescent="0.25">
      <c r="A9919" s="56"/>
      <c r="B9919" s="58"/>
      <c r="C9919" s="48" t="s">
        <v>110</v>
      </c>
      <c r="D9919" s="286" t="s">
        <v>9697</v>
      </c>
    </row>
    <row r="9920" spans="1:4" s="12" customFormat="1" x14ac:dyDescent="0.25">
      <c r="A9920" s="56"/>
      <c r="B9920" s="58"/>
      <c r="C9920" s="48" t="s">
        <v>110</v>
      </c>
      <c r="D9920" s="286" t="s">
        <v>9698</v>
      </c>
    </row>
    <row r="9921" spans="1:4" s="12" customFormat="1" x14ac:dyDescent="0.25">
      <c r="A9921" s="56"/>
      <c r="B9921" s="58"/>
      <c r="C9921" s="48" t="s">
        <v>110</v>
      </c>
      <c r="D9921" s="286" t="s">
        <v>9699</v>
      </c>
    </row>
    <row r="9922" spans="1:4" s="12" customFormat="1" x14ac:dyDescent="0.25">
      <c r="A9922" s="56"/>
      <c r="B9922" s="58"/>
      <c r="C9922" s="48" t="s">
        <v>110</v>
      </c>
      <c r="D9922" s="286" t="s">
        <v>9700</v>
      </c>
    </row>
    <row r="9923" spans="1:4" s="12" customFormat="1" x14ac:dyDescent="0.25">
      <c r="A9923" s="56"/>
      <c r="B9923" s="58"/>
      <c r="C9923" s="48" t="s">
        <v>110</v>
      </c>
      <c r="D9923" s="286" t="s">
        <v>9701</v>
      </c>
    </row>
    <row r="9924" spans="1:4" s="12" customFormat="1" x14ac:dyDescent="0.25">
      <c r="A9924" s="56"/>
      <c r="B9924" s="58"/>
      <c r="C9924" s="48" t="s">
        <v>110</v>
      </c>
      <c r="D9924" s="286" t="s">
        <v>9702</v>
      </c>
    </row>
    <row r="9925" spans="1:4" s="12" customFormat="1" x14ac:dyDescent="0.25">
      <c r="A9925" s="56"/>
      <c r="B9925" s="58"/>
      <c r="C9925" s="48" t="s">
        <v>110</v>
      </c>
      <c r="D9925" s="286" t="s">
        <v>9703</v>
      </c>
    </row>
    <row r="9926" spans="1:4" s="12" customFormat="1" x14ac:dyDescent="0.25">
      <c r="A9926" s="56"/>
      <c r="B9926" s="58"/>
      <c r="C9926" s="48" t="s">
        <v>110</v>
      </c>
      <c r="D9926" s="286" t="s">
        <v>9704</v>
      </c>
    </row>
    <row r="9927" spans="1:4" s="12" customFormat="1" x14ac:dyDescent="0.25">
      <c r="A9927" s="56"/>
      <c r="B9927" s="58"/>
      <c r="C9927" s="48" t="s">
        <v>110</v>
      </c>
      <c r="D9927" s="286" t="s">
        <v>9705</v>
      </c>
    </row>
    <row r="9928" spans="1:4" s="12" customFormat="1" x14ac:dyDescent="0.25">
      <c r="A9928" s="56"/>
      <c r="B9928" s="58"/>
      <c r="C9928" s="48" t="s">
        <v>110</v>
      </c>
      <c r="D9928" s="286" t="s">
        <v>9706</v>
      </c>
    </row>
    <row r="9929" spans="1:4" s="12" customFormat="1" x14ac:dyDescent="0.25">
      <c r="A9929" s="56"/>
      <c r="B9929" s="58"/>
      <c r="C9929" s="48" t="s">
        <v>110</v>
      </c>
      <c r="D9929" s="286" t="s">
        <v>9707</v>
      </c>
    </row>
    <row r="9930" spans="1:4" s="12" customFormat="1" x14ac:dyDescent="0.25">
      <c r="A9930" s="56"/>
      <c r="B9930" s="58"/>
      <c r="C9930" s="48" t="s">
        <v>110</v>
      </c>
      <c r="D9930" s="286" t="s">
        <v>9708</v>
      </c>
    </row>
    <row r="9931" spans="1:4" s="12" customFormat="1" x14ac:dyDescent="0.25">
      <c r="A9931" s="56"/>
      <c r="B9931" s="58"/>
      <c r="C9931" s="48" t="s">
        <v>110</v>
      </c>
      <c r="D9931" s="286" t="s">
        <v>9709</v>
      </c>
    </row>
    <row r="9932" spans="1:4" s="12" customFormat="1" x14ac:dyDescent="0.25">
      <c r="A9932" s="56"/>
      <c r="B9932" s="58"/>
      <c r="C9932" s="48" t="s">
        <v>110</v>
      </c>
      <c r="D9932" s="286" t="s">
        <v>9710</v>
      </c>
    </row>
    <row r="9933" spans="1:4" s="12" customFormat="1" x14ac:dyDescent="0.25">
      <c r="A9933" s="56"/>
      <c r="B9933" s="58"/>
      <c r="C9933" s="48" t="s">
        <v>110</v>
      </c>
      <c r="D9933" s="286" t="s">
        <v>9711</v>
      </c>
    </row>
    <row r="9934" spans="1:4" s="12" customFormat="1" x14ac:dyDescent="0.25">
      <c r="A9934" s="56"/>
      <c r="B9934" s="58"/>
      <c r="C9934" s="48" t="s">
        <v>110</v>
      </c>
      <c r="D9934" s="286" t="s">
        <v>9712</v>
      </c>
    </row>
    <row r="9935" spans="1:4" s="12" customFormat="1" x14ac:dyDescent="0.25">
      <c r="A9935" s="56"/>
      <c r="B9935" s="58"/>
      <c r="C9935" s="48" t="s">
        <v>110</v>
      </c>
      <c r="D9935" s="286" t="s">
        <v>9713</v>
      </c>
    </row>
    <row r="9936" spans="1:4" s="12" customFormat="1" x14ac:dyDescent="0.25">
      <c r="A9936" s="56"/>
      <c r="B9936" s="58"/>
      <c r="C9936" s="48" t="s">
        <v>110</v>
      </c>
      <c r="D9936" s="286" t="s">
        <v>9714</v>
      </c>
    </row>
    <row r="9937" spans="1:4" s="12" customFormat="1" x14ac:dyDescent="0.25">
      <c r="A9937" s="56"/>
      <c r="B9937" s="58"/>
      <c r="C9937" s="48" t="s">
        <v>110</v>
      </c>
      <c r="D9937" s="286" t="s">
        <v>9715</v>
      </c>
    </row>
    <row r="9938" spans="1:4" s="12" customFormat="1" x14ac:dyDescent="0.25">
      <c r="A9938" s="56"/>
      <c r="B9938" s="58"/>
      <c r="C9938" s="48" t="s">
        <v>110</v>
      </c>
      <c r="D9938" s="286" t="s">
        <v>9716</v>
      </c>
    </row>
    <row r="9939" spans="1:4" s="12" customFormat="1" x14ac:dyDescent="0.25">
      <c r="A9939" s="56"/>
      <c r="B9939" s="58"/>
      <c r="C9939" s="48" t="s">
        <v>110</v>
      </c>
      <c r="D9939" s="286" t="s">
        <v>9717</v>
      </c>
    </row>
    <row r="9940" spans="1:4" s="12" customFormat="1" x14ac:dyDescent="0.25">
      <c r="A9940" s="56"/>
      <c r="B9940" s="58"/>
      <c r="C9940" s="48" t="s">
        <v>110</v>
      </c>
      <c r="D9940" s="286" t="s">
        <v>9718</v>
      </c>
    </row>
    <row r="9941" spans="1:4" s="12" customFormat="1" x14ac:dyDescent="0.25">
      <c r="A9941" s="56"/>
      <c r="B9941" s="58"/>
      <c r="C9941" s="48" t="s">
        <v>110</v>
      </c>
      <c r="D9941" s="286" t="s">
        <v>9719</v>
      </c>
    </row>
    <row r="9942" spans="1:4" s="12" customFormat="1" x14ac:dyDescent="0.25">
      <c r="A9942" s="56"/>
      <c r="B9942" s="58"/>
      <c r="C9942" s="48" t="s">
        <v>110</v>
      </c>
      <c r="D9942" s="286" t="s">
        <v>9720</v>
      </c>
    </row>
    <row r="9943" spans="1:4" s="12" customFormat="1" x14ac:dyDescent="0.25">
      <c r="A9943" s="56"/>
      <c r="B9943" s="58"/>
      <c r="C9943" s="48" t="s">
        <v>110</v>
      </c>
      <c r="D9943" s="286" t="s">
        <v>9721</v>
      </c>
    </row>
    <row r="9944" spans="1:4" s="12" customFormat="1" x14ac:dyDescent="0.25">
      <c r="A9944" s="56"/>
      <c r="B9944" s="58"/>
      <c r="C9944" s="48" t="s">
        <v>110</v>
      </c>
      <c r="D9944" s="286" t="s">
        <v>9722</v>
      </c>
    </row>
    <row r="9945" spans="1:4" s="12" customFormat="1" x14ac:dyDescent="0.25">
      <c r="A9945" s="56"/>
      <c r="B9945" s="58"/>
      <c r="C9945" s="48" t="s">
        <v>110</v>
      </c>
      <c r="D9945" s="286" t="s">
        <v>9723</v>
      </c>
    </row>
    <row r="9946" spans="1:4" s="12" customFormat="1" x14ac:dyDescent="0.25">
      <c r="A9946" s="56"/>
      <c r="B9946" s="58"/>
      <c r="C9946" s="48" t="s">
        <v>110</v>
      </c>
      <c r="D9946" s="286" t="s">
        <v>9724</v>
      </c>
    </row>
    <row r="9947" spans="1:4" s="12" customFormat="1" x14ac:dyDescent="0.25">
      <c r="A9947" s="56"/>
      <c r="B9947" s="58"/>
      <c r="C9947" s="48" t="s">
        <v>110</v>
      </c>
      <c r="D9947" s="286" t="s">
        <v>9725</v>
      </c>
    </row>
    <row r="9948" spans="1:4" s="12" customFormat="1" x14ac:dyDescent="0.25">
      <c r="A9948" s="56"/>
      <c r="B9948" s="58"/>
      <c r="C9948" s="48" t="s">
        <v>110</v>
      </c>
      <c r="D9948" s="286" t="s">
        <v>9726</v>
      </c>
    </row>
    <row r="9949" spans="1:4" s="12" customFormat="1" x14ac:dyDescent="0.25">
      <c r="A9949" s="56"/>
      <c r="B9949" s="58"/>
      <c r="C9949" s="48" t="s">
        <v>110</v>
      </c>
      <c r="D9949" s="286" t="s">
        <v>9727</v>
      </c>
    </row>
    <row r="9950" spans="1:4" s="12" customFormat="1" x14ac:dyDescent="0.25">
      <c r="A9950" s="56"/>
      <c r="B9950" s="58"/>
      <c r="C9950" s="48" t="s">
        <v>110</v>
      </c>
      <c r="D9950" s="286" t="s">
        <v>9728</v>
      </c>
    </row>
    <row r="9951" spans="1:4" s="12" customFormat="1" x14ac:dyDescent="0.25">
      <c r="A9951" s="56"/>
      <c r="B9951" s="58"/>
      <c r="C9951" s="48" t="s">
        <v>110</v>
      </c>
      <c r="D9951" s="286" t="s">
        <v>9729</v>
      </c>
    </row>
    <row r="9952" spans="1:4" s="12" customFormat="1" x14ac:dyDescent="0.25">
      <c r="A9952" s="56"/>
      <c r="B9952" s="58"/>
      <c r="C9952" s="48" t="s">
        <v>110</v>
      </c>
      <c r="D9952" s="286" t="s">
        <v>9730</v>
      </c>
    </row>
    <row r="9953" spans="1:4" s="12" customFormat="1" x14ac:dyDescent="0.25">
      <c r="A9953" s="56"/>
      <c r="B9953" s="58"/>
      <c r="C9953" s="48" t="s">
        <v>110</v>
      </c>
      <c r="D9953" s="286" t="s">
        <v>9731</v>
      </c>
    </row>
    <row r="9954" spans="1:4" s="12" customFormat="1" x14ac:dyDescent="0.25">
      <c r="A9954" s="56"/>
      <c r="B9954" s="58"/>
      <c r="C9954" s="48" t="s">
        <v>110</v>
      </c>
      <c r="D9954" s="286" t="s">
        <v>9732</v>
      </c>
    </row>
    <row r="9955" spans="1:4" s="12" customFormat="1" x14ac:dyDescent="0.25">
      <c r="A9955" s="56"/>
      <c r="B9955" s="58"/>
      <c r="C9955" s="48" t="s">
        <v>110</v>
      </c>
      <c r="D9955" s="286" t="s">
        <v>9733</v>
      </c>
    </row>
    <row r="9956" spans="1:4" s="12" customFormat="1" x14ac:dyDescent="0.25">
      <c r="A9956" s="56"/>
      <c r="B9956" s="58"/>
      <c r="C9956" s="48" t="s">
        <v>110</v>
      </c>
      <c r="D9956" s="286" t="s">
        <v>9734</v>
      </c>
    </row>
    <row r="9957" spans="1:4" s="12" customFormat="1" x14ac:dyDescent="0.25">
      <c r="A9957" s="56"/>
      <c r="B9957" s="58"/>
      <c r="C9957" s="48" t="s">
        <v>110</v>
      </c>
      <c r="D9957" s="286" t="s">
        <v>9735</v>
      </c>
    </row>
    <row r="9958" spans="1:4" s="12" customFormat="1" x14ac:dyDescent="0.25">
      <c r="A9958" s="56"/>
      <c r="B9958" s="58"/>
      <c r="C9958" s="48" t="s">
        <v>110</v>
      </c>
      <c r="D9958" s="286" t="s">
        <v>9736</v>
      </c>
    </row>
    <row r="9959" spans="1:4" s="12" customFormat="1" x14ac:dyDescent="0.25">
      <c r="A9959" s="56"/>
      <c r="B9959" s="58"/>
      <c r="C9959" s="48" t="s">
        <v>110</v>
      </c>
      <c r="D9959" s="286" t="s">
        <v>9737</v>
      </c>
    </row>
    <row r="9960" spans="1:4" s="12" customFormat="1" x14ac:dyDescent="0.25">
      <c r="A9960" s="56"/>
      <c r="B9960" s="58"/>
      <c r="C9960" s="48" t="s">
        <v>110</v>
      </c>
      <c r="D9960" s="286" t="s">
        <v>9738</v>
      </c>
    </row>
    <row r="9961" spans="1:4" s="12" customFormat="1" x14ac:dyDescent="0.25">
      <c r="A9961" s="56"/>
      <c r="B9961" s="58"/>
      <c r="C9961" s="48" t="s">
        <v>110</v>
      </c>
      <c r="D9961" s="286" t="s">
        <v>9739</v>
      </c>
    </row>
    <row r="9962" spans="1:4" s="12" customFormat="1" x14ac:dyDescent="0.25">
      <c r="A9962" s="56"/>
      <c r="B9962" s="58"/>
      <c r="C9962" s="48" t="s">
        <v>110</v>
      </c>
      <c r="D9962" s="286" t="s">
        <v>9740</v>
      </c>
    </row>
    <row r="9963" spans="1:4" s="12" customFormat="1" x14ac:dyDescent="0.25">
      <c r="A9963" s="56"/>
      <c r="B9963" s="58"/>
      <c r="C9963" s="48" t="s">
        <v>110</v>
      </c>
      <c r="D9963" s="286" t="s">
        <v>9741</v>
      </c>
    </row>
    <row r="9964" spans="1:4" s="12" customFormat="1" x14ac:dyDescent="0.25">
      <c r="A9964" s="56"/>
      <c r="B9964" s="58"/>
      <c r="C9964" s="48" t="s">
        <v>110</v>
      </c>
      <c r="D9964" s="286" t="s">
        <v>9742</v>
      </c>
    </row>
    <row r="9965" spans="1:4" s="12" customFormat="1" x14ac:dyDescent="0.25">
      <c r="A9965" s="56"/>
      <c r="B9965" s="58"/>
      <c r="C9965" s="48" t="s">
        <v>110</v>
      </c>
      <c r="D9965" s="286" t="s">
        <v>9743</v>
      </c>
    </row>
    <row r="9966" spans="1:4" s="12" customFormat="1" x14ac:dyDescent="0.25">
      <c r="A9966" s="56"/>
      <c r="B9966" s="58"/>
      <c r="C9966" s="48" t="s">
        <v>110</v>
      </c>
      <c r="D9966" s="286" t="s">
        <v>9744</v>
      </c>
    </row>
    <row r="9967" spans="1:4" s="12" customFormat="1" x14ac:dyDescent="0.25">
      <c r="A9967" s="56"/>
      <c r="B9967" s="58"/>
      <c r="C9967" s="48" t="s">
        <v>110</v>
      </c>
      <c r="D9967" s="286" t="s">
        <v>9745</v>
      </c>
    </row>
    <row r="9968" spans="1:4" s="12" customFormat="1" x14ac:dyDescent="0.25">
      <c r="A9968" s="56"/>
      <c r="B9968" s="58"/>
      <c r="C9968" s="48" t="s">
        <v>110</v>
      </c>
      <c r="D9968" s="286" t="s">
        <v>9746</v>
      </c>
    </row>
    <row r="9969" spans="1:4" s="12" customFormat="1" x14ac:dyDescent="0.25">
      <c r="A9969" s="56"/>
      <c r="B9969" s="58"/>
      <c r="C9969" s="48" t="s">
        <v>110</v>
      </c>
      <c r="D9969" s="286" t="s">
        <v>9747</v>
      </c>
    </row>
    <row r="9970" spans="1:4" s="12" customFormat="1" x14ac:dyDescent="0.25">
      <c r="A9970" s="56"/>
      <c r="B9970" s="58"/>
      <c r="C9970" s="48" t="s">
        <v>110</v>
      </c>
      <c r="D9970" s="286" t="s">
        <v>9748</v>
      </c>
    </row>
    <row r="9971" spans="1:4" s="12" customFormat="1" x14ac:dyDescent="0.25">
      <c r="A9971" s="56"/>
      <c r="B9971" s="58"/>
      <c r="C9971" s="48" t="s">
        <v>110</v>
      </c>
      <c r="D9971" s="286" t="s">
        <v>9749</v>
      </c>
    </row>
    <row r="9972" spans="1:4" s="12" customFormat="1" x14ac:dyDescent="0.25">
      <c r="A9972" s="56"/>
      <c r="B9972" s="58"/>
      <c r="C9972" s="48" t="s">
        <v>110</v>
      </c>
      <c r="D9972" s="286" t="s">
        <v>9750</v>
      </c>
    </row>
    <row r="9973" spans="1:4" s="56" customFormat="1" ht="12" x14ac:dyDescent="0.25">
      <c r="B9973" s="24" t="s">
        <v>21167</v>
      </c>
      <c r="C9973" s="56" t="s">
        <v>9751</v>
      </c>
      <c r="D9973" s="323"/>
    </row>
    <row r="9974" spans="1:4" s="48" customFormat="1" ht="12" x14ac:dyDescent="0.25">
      <c r="B9974" s="49"/>
      <c r="C9974" s="48" t="s">
        <v>9752</v>
      </c>
      <c r="D9974" s="321"/>
    </row>
    <row r="9975" spans="1:4" s="48" customFormat="1" ht="12" x14ac:dyDescent="0.25">
      <c r="B9975" s="49"/>
      <c r="C9975" s="48" t="s">
        <v>9753</v>
      </c>
      <c r="D9975" s="321"/>
    </row>
    <row r="9976" spans="1:4" s="12" customFormat="1" x14ac:dyDescent="0.25">
      <c r="A9976" s="56"/>
      <c r="B9976" s="58"/>
      <c r="C9976" s="48" t="s">
        <v>110</v>
      </c>
      <c r="D9976" s="300" t="s">
        <v>9754</v>
      </c>
    </row>
    <row r="9977" spans="1:4" s="12" customFormat="1" x14ac:dyDescent="0.25">
      <c r="A9977" s="56"/>
      <c r="B9977" s="58"/>
      <c r="C9977" s="48" t="s">
        <v>110</v>
      </c>
      <c r="D9977" s="300" t="s">
        <v>9755</v>
      </c>
    </row>
    <row r="9978" spans="1:4" s="12" customFormat="1" x14ac:dyDescent="0.25">
      <c r="A9978" s="56"/>
      <c r="B9978" s="58"/>
      <c r="C9978" s="48" t="s">
        <v>110</v>
      </c>
      <c r="D9978" s="300" t="s">
        <v>9756</v>
      </c>
    </row>
    <row r="9979" spans="1:4" s="12" customFormat="1" x14ac:dyDescent="0.25">
      <c r="A9979" s="56"/>
      <c r="B9979" s="58"/>
      <c r="C9979" s="48" t="s">
        <v>110</v>
      </c>
      <c r="D9979" s="300" t="s">
        <v>9757</v>
      </c>
    </row>
    <row r="9980" spans="1:4" s="12" customFormat="1" x14ac:dyDescent="0.25">
      <c r="A9980" s="56"/>
      <c r="B9980" s="58"/>
      <c r="C9980" s="48"/>
      <c r="D9980" s="291" t="s">
        <v>1704</v>
      </c>
    </row>
    <row r="9981" spans="1:4" s="12" customFormat="1" x14ac:dyDescent="0.25">
      <c r="A9981" s="56"/>
      <c r="B9981" s="58"/>
      <c r="C9981" s="48" t="s">
        <v>110</v>
      </c>
      <c r="D9981" s="299" t="s">
        <v>9758</v>
      </c>
    </row>
    <row r="9982" spans="1:4" s="12" customFormat="1" x14ac:dyDescent="0.25">
      <c r="A9982" s="56"/>
      <c r="B9982" s="58"/>
      <c r="C9982" s="48" t="s">
        <v>226</v>
      </c>
      <c r="D9982" s="300"/>
    </row>
    <row r="9983" spans="1:4" s="12" customFormat="1" x14ac:dyDescent="0.25">
      <c r="A9983" s="56"/>
      <c r="B9983" s="58" t="s">
        <v>97</v>
      </c>
      <c r="C9983" s="48" t="s">
        <v>110</v>
      </c>
      <c r="D9983" s="300" t="s">
        <v>9759</v>
      </c>
    </row>
    <row r="9984" spans="1:4" s="12" customFormat="1" x14ac:dyDescent="0.25">
      <c r="A9984" s="56"/>
      <c r="B9984" s="58"/>
      <c r="C9984" s="48" t="s">
        <v>110</v>
      </c>
      <c r="D9984" s="300" t="s">
        <v>9760</v>
      </c>
    </row>
    <row r="9985" spans="1:4" s="12" customFormat="1" x14ac:dyDescent="0.25">
      <c r="A9985" s="56"/>
      <c r="B9985" s="24" t="s">
        <v>21168</v>
      </c>
      <c r="C9985" s="56" t="s">
        <v>9761</v>
      </c>
      <c r="D9985" s="315"/>
    </row>
    <row r="9986" spans="1:4" s="12" customFormat="1" x14ac:dyDescent="0.25">
      <c r="A9986" s="56"/>
      <c r="B9986" s="58"/>
      <c r="C9986" s="48" t="s">
        <v>9762</v>
      </c>
      <c r="D9986" s="300"/>
    </row>
    <row r="9987" spans="1:4" s="12" customFormat="1" x14ac:dyDescent="0.25">
      <c r="A9987" s="56"/>
      <c r="B9987" s="58"/>
      <c r="C9987" s="48"/>
      <c r="D9987" s="316" t="s">
        <v>9763</v>
      </c>
    </row>
    <row r="9988" spans="1:4" s="12" customFormat="1" x14ac:dyDescent="0.25">
      <c r="A9988" s="56"/>
      <c r="B9988" s="58"/>
      <c r="C9988" s="48" t="s">
        <v>110</v>
      </c>
      <c r="D9988" s="300" t="s">
        <v>9764</v>
      </c>
    </row>
    <row r="9989" spans="1:4" s="12" customFormat="1" x14ac:dyDescent="0.25">
      <c r="A9989" s="56"/>
      <c r="B9989" s="58"/>
      <c r="C9989" s="48" t="s">
        <v>110</v>
      </c>
      <c r="D9989" s="300" t="s">
        <v>9765</v>
      </c>
    </row>
    <row r="9990" spans="1:4" s="12" customFormat="1" x14ac:dyDescent="0.25">
      <c r="A9990" s="56"/>
      <c r="B9990" s="58"/>
      <c r="C9990" s="48" t="s">
        <v>110</v>
      </c>
      <c r="D9990" s="300" t="s">
        <v>9766</v>
      </c>
    </row>
    <row r="9991" spans="1:4" s="12" customFormat="1" x14ac:dyDescent="0.25">
      <c r="A9991" s="56"/>
      <c r="B9991" s="58"/>
      <c r="C9991" s="48" t="s">
        <v>110</v>
      </c>
      <c r="D9991" s="300" t="s">
        <v>9767</v>
      </c>
    </row>
    <row r="9992" spans="1:4" s="12" customFormat="1" x14ac:dyDescent="0.25">
      <c r="A9992" s="56"/>
      <c r="B9992" s="58"/>
      <c r="C9992" s="48" t="s">
        <v>110</v>
      </c>
      <c r="D9992" s="300" t="s">
        <v>9768</v>
      </c>
    </row>
    <row r="9993" spans="1:4" s="12" customFormat="1" x14ac:dyDescent="0.25">
      <c r="A9993" s="56"/>
      <c r="B9993" s="58"/>
      <c r="C9993" s="48" t="s">
        <v>110</v>
      </c>
      <c r="D9993" s="300" t="s">
        <v>9769</v>
      </c>
    </row>
    <row r="9994" spans="1:4" s="12" customFormat="1" x14ac:dyDescent="0.25">
      <c r="A9994" s="56"/>
      <c r="B9994" s="58"/>
      <c r="C9994" s="48" t="s">
        <v>110</v>
      </c>
      <c r="D9994" s="300" t="s">
        <v>9770</v>
      </c>
    </row>
    <row r="9995" spans="1:4" s="12" customFormat="1" x14ac:dyDescent="0.25">
      <c r="A9995" s="56"/>
      <c r="B9995" s="58"/>
      <c r="C9995" s="48" t="s">
        <v>110</v>
      </c>
      <c r="D9995" s="300" t="s">
        <v>9771</v>
      </c>
    </row>
    <row r="9996" spans="1:4" s="12" customFormat="1" x14ac:dyDescent="0.25">
      <c r="A9996" s="56"/>
      <c r="B9996" s="58"/>
      <c r="C9996" s="48" t="s">
        <v>226</v>
      </c>
      <c r="D9996" s="300"/>
    </row>
    <row r="9997" spans="1:4" s="12" customFormat="1" x14ac:dyDescent="0.25">
      <c r="A9997" s="56"/>
      <c r="B9997" s="58"/>
      <c r="C9997" s="48" t="s">
        <v>110</v>
      </c>
      <c r="D9997" s="300" t="s">
        <v>9772</v>
      </c>
    </row>
    <row r="9998" spans="1:4" s="12" customFormat="1" x14ac:dyDescent="0.25">
      <c r="A9998" s="56"/>
      <c r="B9998" s="58"/>
      <c r="C9998" s="48" t="s">
        <v>110</v>
      </c>
      <c r="D9998" s="300" t="s">
        <v>9773</v>
      </c>
    </row>
    <row r="9999" spans="1:4" s="12" customFormat="1" x14ac:dyDescent="0.25">
      <c r="A9999" s="56"/>
      <c r="B9999" s="58"/>
      <c r="C9999" s="48" t="s">
        <v>110</v>
      </c>
      <c r="D9999" s="300" t="s">
        <v>9774</v>
      </c>
    </row>
    <row r="10000" spans="1:4" s="12" customFormat="1" x14ac:dyDescent="0.25">
      <c r="A10000" s="56"/>
      <c r="B10000" s="24" t="s">
        <v>21169</v>
      </c>
      <c r="C10000" s="56" t="s">
        <v>9775</v>
      </c>
      <c r="D10000" s="315"/>
    </row>
    <row r="10001" spans="1:4" s="12" customFormat="1" x14ac:dyDescent="0.25">
      <c r="A10001" s="56"/>
      <c r="B10001" s="58"/>
      <c r="C10001" s="48" t="s">
        <v>9776</v>
      </c>
      <c r="D10001" s="300"/>
    </row>
    <row r="10002" spans="1:4" s="12" customFormat="1" x14ac:dyDescent="0.25">
      <c r="A10002" s="56"/>
      <c r="B10002" s="58"/>
      <c r="C10002" s="48"/>
      <c r="D10002" s="316" t="s">
        <v>9777</v>
      </c>
    </row>
    <row r="10003" spans="1:4" s="12" customFormat="1" x14ac:dyDescent="0.25">
      <c r="A10003" s="56"/>
      <c r="B10003" s="58"/>
      <c r="C10003" s="48" t="s">
        <v>110</v>
      </c>
      <c r="D10003" s="300" t="s">
        <v>9778</v>
      </c>
    </row>
    <row r="10004" spans="1:4" s="12" customFormat="1" x14ac:dyDescent="0.25">
      <c r="A10004" s="56"/>
      <c r="B10004" s="58"/>
      <c r="C10004" s="48" t="s">
        <v>110</v>
      </c>
      <c r="D10004" s="300" t="s">
        <v>9779</v>
      </c>
    </row>
    <row r="10005" spans="1:4" s="12" customFormat="1" x14ac:dyDescent="0.25">
      <c r="A10005" s="56"/>
      <c r="B10005" s="58"/>
      <c r="C10005" s="48" t="s">
        <v>110</v>
      </c>
      <c r="D10005" s="300" t="s">
        <v>9780</v>
      </c>
    </row>
    <row r="10006" spans="1:4" s="12" customFormat="1" x14ac:dyDescent="0.25">
      <c r="A10006" s="56"/>
      <c r="B10006" s="58"/>
      <c r="C10006" s="48" t="s">
        <v>110</v>
      </c>
      <c r="D10006" s="300" t="s">
        <v>9781</v>
      </c>
    </row>
    <row r="10007" spans="1:4" s="12" customFormat="1" x14ac:dyDescent="0.25">
      <c r="A10007" s="56"/>
      <c r="B10007" s="58"/>
      <c r="C10007" s="48" t="s">
        <v>110</v>
      </c>
      <c r="D10007" s="300" t="s">
        <v>9782</v>
      </c>
    </row>
    <row r="10008" spans="1:4" s="12" customFormat="1" x14ac:dyDescent="0.25">
      <c r="A10008" s="56"/>
      <c r="B10008" s="58"/>
      <c r="C10008" s="48" t="s">
        <v>110</v>
      </c>
      <c r="D10008" s="300" t="s">
        <v>9783</v>
      </c>
    </row>
    <row r="10009" spans="1:4" s="12" customFormat="1" x14ac:dyDescent="0.25">
      <c r="A10009" s="56"/>
      <c r="B10009" s="58"/>
      <c r="C10009" s="48" t="s">
        <v>110</v>
      </c>
      <c r="D10009" s="300" t="s">
        <v>9784</v>
      </c>
    </row>
    <row r="10010" spans="1:4" s="12" customFormat="1" x14ac:dyDescent="0.25">
      <c r="A10010" s="56"/>
      <c r="B10010" s="58"/>
      <c r="C10010" s="48" t="s">
        <v>110</v>
      </c>
      <c r="D10010" s="300" t="s">
        <v>9785</v>
      </c>
    </row>
    <row r="10011" spans="1:4" s="12" customFormat="1" x14ac:dyDescent="0.25">
      <c r="A10011" s="56"/>
      <c r="B10011" s="58"/>
      <c r="C10011" s="48" t="s">
        <v>110</v>
      </c>
      <c r="D10011" s="300" t="s">
        <v>9786</v>
      </c>
    </row>
    <row r="10012" spans="1:4" s="12" customFormat="1" x14ac:dyDescent="0.25">
      <c r="A10012" s="56"/>
      <c r="B10012" s="58"/>
      <c r="C10012" s="48" t="s">
        <v>226</v>
      </c>
      <c r="D10012" s="300"/>
    </row>
    <row r="10013" spans="1:4" s="12" customFormat="1" x14ac:dyDescent="0.25">
      <c r="A10013" s="56"/>
      <c r="B10013" s="58"/>
      <c r="C10013" s="48" t="s">
        <v>110</v>
      </c>
      <c r="D10013" s="300" t="s">
        <v>9787</v>
      </c>
    </row>
    <row r="10014" spans="1:4" s="12" customFormat="1" x14ac:dyDescent="0.25">
      <c r="A10014" s="56"/>
      <c r="B10014" s="58"/>
      <c r="C10014" s="48" t="s">
        <v>110</v>
      </c>
      <c r="D10014" s="300" t="s">
        <v>9788</v>
      </c>
    </row>
    <row r="10015" spans="1:4" s="12" customFormat="1" x14ac:dyDescent="0.25">
      <c r="A10015" s="56"/>
      <c r="B10015" s="58"/>
      <c r="C10015" s="48" t="s">
        <v>110</v>
      </c>
      <c r="D10015" s="300" t="s">
        <v>9789</v>
      </c>
    </row>
    <row r="10016" spans="1:4" s="12" customFormat="1" x14ac:dyDescent="0.25">
      <c r="A10016" s="56"/>
      <c r="B10016" s="58"/>
      <c r="C10016" s="48" t="s">
        <v>110</v>
      </c>
      <c r="D10016" s="300" t="s">
        <v>9790</v>
      </c>
    </row>
    <row r="10017" spans="1:4" s="12" customFormat="1" x14ac:dyDescent="0.25">
      <c r="A10017" s="56"/>
      <c r="B10017" s="24" t="s">
        <v>21170</v>
      </c>
      <c r="C10017" s="56" t="s">
        <v>9791</v>
      </c>
      <c r="D10017" s="315"/>
    </row>
    <row r="10018" spans="1:4" s="12" customFormat="1" x14ac:dyDescent="0.25">
      <c r="A10018" s="56"/>
      <c r="B10018" s="58"/>
      <c r="C10018" s="48" t="s">
        <v>9792</v>
      </c>
      <c r="D10018" s="300"/>
    </row>
    <row r="10019" spans="1:4" s="12" customFormat="1" x14ac:dyDescent="0.25">
      <c r="A10019" s="56"/>
      <c r="B10019" s="58"/>
      <c r="C10019" s="48" t="s">
        <v>9793</v>
      </c>
      <c r="D10019" s="300"/>
    </row>
    <row r="10020" spans="1:4" s="12" customFormat="1" x14ac:dyDescent="0.25">
      <c r="A10020" s="56"/>
      <c r="B10020" s="58"/>
      <c r="C10020" s="48" t="s">
        <v>110</v>
      </c>
      <c r="D10020" s="300" t="s">
        <v>9794</v>
      </c>
    </row>
    <row r="10021" spans="1:4" s="12" customFormat="1" x14ac:dyDescent="0.25">
      <c r="A10021" s="56"/>
      <c r="B10021" s="58"/>
      <c r="C10021" s="48" t="s">
        <v>110</v>
      </c>
      <c r="D10021" s="300" t="s">
        <v>9795</v>
      </c>
    </row>
    <row r="10022" spans="1:4" s="12" customFormat="1" x14ac:dyDescent="0.25">
      <c r="A10022" s="56"/>
      <c r="B10022" s="58"/>
      <c r="C10022" s="48" t="s">
        <v>110</v>
      </c>
      <c r="D10022" s="300" t="s">
        <v>9796</v>
      </c>
    </row>
    <row r="10023" spans="1:4" s="12" customFormat="1" x14ac:dyDescent="0.25">
      <c r="A10023" s="56"/>
      <c r="B10023" s="58"/>
      <c r="C10023" s="48" t="s">
        <v>110</v>
      </c>
      <c r="D10023" s="300" t="s">
        <v>9797</v>
      </c>
    </row>
    <row r="10024" spans="1:4" s="12" customFormat="1" x14ac:dyDescent="0.25">
      <c r="A10024" s="56"/>
      <c r="B10024" s="58"/>
      <c r="C10024" s="48" t="s">
        <v>110</v>
      </c>
      <c r="D10024" s="300" t="s">
        <v>9798</v>
      </c>
    </row>
    <row r="10025" spans="1:4" s="12" customFormat="1" x14ac:dyDescent="0.25">
      <c r="A10025" s="56"/>
      <c r="B10025" s="58"/>
      <c r="C10025" s="48" t="s">
        <v>226</v>
      </c>
      <c r="D10025" s="300"/>
    </row>
    <row r="10026" spans="1:4" s="12" customFormat="1" x14ac:dyDescent="0.25">
      <c r="A10026" s="56"/>
      <c r="B10026" s="58"/>
      <c r="C10026" s="48" t="s">
        <v>110</v>
      </c>
      <c r="D10026" s="300" t="s">
        <v>9799</v>
      </c>
    </row>
    <row r="10027" spans="1:4" s="12" customFormat="1" x14ac:dyDescent="0.25">
      <c r="A10027" s="56"/>
      <c r="B10027" s="58"/>
      <c r="C10027" s="48" t="s">
        <v>110</v>
      </c>
      <c r="D10027" s="300" t="s">
        <v>9800</v>
      </c>
    </row>
    <row r="10028" spans="1:4" s="12" customFormat="1" x14ac:dyDescent="0.25">
      <c r="A10028" s="56"/>
      <c r="B10028" s="58"/>
      <c r="C10028" s="48" t="s">
        <v>110</v>
      </c>
      <c r="D10028" s="300" t="s">
        <v>9801</v>
      </c>
    </row>
    <row r="10029" spans="1:4" s="12" customFormat="1" x14ac:dyDescent="0.25">
      <c r="A10029" s="56"/>
      <c r="B10029" s="58"/>
      <c r="C10029" s="48" t="s">
        <v>110</v>
      </c>
      <c r="D10029" s="300" t="s">
        <v>9802</v>
      </c>
    </row>
    <row r="10030" spans="1:4" s="12" customFormat="1" x14ac:dyDescent="0.25">
      <c r="A10030" s="56"/>
      <c r="B10030" s="58"/>
      <c r="C10030" s="48" t="s">
        <v>110</v>
      </c>
      <c r="D10030" s="300" t="s">
        <v>9803</v>
      </c>
    </row>
    <row r="10031" spans="1:4" s="12" customFormat="1" x14ac:dyDescent="0.25">
      <c r="A10031" s="56"/>
      <c r="B10031" s="58"/>
      <c r="C10031" s="48" t="s">
        <v>110</v>
      </c>
      <c r="D10031" s="300" t="s">
        <v>9804</v>
      </c>
    </row>
    <row r="10032" spans="1:4" s="12" customFormat="1" x14ac:dyDescent="0.25">
      <c r="A10032" s="56"/>
      <c r="B10032" s="58"/>
      <c r="C10032" s="48" t="s">
        <v>110</v>
      </c>
      <c r="D10032" s="300" t="s">
        <v>9805</v>
      </c>
    </row>
    <row r="10033" spans="1:4" s="12" customFormat="1" x14ac:dyDescent="0.25">
      <c r="A10033" s="56"/>
      <c r="B10033" s="24" t="s">
        <v>21171</v>
      </c>
      <c r="C10033" s="56" t="s">
        <v>9806</v>
      </c>
      <c r="D10033" s="315"/>
    </row>
    <row r="10034" spans="1:4" s="12" customFormat="1" x14ac:dyDescent="0.25">
      <c r="A10034" s="56"/>
      <c r="B10034" s="58"/>
      <c r="C10034" s="48" t="s">
        <v>9807</v>
      </c>
      <c r="D10034" s="300"/>
    </row>
    <row r="10035" spans="1:4" s="12" customFormat="1" x14ac:dyDescent="0.25">
      <c r="A10035" s="56"/>
      <c r="B10035" s="58"/>
      <c r="C10035" s="48" t="s">
        <v>9808</v>
      </c>
      <c r="D10035" s="300"/>
    </row>
    <row r="10036" spans="1:4" s="12" customFormat="1" x14ac:dyDescent="0.25">
      <c r="A10036" s="56"/>
      <c r="B10036" s="58"/>
      <c r="C10036" s="48" t="s">
        <v>110</v>
      </c>
      <c r="D10036" s="300" t="s">
        <v>9809</v>
      </c>
    </row>
    <row r="10037" spans="1:4" s="12" customFormat="1" x14ac:dyDescent="0.25">
      <c r="A10037" s="56"/>
      <c r="B10037" s="58"/>
      <c r="C10037" s="48" t="s">
        <v>110</v>
      </c>
      <c r="D10037" s="300" t="s">
        <v>9810</v>
      </c>
    </row>
    <row r="10038" spans="1:4" s="12" customFormat="1" x14ac:dyDescent="0.25">
      <c r="A10038" s="56"/>
      <c r="B10038" s="58"/>
      <c r="C10038" s="48" t="s">
        <v>110</v>
      </c>
      <c r="D10038" s="300" t="s">
        <v>9811</v>
      </c>
    </row>
    <row r="10039" spans="1:4" s="12" customFormat="1" x14ac:dyDescent="0.25">
      <c r="A10039" s="56"/>
      <c r="B10039" s="58"/>
      <c r="C10039" s="48" t="s">
        <v>226</v>
      </c>
      <c r="D10039" s="300"/>
    </row>
    <row r="10040" spans="1:4" s="12" customFormat="1" x14ac:dyDescent="0.25">
      <c r="A10040" s="56"/>
      <c r="B10040" s="58"/>
      <c r="C10040" s="48" t="s">
        <v>110</v>
      </c>
      <c r="D10040" s="300" t="s">
        <v>9812</v>
      </c>
    </row>
    <row r="10041" spans="1:4" s="12" customFormat="1" x14ac:dyDescent="0.25">
      <c r="A10041" s="56"/>
      <c r="B10041" s="58"/>
      <c r="C10041" s="48" t="s">
        <v>110</v>
      </c>
      <c r="D10041" s="300" t="s">
        <v>9813</v>
      </c>
    </row>
    <row r="10042" spans="1:4" s="12" customFormat="1" x14ac:dyDescent="0.25">
      <c r="A10042" s="56"/>
      <c r="B10042" s="58"/>
      <c r="C10042" s="48" t="s">
        <v>110</v>
      </c>
      <c r="D10042" s="300" t="s">
        <v>9814</v>
      </c>
    </row>
    <row r="10043" spans="1:4" s="12" customFormat="1" x14ac:dyDescent="0.25">
      <c r="A10043" s="56"/>
      <c r="B10043" s="24" t="s">
        <v>21172</v>
      </c>
      <c r="C10043" s="56" t="s">
        <v>9815</v>
      </c>
      <c r="D10043" s="315"/>
    </row>
    <row r="10044" spans="1:4" s="12" customFormat="1" x14ac:dyDescent="0.25">
      <c r="A10044" s="56"/>
      <c r="B10044" s="58"/>
      <c r="C10044" s="48" t="s">
        <v>9816</v>
      </c>
      <c r="D10044" s="300"/>
    </row>
    <row r="10045" spans="1:4" s="12" customFormat="1" x14ac:dyDescent="0.25">
      <c r="A10045" s="56"/>
      <c r="B10045" s="58"/>
      <c r="C10045" s="48" t="s">
        <v>9817</v>
      </c>
      <c r="D10045" s="300"/>
    </row>
    <row r="10046" spans="1:4" s="12" customFormat="1" x14ac:dyDescent="0.25">
      <c r="A10046" s="56"/>
      <c r="B10046" s="58"/>
      <c r="C10046" s="48" t="s">
        <v>110</v>
      </c>
      <c r="D10046" s="300" t="s">
        <v>9818</v>
      </c>
    </row>
    <row r="10047" spans="1:4" s="12" customFormat="1" x14ac:dyDescent="0.25">
      <c r="A10047" s="56"/>
      <c r="B10047" s="58"/>
      <c r="C10047" s="48" t="s">
        <v>110</v>
      </c>
      <c r="D10047" s="300" t="s">
        <v>9819</v>
      </c>
    </row>
    <row r="10048" spans="1:4" s="12" customFormat="1" x14ac:dyDescent="0.25">
      <c r="A10048" s="56"/>
      <c r="B10048" s="58"/>
      <c r="C10048" s="48" t="s">
        <v>110</v>
      </c>
      <c r="D10048" s="300" t="s">
        <v>9820</v>
      </c>
    </row>
    <row r="10049" spans="1:4" s="12" customFormat="1" x14ac:dyDescent="0.25">
      <c r="A10049" s="56"/>
      <c r="B10049" s="58"/>
      <c r="C10049" s="48" t="s">
        <v>110</v>
      </c>
      <c r="D10049" s="300" t="s">
        <v>9821</v>
      </c>
    </row>
    <row r="10050" spans="1:4" s="12" customFormat="1" x14ac:dyDescent="0.25">
      <c r="A10050" s="56"/>
      <c r="B10050" s="58"/>
      <c r="C10050" s="50" t="s">
        <v>110</v>
      </c>
      <c r="D10050" s="300" t="s">
        <v>9822</v>
      </c>
    </row>
    <row r="10051" spans="1:4" s="12" customFormat="1" x14ac:dyDescent="0.25">
      <c r="A10051" s="56"/>
      <c r="B10051" s="58"/>
      <c r="C10051" s="48" t="s">
        <v>110</v>
      </c>
      <c r="D10051" s="300" t="s">
        <v>9823</v>
      </c>
    </row>
    <row r="10052" spans="1:4" s="12" customFormat="1" x14ac:dyDescent="0.25">
      <c r="A10052" s="56"/>
      <c r="B10052" s="58"/>
      <c r="C10052" s="48"/>
      <c r="D10052" s="291" t="s">
        <v>1704</v>
      </c>
    </row>
    <row r="10053" spans="1:4" s="12" customFormat="1" x14ac:dyDescent="0.25">
      <c r="A10053" s="56"/>
      <c r="B10053" s="58"/>
      <c r="C10053" s="48" t="s">
        <v>110</v>
      </c>
      <c r="D10053" s="286" t="s">
        <v>9824</v>
      </c>
    </row>
    <row r="10054" spans="1:4" s="12" customFormat="1" x14ac:dyDescent="0.25">
      <c r="A10054" s="56"/>
      <c r="B10054" s="58"/>
      <c r="C10054" s="48" t="s">
        <v>110</v>
      </c>
      <c r="D10054" s="286" t="s">
        <v>9825</v>
      </c>
    </row>
    <row r="10055" spans="1:4" s="12" customFormat="1" x14ac:dyDescent="0.25">
      <c r="A10055" s="56"/>
      <c r="B10055" s="58"/>
      <c r="C10055" s="48" t="s">
        <v>110</v>
      </c>
      <c r="D10055" s="286" t="s">
        <v>9826</v>
      </c>
    </row>
    <row r="10056" spans="1:4" s="12" customFormat="1" x14ac:dyDescent="0.25">
      <c r="A10056" s="56"/>
      <c r="B10056" s="58"/>
      <c r="C10056" s="48" t="s">
        <v>110</v>
      </c>
      <c r="D10056" s="286" t="s">
        <v>9827</v>
      </c>
    </row>
    <row r="10057" spans="1:4" s="12" customFormat="1" x14ac:dyDescent="0.25">
      <c r="A10057" s="56"/>
      <c r="B10057" s="58"/>
      <c r="C10057" s="48" t="s">
        <v>110</v>
      </c>
      <c r="D10057" s="286" t="s">
        <v>9828</v>
      </c>
    </row>
    <row r="10058" spans="1:4" s="12" customFormat="1" x14ac:dyDescent="0.25">
      <c r="A10058" s="56"/>
      <c r="B10058" s="58"/>
      <c r="C10058" s="48" t="s">
        <v>110</v>
      </c>
      <c r="D10058" s="286" t="s">
        <v>9829</v>
      </c>
    </row>
    <row r="10059" spans="1:4" s="12" customFormat="1" x14ac:dyDescent="0.25">
      <c r="A10059" s="56"/>
      <c r="B10059" s="58"/>
      <c r="C10059" s="48" t="s">
        <v>110</v>
      </c>
      <c r="D10059" s="286" t="s">
        <v>9830</v>
      </c>
    </row>
    <row r="10060" spans="1:4" s="12" customFormat="1" x14ac:dyDescent="0.25">
      <c r="A10060" s="56"/>
      <c r="B10060" s="58"/>
      <c r="C10060" s="48" t="s">
        <v>110</v>
      </c>
      <c r="D10060" s="286" t="s">
        <v>9831</v>
      </c>
    </row>
    <row r="10061" spans="1:4" s="12" customFormat="1" x14ac:dyDescent="0.25">
      <c r="A10061" s="56"/>
      <c r="B10061" s="58"/>
      <c r="C10061" s="48" t="s">
        <v>110</v>
      </c>
      <c r="D10061" s="286" t="s">
        <v>9832</v>
      </c>
    </row>
    <row r="10062" spans="1:4" s="12" customFormat="1" x14ac:dyDescent="0.25">
      <c r="A10062" s="56"/>
      <c r="B10062" s="58"/>
      <c r="C10062" s="48" t="s">
        <v>110</v>
      </c>
      <c r="D10062" s="286" t="s">
        <v>9833</v>
      </c>
    </row>
    <row r="10063" spans="1:4" s="12" customFormat="1" x14ac:dyDescent="0.25">
      <c r="A10063" s="56"/>
      <c r="B10063" s="58"/>
      <c r="C10063" s="48" t="s">
        <v>110</v>
      </c>
      <c r="D10063" s="286" t="s">
        <v>9834</v>
      </c>
    </row>
    <row r="10064" spans="1:4" s="12" customFormat="1" x14ac:dyDescent="0.25">
      <c r="A10064" s="56"/>
      <c r="B10064" s="58"/>
      <c r="C10064" s="48" t="s">
        <v>110</v>
      </c>
      <c r="D10064" s="286" t="s">
        <v>9835</v>
      </c>
    </row>
    <row r="10065" spans="1:4" s="12" customFormat="1" x14ac:dyDescent="0.25">
      <c r="A10065" s="56"/>
      <c r="B10065" s="58"/>
      <c r="C10065" s="48" t="s">
        <v>110</v>
      </c>
      <c r="D10065" s="286" t="s">
        <v>9836</v>
      </c>
    </row>
    <row r="10066" spans="1:4" s="12" customFormat="1" x14ac:dyDescent="0.25">
      <c r="A10066" s="56"/>
      <c r="B10066" s="58"/>
      <c r="C10066" s="48" t="s">
        <v>110</v>
      </c>
      <c r="D10066" s="286" t="s">
        <v>9837</v>
      </c>
    </row>
    <row r="10067" spans="1:4" s="12" customFormat="1" x14ac:dyDescent="0.25">
      <c r="A10067" s="56"/>
      <c r="B10067" s="58"/>
      <c r="C10067" s="48" t="s">
        <v>110</v>
      </c>
      <c r="D10067" s="286" t="s">
        <v>9838</v>
      </c>
    </row>
    <row r="10068" spans="1:4" s="12" customFormat="1" x14ac:dyDescent="0.25">
      <c r="A10068" s="56"/>
      <c r="B10068" s="58"/>
      <c r="C10068" s="48" t="s">
        <v>110</v>
      </c>
      <c r="D10068" s="286" t="s">
        <v>9839</v>
      </c>
    </row>
    <row r="10069" spans="1:4" s="12" customFormat="1" x14ac:dyDescent="0.25">
      <c r="A10069" s="56"/>
      <c r="B10069" s="58"/>
      <c r="C10069" s="48" t="s">
        <v>110</v>
      </c>
      <c r="D10069" s="286" t="s">
        <v>9840</v>
      </c>
    </row>
    <row r="10070" spans="1:4" s="12" customFormat="1" x14ac:dyDescent="0.25">
      <c r="A10070" s="56"/>
      <c r="B10070" s="58"/>
      <c r="C10070" s="48" t="s">
        <v>110</v>
      </c>
      <c r="D10070" s="286" t="s">
        <v>9841</v>
      </c>
    </row>
    <row r="10071" spans="1:4" s="12" customFormat="1" x14ac:dyDescent="0.25">
      <c r="A10071" s="56"/>
      <c r="B10071" s="58"/>
      <c r="C10071" s="48" t="s">
        <v>110</v>
      </c>
      <c r="D10071" s="286" t="s">
        <v>9842</v>
      </c>
    </row>
    <row r="10072" spans="1:4" s="65" customFormat="1" x14ac:dyDescent="0.25">
      <c r="A10072" s="81"/>
      <c r="B10072" s="77"/>
      <c r="C10072" s="48" t="s">
        <v>110</v>
      </c>
      <c r="D10072" s="286" t="s">
        <v>9843</v>
      </c>
    </row>
    <row r="10073" spans="1:4" s="65" customFormat="1" x14ac:dyDescent="0.25">
      <c r="A10073" s="81"/>
      <c r="B10073" s="77"/>
      <c r="C10073" s="48" t="s">
        <v>110</v>
      </c>
      <c r="D10073" s="286" t="s">
        <v>9844</v>
      </c>
    </row>
    <row r="10074" spans="1:4" s="65" customFormat="1" x14ac:dyDescent="0.25">
      <c r="A10074" s="81"/>
      <c r="B10074" s="77"/>
      <c r="C10074" s="48" t="s">
        <v>110</v>
      </c>
      <c r="D10074" s="286" t="s">
        <v>9845</v>
      </c>
    </row>
    <row r="10075" spans="1:4" s="12" customFormat="1" x14ac:dyDescent="0.25">
      <c r="A10075" s="56"/>
      <c r="B10075" s="58"/>
      <c r="C10075" s="48" t="s">
        <v>226</v>
      </c>
      <c r="D10075" s="300"/>
    </row>
    <row r="10076" spans="1:4" s="12" customFormat="1" x14ac:dyDescent="0.25">
      <c r="A10076" s="56"/>
      <c r="B10076" s="58"/>
      <c r="C10076" s="48" t="s">
        <v>110</v>
      </c>
      <c r="D10076" s="300" t="s">
        <v>9846</v>
      </c>
    </row>
    <row r="10077" spans="1:4" s="12" customFormat="1" x14ac:dyDescent="0.25">
      <c r="A10077" s="56"/>
      <c r="B10077" s="58"/>
      <c r="C10077" s="48" t="s">
        <v>110</v>
      </c>
      <c r="D10077" s="300" t="s">
        <v>9847</v>
      </c>
    </row>
    <row r="10078" spans="1:4" s="12" customFormat="1" x14ac:dyDescent="0.25">
      <c r="A10078" s="56"/>
      <c r="B10078" s="58"/>
      <c r="C10078" s="48" t="s">
        <v>110</v>
      </c>
      <c r="D10078" s="300" t="s">
        <v>9848</v>
      </c>
    </row>
    <row r="10079" spans="1:4" s="12" customFormat="1" x14ac:dyDescent="0.25">
      <c r="A10079" s="56"/>
      <c r="B10079" s="24" t="s">
        <v>21173</v>
      </c>
      <c r="C10079" s="57" t="s">
        <v>9849</v>
      </c>
      <c r="D10079" s="324"/>
    </row>
    <row r="10080" spans="1:4" s="12" customFormat="1" x14ac:dyDescent="0.25">
      <c r="A10080" s="56"/>
      <c r="B10080" s="49"/>
      <c r="C10080" s="50" t="s">
        <v>9850</v>
      </c>
      <c r="D10080" s="317"/>
    </row>
    <row r="10081" spans="1:4" s="12" customFormat="1" x14ac:dyDescent="0.25">
      <c r="A10081" s="56"/>
      <c r="B10081" s="49"/>
      <c r="C10081" s="50" t="s">
        <v>9851</v>
      </c>
      <c r="D10081" s="317"/>
    </row>
    <row r="10082" spans="1:4" s="12" customFormat="1" x14ac:dyDescent="0.25">
      <c r="A10082" s="56"/>
      <c r="B10082" s="49"/>
      <c r="C10082" s="50" t="s">
        <v>110</v>
      </c>
      <c r="D10082" s="317" t="s">
        <v>9852</v>
      </c>
    </row>
    <row r="10083" spans="1:4" s="12" customFormat="1" x14ac:dyDescent="0.25">
      <c r="A10083" s="56"/>
      <c r="B10083" s="49"/>
      <c r="C10083" s="50" t="s">
        <v>110</v>
      </c>
      <c r="D10083" s="300" t="s">
        <v>9853</v>
      </c>
    </row>
    <row r="10084" spans="1:4" s="12" customFormat="1" x14ac:dyDescent="0.25">
      <c r="A10084" s="56"/>
      <c r="B10084" s="49"/>
      <c r="C10084" s="50" t="s">
        <v>110</v>
      </c>
      <c r="D10084" s="317" t="s">
        <v>9854</v>
      </c>
    </row>
    <row r="10085" spans="1:4" s="12" customFormat="1" x14ac:dyDescent="0.25">
      <c r="A10085" s="56"/>
      <c r="B10085" s="49"/>
      <c r="C10085" s="50" t="s">
        <v>110</v>
      </c>
      <c r="D10085" s="325" t="s">
        <v>9855</v>
      </c>
    </row>
    <row r="10086" spans="1:4" s="12" customFormat="1" x14ac:dyDescent="0.25">
      <c r="A10086" s="56"/>
      <c r="B10086" s="49"/>
      <c r="C10086" s="50" t="s">
        <v>110</v>
      </c>
      <c r="D10086" s="300" t="s">
        <v>9856</v>
      </c>
    </row>
    <row r="10087" spans="1:4" s="12" customFormat="1" x14ac:dyDescent="0.25">
      <c r="A10087" s="56"/>
      <c r="B10087" s="49"/>
      <c r="C10087" s="50"/>
      <c r="D10087" s="291" t="s">
        <v>1704</v>
      </c>
    </row>
    <row r="10088" spans="1:4" s="12" customFormat="1" x14ac:dyDescent="0.25">
      <c r="A10088" s="56"/>
      <c r="B10088" s="49"/>
      <c r="C10088" s="50" t="s">
        <v>110</v>
      </c>
      <c r="D10088" s="286" t="s">
        <v>9857</v>
      </c>
    </row>
    <row r="10089" spans="1:4" s="12" customFormat="1" x14ac:dyDescent="0.25">
      <c r="A10089" s="56"/>
      <c r="B10089" s="49"/>
      <c r="C10089" s="50" t="s">
        <v>110</v>
      </c>
      <c r="D10089" s="286" t="s">
        <v>9858</v>
      </c>
    </row>
    <row r="10090" spans="1:4" s="12" customFormat="1" x14ac:dyDescent="0.25">
      <c r="A10090" s="56"/>
      <c r="B10090" s="49"/>
      <c r="C10090" s="50" t="s">
        <v>110</v>
      </c>
      <c r="D10090" s="286" t="s">
        <v>9859</v>
      </c>
    </row>
    <row r="10091" spans="1:4" s="12" customFormat="1" x14ac:dyDescent="0.25">
      <c r="A10091" s="56"/>
      <c r="B10091" s="49"/>
      <c r="C10091" s="50" t="s">
        <v>110</v>
      </c>
      <c r="D10091" s="286" t="s">
        <v>9860</v>
      </c>
    </row>
    <row r="10092" spans="1:4" s="12" customFormat="1" x14ac:dyDescent="0.25">
      <c r="A10092" s="56"/>
      <c r="B10092" s="49"/>
      <c r="C10092" s="50" t="s">
        <v>110</v>
      </c>
      <c r="D10092" s="286" t="s">
        <v>9861</v>
      </c>
    </row>
    <row r="10093" spans="1:4" s="12" customFormat="1" x14ac:dyDescent="0.25">
      <c r="A10093" s="56"/>
      <c r="B10093" s="49"/>
      <c r="C10093" s="50" t="s">
        <v>110</v>
      </c>
      <c r="D10093" s="286" t="s">
        <v>9862</v>
      </c>
    </row>
    <row r="10094" spans="1:4" s="12" customFormat="1" x14ac:dyDescent="0.25">
      <c r="A10094" s="56"/>
      <c r="B10094" s="49"/>
      <c r="C10094" s="50" t="s">
        <v>110</v>
      </c>
      <c r="D10094" s="286" t="s">
        <v>9863</v>
      </c>
    </row>
    <row r="10095" spans="1:4" s="12" customFormat="1" x14ac:dyDescent="0.25">
      <c r="A10095" s="56"/>
      <c r="B10095" s="49"/>
      <c r="C10095" s="50" t="s">
        <v>110</v>
      </c>
      <c r="D10095" s="286" t="s">
        <v>9864</v>
      </c>
    </row>
    <row r="10096" spans="1:4" s="12" customFormat="1" x14ac:dyDescent="0.25">
      <c r="A10096" s="56"/>
      <c r="B10096" s="49"/>
      <c r="C10096" s="50" t="s">
        <v>110</v>
      </c>
      <c r="D10096" s="286" t="s">
        <v>9865</v>
      </c>
    </row>
    <row r="10097" spans="1:4" s="12" customFormat="1" x14ac:dyDescent="0.25">
      <c r="A10097" s="56"/>
      <c r="B10097" s="49"/>
      <c r="C10097" s="50" t="s">
        <v>110</v>
      </c>
      <c r="D10097" s="286" t="s">
        <v>9866</v>
      </c>
    </row>
    <row r="10098" spans="1:4" s="12" customFormat="1" x14ac:dyDescent="0.25">
      <c r="A10098" s="56"/>
      <c r="B10098" s="49"/>
      <c r="C10098" s="50" t="s">
        <v>110</v>
      </c>
      <c r="D10098" s="286" t="s">
        <v>9867</v>
      </c>
    </row>
    <row r="10099" spans="1:4" s="12" customFormat="1" x14ac:dyDescent="0.25">
      <c r="A10099" s="56"/>
      <c r="B10099" s="49"/>
      <c r="C10099" s="50" t="s">
        <v>110</v>
      </c>
      <c r="D10099" s="286" t="s">
        <v>9868</v>
      </c>
    </row>
    <row r="10100" spans="1:4" s="12" customFormat="1" x14ac:dyDescent="0.25">
      <c r="A10100" s="56"/>
      <c r="B10100" s="49"/>
      <c r="C10100" s="50" t="s">
        <v>110</v>
      </c>
      <c r="D10100" s="286" t="s">
        <v>9869</v>
      </c>
    </row>
    <row r="10101" spans="1:4" s="12" customFormat="1" x14ac:dyDescent="0.25">
      <c r="A10101" s="56"/>
      <c r="B10101" s="49"/>
      <c r="C10101" s="50" t="s">
        <v>110</v>
      </c>
      <c r="D10101" s="286" t="s">
        <v>9870</v>
      </c>
    </row>
    <row r="10102" spans="1:4" s="12" customFormat="1" x14ac:dyDescent="0.25">
      <c r="A10102" s="56"/>
      <c r="B10102" s="49"/>
      <c r="C10102" s="50" t="s">
        <v>110</v>
      </c>
      <c r="D10102" s="286" t="s">
        <v>9871</v>
      </c>
    </row>
    <row r="10103" spans="1:4" s="12" customFormat="1" x14ac:dyDescent="0.25">
      <c r="A10103" s="56"/>
      <c r="B10103" s="49"/>
      <c r="C10103" s="50" t="s">
        <v>110</v>
      </c>
      <c r="D10103" s="286" t="s">
        <v>9872</v>
      </c>
    </row>
    <row r="10104" spans="1:4" s="12" customFormat="1" x14ac:dyDescent="0.25">
      <c r="A10104" s="56"/>
      <c r="B10104" s="49"/>
      <c r="C10104" s="50" t="s">
        <v>110</v>
      </c>
      <c r="D10104" s="286" t="s">
        <v>9873</v>
      </c>
    </row>
    <row r="10105" spans="1:4" s="12" customFormat="1" x14ac:dyDescent="0.25">
      <c r="A10105" s="56"/>
      <c r="B10105" s="49"/>
      <c r="C10105" s="50" t="s">
        <v>110</v>
      </c>
      <c r="D10105" s="286" t="s">
        <v>9874</v>
      </c>
    </row>
    <row r="10106" spans="1:4" s="12" customFormat="1" x14ac:dyDescent="0.25">
      <c r="A10106" s="56"/>
      <c r="B10106" s="49"/>
      <c r="C10106" s="50" t="s">
        <v>110</v>
      </c>
      <c r="D10106" s="286" t="s">
        <v>9875</v>
      </c>
    </row>
    <row r="10107" spans="1:4" s="12" customFormat="1" x14ac:dyDescent="0.25">
      <c r="A10107" s="56"/>
      <c r="B10107" s="49"/>
      <c r="C10107" s="50" t="s">
        <v>110</v>
      </c>
      <c r="D10107" s="286" t="s">
        <v>9876</v>
      </c>
    </row>
    <row r="10108" spans="1:4" s="12" customFormat="1" x14ac:dyDescent="0.25">
      <c r="A10108" s="56"/>
      <c r="B10108" s="49"/>
      <c r="C10108" s="50" t="s">
        <v>110</v>
      </c>
      <c r="D10108" s="286" t="s">
        <v>9877</v>
      </c>
    </row>
    <row r="10109" spans="1:4" s="12" customFormat="1" x14ac:dyDescent="0.25">
      <c r="A10109" s="56"/>
      <c r="B10109" s="49"/>
      <c r="C10109" s="50" t="s">
        <v>110</v>
      </c>
      <c r="D10109" s="286" t="s">
        <v>9878</v>
      </c>
    </row>
    <row r="10110" spans="1:4" s="12" customFormat="1" ht="15.6" x14ac:dyDescent="0.25">
      <c r="A10110" s="82" t="s">
        <v>9879</v>
      </c>
      <c r="B10110" s="83"/>
      <c r="C10110" s="82" t="s">
        <v>9880</v>
      </c>
      <c r="D10110" s="300"/>
    </row>
    <row r="10111" spans="1:4" s="12" customFormat="1" ht="15.6" x14ac:dyDescent="0.25">
      <c r="A10111" s="56">
        <v>361</v>
      </c>
      <c r="B10111" s="83"/>
      <c r="C10111" s="56" t="s">
        <v>9881</v>
      </c>
      <c r="D10111" s="300"/>
    </row>
    <row r="10112" spans="1:4" s="12" customFormat="1" x14ac:dyDescent="0.25">
      <c r="A10112" s="56"/>
      <c r="B10112" s="24" t="s">
        <v>21174</v>
      </c>
      <c r="C10112" s="57" t="s">
        <v>9882</v>
      </c>
      <c r="D10112" s="324"/>
    </row>
    <row r="10113" spans="1:4" s="12" customFormat="1" x14ac:dyDescent="0.25">
      <c r="A10113" s="56"/>
      <c r="B10113" s="49"/>
      <c r="C10113" s="50" t="s">
        <v>9883</v>
      </c>
      <c r="D10113" s="317"/>
    </row>
    <row r="10114" spans="1:4" s="12" customFormat="1" x14ac:dyDescent="0.25">
      <c r="A10114" s="56"/>
      <c r="B10114" s="49"/>
      <c r="C10114" s="50" t="s">
        <v>9884</v>
      </c>
      <c r="D10114" s="317"/>
    </row>
    <row r="10115" spans="1:4" s="12" customFormat="1" x14ac:dyDescent="0.25">
      <c r="A10115" s="56"/>
      <c r="B10115" s="49"/>
      <c r="C10115" s="50"/>
      <c r="D10115" s="316" t="s">
        <v>9885</v>
      </c>
    </row>
    <row r="10116" spans="1:4" s="12" customFormat="1" x14ac:dyDescent="0.25">
      <c r="A10116" s="56"/>
      <c r="B10116" s="49"/>
      <c r="C10116" s="50" t="s">
        <v>110</v>
      </c>
      <c r="D10116" s="300" t="s">
        <v>9886</v>
      </c>
    </row>
    <row r="10117" spans="1:4" s="12" customFormat="1" x14ac:dyDescent="0.25">
      <c r="A10117" s="56"/>
      <c r="B10117" s="49"/>
      <c r="C10117" s="50" t="s">
        <v>110</v>
      </c>
      <c r="D10117" s="300" t="s">
        <v>9887</v>
      </c>
    </row>
    <row r="10118" spans="1:4" s="12" customFormat="1" x14ac:dyDescent="0.25">
      <c r="A10118" s="56"/>
      <c r="B10118" s="49"/>
      <c r="C10118" s="50" t="s">
        <v>110</v>
      </c>
      <c r="D10118" s="300" t="s">
        <v>9888</v>
      </c>
    </row>
    <row r="10119" spans="1:4" s="12" customFormat="1" x14ac:dyDescent="0.25">
      <c r="A10119" s="56"/>
      <c r="B10119" s="49"/>
      <c r="C10119" s="50" t="s">
        <v>110</v>
      </c>
      <c r="D10119" s="300" t="s">
        <v>9889</v>
      </c>
    </row>
    <row r="10120" spans="1:4" s="12" customFormat="1" x14ac:dyDescent="0.25">
      <c r="A10120" s="56"/>
      <c r="B10120" s="49"/>
      <c r="C10120" s="50"/>
      <c r="D10120" s="316" t="s">
        <v>9890</v>
      </c>
    </row>
    <row r="10121" spans="1:4" s="12" customFormat="1" x14ac:dyDescent="0.25">
      <c r="A10121" s="56"/>
      <c r="B10121" s="49"/>
      <c r="C10121" s="50" t="s">
        <v>110</v>
      </c>
      <c r="D10121" s="300" t="s">
        <v>9891</v>
      </c>
    </row>
    <row r="10122" spans="1:4" s="12" customFormat="1" x14ac:dyDescent="0.25">
      <c r="A10122" s="56"/>
      <c r="B10122" s="49"/>
      <c r="C10122" s="50" t="s">
        <v>110</v>
      </c>
      <c r="D10122" s="300" t="s">
        <v>9892</v>
      </c>
    </row>
    <row r="10123" spans="1:4" s="12" customFormat="1" x14ac:dyDescent="0.25">
      <c r="A10123" s="56"/>
      <c r="B10123" s="49"/>
      <c r="C10123" s="50" t="s">
        <v>110</v>
      </c>
      <c r="D10123" s="300" t="s">
        <v>9893</v>
      </c>
    </row>
    <row r="10124" spans="1:4" s="12" customFormat="1" x14ac:dyDescent="0.25">
      <c r="A10124" s="56"/>
      <c r="B10124" s="49"/>
      <c r="C10124" s="50"/>
      <c r="D10124" s="316" t="s">
        <v>9894</v>
      </c>
    </row>
    <row r="10125" spans="1:4" s="12" customFormat="1" x14ac:dyDescent="0.25">
      <c r="A10125" s="56"/>
      <c r="B10125" s="49"/>
      <c r="C10125" s="50" t="s">
        <v>110</v>
      </c>
      <c r="D10125" s="300" t="s">
        <v>9895</v>
      </c>
    </row>
    <row r="10126" spans="1:4" s="12" customFormat="1" x14ac:dyDescent="0.25">
      <c r="A10126" s="56"/>
      <c r="B10126" s="49"/>
      <c r="C10126" s="50" t="s">
        <v>110</v>
      </c>
      <c r="D10126" s="300" t="s">
        <v>9896</v>
      </c>
    </row>
    <row r="10127" spans="1:4" s="12" customFormat="1" x14ac:dyDescent="0.25">
      <c r="A10127" s="56"/>
      <c r="B10127" s="49"/>
      <c r="C10127" s="50" t="s">
        <v>110</v>
      </c>
      <c r="D10127" s="300" t="s">
        <v>9897</v>
      </c>
    </row>
    <row r="10128" spans="1:4" s="12" customFormat="1" x14ac:dyDescent="0.25">
      <c r="A10128" s="56"/>
      <c r="B10128" s="49"/>
      <c r="C10128" s="50" t="s">
        <v>110</v>
      </c>
      <c r="D10128" s="300" t="s">
        <v>9898</v>
      </c>
    </row>
    <row r="10129" spans="1:4" s="12" customFormat="1" x14ac:dyDescent="0.25">
      <c r="A10129" s="56"/>
      <c r="B10129" s="49"/>
      <c r="C10129" s="50" t="s">
        <v>110</v>
      </c>
      <c r="D10129" s="300" t="s">
        <v>9899</v>
      </c>
    </row>
    <row r="10130" spans="1:4" s="12" customFormat="1" x14ac:dyDescent="0.25">
      <c r="A10130" s="56"/>
      <c r="B10130" s="49"/>
      <c r="C10130" s="50"/>
      <c r="D10130" s="316" t="s">
        <v>9900</v>
      </c>
    </row>
    <row r="10131" spans="1:4" s="12" customFormat="1" x14ac:dyDescent="0.25">
      <c r="A10131" s="56"/>
      <c r="B10131" s="49"/>
      <c r="C10131" s="50" t="s">
        <v>110</v>
      </c>
      <c r="D10131" s="300" t="s">
        <v>9901</v>
      </c>
    </row>
    <row r="10132" spans="1:4" s="12" customFormat="1" x14ac:dyDescent="0.25">
      <c r="A10132" s="56"/>
      <c r="B10132" s="49"/>
      <c r="C10132" s="50" t="s">
        <v>110</v>
      </c>
      <c r="D10132" s="300" t="s">
        <v>9902</v>
      </c>
    </row>
    <row r="10133" spans="1:4" s="12" customFormat="1" x14ac:dyDescent="0.25">
      <c r="A10133" s="56"/>
      <c r="B10133" s="49"/>
      <c r="C10133" s="50" t="s">
        <v>226</v>
      </c>
      <c r="D10133" s="317"/>
    </row>
    <row r="10134" spans="1:4" s="12" customFormat="1" x14ac:dyDescent="0.25">
      <c r="A10134" s="56"/>
      <c r="B10134" s="49"/>
      <c r="C10134" s="50" t="s">
        <v>110</v>
      </c>
      <c r="D10134" s="300" t="s">
        <v>9903</v>
      </c>
    </row>
    <row r="10135" spans="1:4" s="12" customFormat="1" x14ac:dyDescent="0.25">
      <c r="A10135" s="56"/>
      <c r="B10135" s="24" t="s">
        <v>21175</v>
      </c>
      <c r="C10135" s="57" t="s">
        <v>9904</v>
      </c>
      <c r="D10135" s="324"/>
    </row>
    <row r="10136" spans="1:4" s="12" customFormat="1" x14ac:dyDescent="0.25">
      <c r="A10136" s="56"/>
      <c r="B10136" s="49"/>
      <c r="C10136" s="50" t="s">
        <v>9905</v>
      </c>
      <c r="D10136" s="317"/>
    </row>
    <row r="10137" spans="1:4" s="12" customFormat="1" x14ac:dyDescent="0.25">
      <c r="A10137" s="56"/>
      <c r="B10137" s="49"/>
      <c r="C10137" s="50" t="s">
        <v>9906</v>
      </c>
      <c r="D10137" s="317"/>
    </row>
    <row r="10138" spans="1:4" s="12" customFormat="1" x14ac:dyDescent="0.25">
      <c r="A10138" s="56"/>
      <c r="B10138" s="49"/>
      <c r="C10138" s="50" t="s">
        <v>110</v>
      </c>
      <c r="D10138" s="317" t="s">
        <v>9907</v>
      </c>
    </row>
    <row r="10139" spans="1:4" s="12" customFormat="1" x14ac:dyDescent="0.25">
      <c r="A10139" s="56"/>
      <c r="B10139" s="49"/>
      <c r="C10139" s="50" t="s">
        <v>110</v>
      </c>
      <c r="D10139" s="317" t="s">
        <v>9908</v>
      </c>
    </row>
    <row r="10140" spans="1:4" s="12" customFormat="1" x14ac:dyDescent="0.25">
      <c r="A10140" s="56"/>
      <c r="B10140" s="49"/>
      <c r="C10140" s="50" t="s">
        <v>110</v>
      </c>
      <c r="D10140" s="317" t="s">
        <v>9909</v>
      </c>
    </row>
    <row r="10141" spans="1:4" s="12" customFormat="1" x14ac:dyDescent="0.25">
      <c r="A10141" s="56"/>
      <c r="B10141" s="49"/>
      <c r="C10141" s="50" t="s">
        <v>110</v>
      </c>
      <c r="D10141" s="317" t="s">
        <v>9910</v>
      </c>
    </row>
    <row r="10142" spans="1:4" s="12" customFormat="1" x14ac:dyDescent="0.25">
      <c r="A10142" s="56"/>
      <c r="B10142" s="49"/>
      <c r="C10142" s="50" t="s">
        <v>110</v>
      </c>
      <c r="D10142" s="317" t="s">
        <v>9911</v>
      </c>
    </row>
    <row r="10143" spans="1:4" s="12" customFormat="1" x14ac:dyDescent="0.25">
      <c r="A10143" s="56"/>
      <c r="B10143" s="49"/>
      <c r="C10143" s="50" t="s">
        <v>110</v>
      </c>
      <c r="D10143" s="317" t="s">
        <v>9912</v>
      </c>
    </row>
    <row r="10144" spans="1:4" s="12" customFormat="1" x14ac:dyDescent="0.25">
      <c r="A10144" s="56"/>
      <c r="B10144" s="49"/>
      <c r="C10144" s="50" t="s">
        <v>110</v>
      </c>
      <c r="D10144" s="317" t="s">
        <v>9913</v>
      </c>
    </row>
    <row r="10145" spans="1:4" s="12" customFormat="1" x14ac:dyDescent="0.25">
      <c r="A10145" s="56"/>
      <c r="B10145" s="49"/>
      <c r="C10145" s="50" t="s">
        <v>110</v>
      </c>
      <c r="D10145" s="317" t="s">
        <v>9914</v>
      </c>
    </row>
    <row r="10146" spans="1:4" s="12" customFormat="1" x14ac:dyDescent="0.25">
      <c r="A10146" s="56"/>
      <c r="B10146" s="49"/>
      <c r="C10146" s="50" t="s">
        <v>110</v>
      </c>
      <c r="D10146" s="317" t="s">
        <v>9915</v>
      </c>
    </row>
    <row r="10147" spans="1:4" s="12" customFormat="1" x14ac:dyDescent="0.25">
      <c r="A10147" s="56"/>
      <c r="B10147" s="49"/>
      <c r="C10147" s="50" t="s">
        <v>110</v>
      </c>
      <c r="D10147" s="317" t="s">
        <v>9916</v>
      </c>
    </row>
    <row r="10148" spans="1:4" s="12" customFormat="1" x14ac:dyDescent="0.25">
      <c r="A10148" s="56"/>
      <c r="B10148" s="49"/>
      <c r="C10148" s="50" t="s">
        <v>110</v>
      </c>
      <c r="D10148" s="286" t="s">
        <v>9917</v>
      </c>
    </row>
    <row r="10149" spans="1:4" s="12" customFormat="1" x14ac:dyDescent="0.25">
      <c r="A10149" s="56"/>
      <c r="B10149" s="49"/>
      <c r="C10149" s="50" t="s">
        <v>110</v>
      </c>
      <c r="D10149" s="286" t="s">
        <v>9918</v>
      </c>
    </row>
    <row r="10150" spans="1:4" s="12" customFormat="1" x14ac:dyDescent="0.25">
      <c r="A10150" s="56"/>
      <c r="B10150" s="49"/>
      <c r="C10150" s="50" t="s">
        <v>110</v>
      </c>
      <c r="D10150" s="286" t="s">
        <v>9919</v>
      </c>
    </row>
    <row r="10151" spans="1:4" s="12" customFormat="1" x14ac:dyDescent="0.25">
      <c r="A10151" s="56"/>
      <c r="B10151" s="49"/>
      <c r="C10151" s="50" t="s">
        <v>110</v>
      </c>
      <c r="D10151" s="317" t="s">
        <v>9920</v>
      </c>
    </row>
    <row r="10152" spans="1:4" s="12" customFormat="1" x14ac:dyDescent="0.25">
      <c r="A10152" s="56"/>
      <c r="B10152" s="49"/>
      <c r="C10152" s="50" t="s">
        <v>226</v>
      </c>
      <c r="D10152" s="317"/>
    </row>
    <row r="10153" spans="1:4" s="12" customFormat="1" x14ac:dyDescent="0.25">
      <c r="A10153" s="56"/>
      <c r="B10153" s="49"/>
      <c r="C10153" s="50" t="s">
        <v>110</v>
      </c>
      <c r="D10153" s="317" t="s">
        <v>9921</v>
      </c>
    </row>
    <row r="10154" spans="1:4" s="12" customFormat="1" x14ac:dyDescent="0.25">
      <c r="A10154" s="56"/>
      <c r="B10154" s="49"/>
      <c r="C10154" s="50" t="s">
        <v>110</v>
      </c>
      <c r="D10154" s="317" t="s">
        <v>9922</v>
      </c>
    </row>
    <row r="10155" spans="1:4" s="12" customFormat="1" x14ac:dyDescent="0.25">
      <c r="A10155" s="56"/>
      <c r="B10155" s="49"/>
      <c r="C10155" s="50" t="s">
        <v>110</v>
      </c>
      <c r="D10155" s="317" t="s">
        <v>9923</v>
      </c>
    </row>
    <row r="10156" spans="1:4" s="12" customFormat="1" x14ac:dyDescent="0.25">
      <c r="A10156" s="56">
        <v>362</v>
      </c>
      <c r="B10156" s="24" t="s">
        <v>21176</v>
      </c>
      <c r="C10156" s="57" t="s">
        <v>9924</v>
      </c>
      <c r="D10156" s="324"/>
    </row>
    <row r="10157" spans="1:4" s="12" customFormat="1" x14ac:dyDescent="0.25">
      <c r="A10157" s="56"/>
      <c r="B10157" s="49"/>
      <c r="C10157" s="50" t="s">
        <v>9925</v>
      </c>
      <c r="D10157" s="317"/>
    </row>
    <row r="10158" spans="1:4" s="12" customFormat="1" x14ac:dyDescent="0.25">
      <c r="A10158" s="56"/>
      <c r="B10158" s="49"/>
      <c r="C10158" s="50"/>
      <c r="D10158" s="316" t="s">
        <v>9926</v>
      </c>
    </row>
    <row r="10159" spans="1:4" s="12" customFormat="1" x14ac:dyDescent="0.25">
      <c r="A10159" s="56"/>
      <c r="B10159" s="49"/>
      <c r="C10159" s="50" t="s">
        <v>110</v>
      </c>
      <c r="D10159" s="300" t="s">
        <v>9927</v>
      </c>
    </row>
    <row r="10160" spans="1:4" s="12" customFormat="1" x14ac:dyDescent="0.25">
      <c r="A10160" s="56"/>
      <c r="B10160" s="49"/>
      <c r="C10160" s="50" t="s">
        <v>110</v>
      </c>
      <c r="D10160" s="300" t="s">
        <v>9928</v>
      </c>
    </row>
    <row r="10161" spans="1:4" s="12" customFormat="1" x14ac:dyDescent="0.25">
      <c r="A10161" s="56"/>
      <c r="B10161" s="49"/>
      <c r="C10161" s="50" t="s">
        <v>110</v>
      </c>
      <c r="D10161" s="300" t="s">
        <v>9929</v>
      </c>
    </row>
    <row r="10162" spans="1:4" s="12" customFormat="1" x14ac:dyDescent="0.25">
      <c r="A10162" s="56"/>
      <c r="B10162" s="49"/>
      <c r="C10162" s="50" t="s">
        <v>110</v>
      </c>
      <c r="D10162" s="300" t="s">
        <v>9930</v>
      </c>
    </row>
    <row r="10163" spans="1:4" s="12" customFormat="1" x14ac:dyDescent="0.25">
      <c r="A10163" s="56"/>
      <c r="B10163" s="49"/>
      <c r="C10163" s="50" t="s">
        <v>110</v>
      </c>
      <c r="D10163" s="300" t="s">
        <v>9931</v>
      </c>
    </row>
    <row r="10164" spans="1:4" s="12" customFormat="1" x14ac:dyDescent="0.25">
      <c r="A10164" s="56"/>
      <c r="B10164" s="49"/>
      <c r="C10164" s="50" t="s">
        <v>110</v>
      </c>
      <c r="D10164" s="300" t="s">
        <v>9932</v>
      </c>
    </row>
    <row r="10165" spans="1:4" s="12" customFormat="1" x14ac:dyDescent="0.25">
      <c r="A10165" s="56"/>
      <c r="B10165" s="49"/>
      <c r="C10165" s="50"/>
      <c r="D10165" s="316" t="s">
        <v>9933</v>
      </c>
    </row>
    <row r="10166" spans="1:4" s="12" customFormat="1" x14ac:dyDescent="0.25">
      <c r="A10166" s="56"/>
      <c r="B10166" s="49"/>
      <c r="C10166" s="50" t="s">
        <v>110</v>
      </c>
      <c r="D10166" s="300" t="s">
        <v>9934</v>
      </c>
    </row>
    <row r="10167" spans="1:4" s="12" customFormat="1" x14ac:dyDescent="0.25">
      <c r="A10167" s="56"/>
      <c r="B10167" s="49"/>
      <c r="C10167" s="50" t="s">
        <v>110</v>
      </c>
      <c r="D10167" s="300" t="s">
        <v>9935</v>
      </c>
    </row>
    <row r="10168" spans="1:4" s="12" customFormat="1" x14ac:dyDescent="0.25">
      <c r="A10168" s="56"/>
      <c r="B10168" s="49"/>
      <c r="C10168" s="50" t="s">
        <v>110</v>
      </c>
      <c r="D10168" s="300" t="s">
        <v>9936</v>
      </c>
    </row>
    <row r="10169" spans="1:4" s="12" customFormat="1" x14ac:dyDescent="0.25">
      <c r="A10169" s="56"/>
      <c r="B10169" s="49"/>
      <c r="C10169" s="50"/>
      <c r="D10169" s="291" t="s">
        <v>1704</v>
      </c>
    </row>
    <row r="10170" spans="1:4" s="12" customFormat="1" x14ac:dyDescent="0.25">
      <c r="A10170" s="56"/>
      <c r="B10170" s="49"/>
      <c r="C10170" s="50" t="s">
        <v>110</v>
      </c>
      <c r="D10170" s="286" t="s">
        <v>9937</v>
      </c>
    </row>
    <row r="10171" spans="1:4" s="12" customFormat="1" x14ac:dyDescent="0.25">
      <c r="A10171" s="56"/>
      <c r="B10171" s="49"/>
      <c r="C10171" s="50" t="s">
        <v>110</v>
      </c>
      <c r="D10171" s="286" t="s">
        <v>9938</v>
      </c>
    </row>
    <row r="10172" spans="1:4" s="12" customFormat="1" x14ac:dyDescent="0.25">
      <c r="A10172" s="56"/>
      <c r="B10172" s="49"/>
      <c r="C10172" s="50" t="s">
        <v>226</v>
      </c>
      <c r="D10172" s="317"/>
    </row>
    <row r="10173" spans="1:4" s="12" customFormat="1" x14ac:dyDescent="0.25">
      <c r="A10173" s="56"/>
      <c r="B10173" s="49"/>
      <c r="C10173" s="50" t="s">
        <v>110</v>
      </c>
      <c r="D10173" s="300" t="s">
        <v>9939</v>
      </c>
    </row>
    <row r="10174" spans="1:4" s="12" customFormat="1" x14ac:dyDescent="0.25">
      <c r="A10174" s="56">
        <v>363</v>
      </c>
      <c r="B10174" s="24" t="s">
        <v>21177</v>
      </c>
      <c r="C10174" s="57" t="s">
        <v>9940</v>
      </c>
      <c r="D10174" s="326"/>
    </row>
    <row r="10175" spans="1:4" s="12" customFormat="1" x14ac:dyDescent="0.25">
      <c r="A10175" s="56"/>
      <c r="B10175" s="58"/>
      <c r="C10175" s="50" t="s">
        <v>9941</v>
      </c>
      <c r="D10175" s="300"/>
    </row>
    <row r="10176" spans="1:4" s="12" customFormat="1" x14ac:dyDescent="0.25">
      <c r="A10176" s="56"/>
      <c r="B10176" s="58"/>
      <c r="C10176" s="50" t="s">
        <v>9942</v>
      </c>
      <c r="D10176" s="300"/>
    </row>
    <row r="10177" spans="1:4" s="12" customFormat="1" x14ac:dyDescent="0.25">
      <c r="A10177" s="56"/>
      <c r="B10177" s="58"/>
      <c r="C10177" s="50" t="s">
        <v>110</v>
      </c>
      <c r="D10177" s="300" t="s">
        <v>9943</v>
      </c>
    </row>
    <row r="10178" spans="1:4" s="12" customFormat="1" x14ac:dyDescent="0.25">
      <c r="A10178" s="56"/>
      <c r="B10178" s="58"/>
      <c r="C10178" s="50" t="s">
        <v>110</v>
      </c>
      <c r="D10178" s="300" t="s">
        <v>9944</v>
      </c>
    </row>
    <row r="10179" spans="1:4" s="12" customFormat="1" x14ac:dyDescent="0.25">
      <c r="A10179" s="56"/>
      <c r="B10179" s="58"/>
      <c r="C10179" s="50"/>
      <c r="D10179" s="316" t="s">
        <v>9945</v>
      </c>
    </row>
    <row r="10180" spans="1:4" s="12" customFormat="1" x14ac:dyDescent="0.25">
      <c r="A10180" s="56"/>
      <c r="B10180" s="58"/>
      <c r="C10180" s="50" t="s">
        <v>110</v>
      </c>
      <c r="D10180" s="300" t="s">
        <v>9946</v>
      </c>
    </row>
    <row r="10181" spans="1:4" s="12" customFormat="1" x14ac:dyDescent="0.25">
      <c r="A10181" s="56"/>
      <c r="B10181" s="58"/>
      <c r="C10181" s="50" t="s">
        <v>110</v>
      </c>
      <c r="D10181" s="300" t="s">
        <v>9947</v>
      </c>
    </row>
    <row r="10182" spans="1:4" s="12" customFormat="1" x14ac:dyDescent="0.25">
      <c r="A10182" s="56"/>
      <c r="B10182" s="58"/>
      <c r="C10182" s="50" t="s">
        <v>110</v>
      </c>
      <c r="D10182" s="300" t="s">
        <v>9948</v>
      </c>
    </row>
    <row r="10183" spans="1:4" s="12" customFormat="1" x14ac:dyDescent="0.25">
      <c r="A10183" s="56"/>
      <c r="B10183" s="58"/>
      <c r="C10183" s="50" t="s">
        <v>110</v>
      </c>
      <c r="D10183" s="300" t="s">
        <v>9949</v>
      </c>
    </row>
    <row r="10184" spans="1:4" s="12" customFormat="1" x14ac:dyDescent="0.25">
      <c r="A10184" s="56"/>
      <c r="B10184" s="58"/>
      <c r="C10184" s="50" t="s">
        <v>110</v>
      </c>
      <c r="D10184" s="300" t="s">
        <v>9950</v>
      </c>
    </row>
    <row r="10185" spans="1:4" s="12" customFormat="1" x14ac:dyDescent="0.25">
      <c r="A10185" s="56"/>
      <c r="B10185" s="58"/>
      <c r="C10185" s="50" t="s">
        <v>110</v>
      </c>
      <c r="D10185" s="300" t="s">
        <v>9951</v>
      </c>
    </row>
    <row r="10186" spans="1:4" s="12" customFormat="1" x14ac:dyDescent="0.25">
      <c r="A10186" s="56"/>
      <c r="B10186" s="58"/>
      <c r="C10186" s="50" t="s">
        <v>110</v>
      </c>
      <c r="D10186" s="300" t="s">
        <v>9952</v>
      </c>
    </row>
    <row r="10187" spans="1:4" s="12" customFormat="1" x14ac:dyDescent="0.25">
      <c r="A10187" s="56"/>
      <c r="B10187" s="58"/>
      <c r="C10187" s="50" t="s">
        <v>110</v>
      </c>
      <c r="D10187" s="300" t="s">
        <v>9953</v>
      </c>
    </row>
    <row r="10188" spans="1:4" s="12" customFormat="1" x14ac:dyDescent="0.25">
      <c r="A10188" s="56"/>
      <c r="B10188" s="58"/>
      <c r="C10188" s="50" t="s">
        <v>110</v>
      </c>
      <c r="D10188" s="300" t="s">
        <v>9954</v>
      </c>
    </row>
    <row r="10189" spans="1:4" s="12" customFormat="1" x14ac:dyDescent="0.25">
      <c r="A10189" s="56"/>
      <c r="B10189" s="49"/>
      <c r="C10189" s="50"/>
      <c r="D10189" s="316" t="s">
        <v>1704</v>
      </c>
    </row>
    <row r="10190" spans="1:4" s="12" customFormat="1" x14ac:dyDescent="0.25">
      <c r="A10190" s="56"/>
      <c r="B10190" s="49"/>
      <c r="C10190" s="50" t="s">
        <v>110</v>
      </c>
      <c r="D10190" s="300" t="s">
        <v>9955</v>
      </c>
    </row>
    <row r="10191" spans="1:4" s="12" customFormat="1" x14ac:dyDescent="0.25">
      <c r="A10191" s="56">
        <v>364</v>
      </c>
      <c r="B10191" s="24" t="s">
        <v>21178</v>
      </c>
      <c r="C10191" s="56" t="s">
        <v>9956</v>
      </c>
      <c r="D10191" s="315"/>
    </row>
    <row r="10192" spans="1:4" s="12" customFormat="1" x14ac:dyDescent="0.25">
      <c r="A10192" s="56"/>
      <c r="B10192" s="58"/>
      <c r="C10192" s="48" t="s">
        <v>9957</v>
      </c>
      <c r="D10192" s="300"/>
    </row>
    <row r="10193" spans="1:4" s="12" customFormat="1" x14ac:dyDescent="0.25">
      <c r="A10193" s="56"/>
      <c r="B10193" s="58"/>
      <c r="C10193" s="48" t="s">
        <v>9958</v>
      </c>
      <c r="D10193" s="300"/>
    </row>
    <row r="10194" spans="1:4" s="12" customFormat="1" x14ac:dyDescent="0.25">
      <c r="A10194" s="56"/>
      <c r="B10194" s="58"/>
      <c r="C10194" s="48" t="s">
        <v>110</v>
      </c>
      <c r="D10194" s="300" t="s">
        <v>9959</v>
      </c>
    </row>
    <row r="10195" spans="1:4" s="12" customFormat="1" x14ac:dyDescent="0.25">
      <c r="A10195" s="56"/>
      <c r="B10195" s="58"/>
      <c r="C10195" s="48" t="s">
        <v>110</v>
      </c>
      <c r="D10195" s="300" t="s">
        <v>9960</v>
      </c>
    </row>
    <row r="10196" spans="1:4" s="12" customFormat="1" x14ac:dyDescent="0.25">
      <c r="A10196" s="56"/>
      <c r="B10196" s="58"/>
      <c r="C10196" s="48" t="s">
        <v>110</v>
      </c>
      <c r="D10196" s="300" t="s">
        <v>9961</v>
      </c>
    </row>
    <row r="10197" spans="1:4" s="12" customFormat="1" x14ac:dyDescent="0.25">
      <c r="A10197" s="56">
        <v>365</v>
      </c>
      <c r="B10197" s="24" t="s">
        <v>21179</v>
      </c>
      <c r="C10197" s="56" t="s">
        <v>9962</v>
      </c>
      <c r="D10197" s="315"/>
    </row>
    <row r="10198" spans="1:4" s="12" customFormat="1" x14ac:dyDescent="0.25">
      <c r="A10198" s="56"/>
      <c r="B10198" s="58"/>
      <c r="C10198" s="48" t="s">
        <v>9963</v>
      </c>
      <c r="D10198" s="300"/>
    </row>
    <row r="10199" spans="1:4" s="12" customFormat="1" x14ac:dyDescent="0.25">
      <c r="A10199" s="56"/>
      <c r="B10199" s="58"/>
      <c r="C10199" s="48" t="s">
        <v>9964</v>
      </c>
      <c r="D10199" s="300"/>
    </row>
    <row r="10200" spans="1:4" s="12" customFormat="1" x14ac:dyDescent="0.25">
      <c r="A10200" s="56"/>
      <c r="B10200" s="58"/>
      <c r="C10200" s="48" t="s">
        <v>110</v>
      </c>
      <c r="D10200" s="300" t="s">
        <v>9965</v>
      </c>
    </row>
    <row r="10201" spans="1:4" s="12" customFormat="1" x14ac:dyDescent="0.25">
      <c r="A10201" s="56"/>
      <c r="B10201" s="58"/>
      <c r="C10201" s="48" t="s">
        <v>110</v>
      </c>
      <c r="D10201" s="300" t="s">
        <v>9966</v>
      </c>
    </row>
    <row r="10202" spans="1:4" s="12" customFormat="1" x14ac:dyDescent="0.25">
      <c r="A10202" s="56">
        <v>366</v>
      </c>
      <c r="B10202" s="24" t="s">
        <v>21180</v>
      </c>
      <c r="C10202" s="56" t="s">
        <v>9967</v>
      </c>
      <c r="D10202" s="315"/>
    </row>
    <row r="10203" spans="1:4" s="12" customFormat="1" x14ac:dyDescent="0.25">
      <c r="A10203" s="56"/>
      <c r="B10203" s="58"/>
      <c r="C10203" s="48" t="s">
        <v>9968</v>
      </c>
      <c r="D10203" s="300"/>
    </row>
    <row r="10204" spans="1:4" s="12" customFormat="1" x14ac:dyDescent="0.25">
      <c r="A10204" s="56"/>
      <c r="B10204" s="58"/>
      <c r="C10204" s="48" t="s">
        <v>9969</v>
      </c>
      <c r="D10204" s="300"/>
    </row>
    <row r="10205" spans="1:4" s="12" customFormat="1" x14ac:dyDescent="0.25">
      <c r="A10205" s="56"/>
      <c r="B10205" s="58"/>
      <c r="C10205" s="48" t="s">
        <v>110</v>
      </c>
      <c r="D10205" s="300" t="s">
        <v>9970</v>
      </c>
    </row>
    <row r="10206" spans="1:4" s="12" customFormat="1" x14ac:dyDescent="0.25">
      <c r="A10206" s="56"/>
      <c r="B10206" s="58"/>
      <c r="C10206" s="48"/>
      <c r="D10206" s="316" t="s">
        <v>9971</v>
      </c>
    </row>
    <row r="10207" spans="1:4" s="12" customFormat="1" x14ac:dyDescent="0.25">
      <c r="A10207" s="56"/>
      <c r="B10207" s="58"/>
      <c r="C10207" s="48" t="s">
        <v>110</v>
      </c>
      <c r="D10207" s="300" t="s">
        <v>9972</v>
      </c>
    </row>
    <row r="10208" spans="1:4" s="12" customFormat="1" x14ac:dyDescent="0.25">
      <c r="A10208" s="56"/>
      <c r="B10208" s="58"/>
      <c r="C10208" s="48" t="s">
        <v>110</v>
      </c>
      <c r="D10208" s="300" t="s">
        <v>9973</v>
      </c>
    </row>
    <row r="10209" spans="1:4" s="12" customFormat="1" x14ac:dyDescent="0.25">
      <c r="A10209" s="56"/>
      <c r="B10209" s="58"/>
      <c r="C10209" s="48" t="s">
        <v>110</v>
      </c>
      <c r="D10209" s="300" t="s">
        <v>9974</v>
      </c>
    </row>
    <row r="10210" spans="1:4" s="12" customFormat="1" x14ac:dyDescent="0.25">
      <c r="A10210" s="56"/>
      <c r="B10210" s="58"/>
      <c r="C10210" s="48" t="s">
        <v>110</v>
      </c>
      <c r="D10210" s="300" t="s">
        <v>9975</v>
      </c>
    </row>
    <row r="10211" spans="1:4" s="12" customFormat="1" x14ac:dyDescent="0.25">
      <c r="A10211" s="56"/>
      <c r="B10211" s="58"/>
      <c r="C10211" s="48" t="s">
        <v>110</v>
      </c>
      <c r="D10211" s="300" t="s">
        <v>9976</v>
      </c>
    </row>
    <row r="10212" spans="1:4" s="12" customFormat="1" x14ac:dyDescent="0.25">
      <c r="A10212" s="56"/>
      <c r="B10212" s="58"/>
      <c r="C10212" s="48" t="s">
        <v>110</v>
      </c>
      <c r="D10212" s="300" t="s">
        <v>9977</v>
      </c>
    </row>
    <row r="10213" spans="1:4" s="12" customFormat="1" x14ac:dyDescent="0.25">
      <c r="A10213" s="56"/>
      <c r="B10213" s="58"/>
      <c r="C10213" s="48" t="s">
        <v>226</v>
      </c>
      <c r="D10213" s="300"/>
    </row>
    <row r="10214" spans="1:4" s="12" customFormat="1" x14ac:dyDescent="0.25">
      <c r="A10214" s="56"/>
      <c r="B10214" s="58"/>
      <c r="C10214" s="48" t="s">
        <v>110</v>
      </c>
      <c r="D10214" s="300" t="s">
        <v>9978</v>
      </c>
    </row>
    <row r="10215" spans="1:4" s="12" customFormat="1" x14ac:dyDescent="0.25">
      <c r="A10215" s="56">
        <v>367</v>
      </c>
      <c r="B10215" s="24" t="s">
        <v>21181</v>
      </c>
      <c r="C10215" s="56" t="s">
        <v>9979</v>
      </c>
      <c r="D10215" s="315"/>
    </row>
    <row r="10216" spans="1:4" s="12" customFormat="1" x14ac:dyDescent="0.25">
      <c r="A10216" s="56"/>
      <c r="B10216" s="58"/>
      <c r="C10216" s="48" t="s">
        <v>9980</v>
      </c>
      <c r="D10216" s="300"/>
    </row>
    <row r="10217" spans="1:4" s="12" customFormat="1" x14ac:dyDescent="0.25">
      <c r="A10217" s="56"/>
      <c r="B10217" s="58"/>
      <c r="C10217" s="48" t="s">
        <v>9981</v>
      </c>
      <c r="D10217" s="300"/>
    </row>
    <row r="10218" spans="1:4" s="12" customFormat="1" x14ac:dyDescent="0.25">
      <c r="A10218" s="56"/>
      <c r="B10218" s="58"/>
      <c r="C10218" s="48"/>
      <c r="D10218" s="316" t="s">
        <v>9982</v>
      </c>
    </row>
    <row r="10219" spans="1:4" s="12" customFormat="1" x14ac:dyDescent="0.25">
      <c r="A10219" s="56"/>
      <c r="B10219" s="58"/>
      <c r="C10219" s="48" t="s">
        <v>110</v>
      </c>
      <c r="D10219" s="300" t="s">
        <v>9983</v>
      </c>
    </row>
    <row r="10220" spans="1:4" s="12" customFormat="1" x14ac:dyDescent="0.25">
      <c r="A10220" s="56"/>
      <c r="B10220" s="58"/>
      <c r="C10220" s="48" t="s">
        <v>110</v>
      </c>
      <c r="D10220" s="300" t="s">
        <v>9984</v>
      </c>
    </row>
    <row r="10221" spans="1:4" s="12" customFormat="1" x14ac:dyDescent="0.25">
      <c r="A10221" s="56"/>
      <c r="B10221" s="58"/>
      <c r="C10221" s="48" t="s">
        <v>110</v>
      </c>
      <c r="D10221" s="300" t="s">
        <v>9985</v>
      </c>
    </row>
    <row r="10222" spans="1:4" s="12" customFormat="1" x14ac:dyDescent="0.25">
      <c r="A10222" s="56"/>
      <c r="B10222" s="58"/>
      <c r="C10222" s="48" t="s">
        <v>110</v>
      </c>
      <c r="D10222" s="300" t="s">
        <v>9986</v>
      </c>
    </row>
    <row r="10223" spans="1:4" s="12" customFormat="1" x14ac:dyDescent="0.25">
      <c r="A10223" s="56"/>
      <c r="B10223" s="58"/>
      <c r="C10223" s="48" t="s">
        <v>110</v>
      </c>
      <c r="D10223" s="300" t="s">
        <v>9987</v>
      </c>
    </row>
    <row r="10224" spans="1:4" s="12" customFormat="1" x14ac:dyDescent="0.25">
      <c r="A10224" s="56"/>
      <c r="B10224" s="58"/>
      <c r="C10224" s="48" t="s">
        <v>110</v>
      </c>
      <c r="D10224" s="300" t="s">
        <v>9988</v>
      </c>
    </row>
    <row r="10225" spans="1:4" s="12" customFormat="1" x14ac:dyDescent="0.25">
      <c r="A10225" s="56"/>
      <c r="B10225" s="58"/>
      <c r="C10225" s="48" t="s">
        <v>110</v>
      </c>
      <c r="D10225" s="300" t="s">
        <v>9989</v>
      </c>
    </row>
    <row r="10226" spans="1:4" s="12" customFormat="1" x14ac:dyDescent="0.25">
      <c r="A10226" s="56"/>
      <c r="B10226" s="58"/>
      <c r="C10226" s="48" t="s">
        <v>110</v>
      </c>
      <c r="D10226" s="300" t="s">
        <v>9990</v>
      </c>
    </row>
    <row r="10227" spans="1:4" s="12" customFormat="1" x14ac:dyDescent="0.25">
      <c r="A10227" s="56"/>
      <c r="B10227" s="58"/>
      <c r="C10227" s="48" t="s">
        <v>110</v>
      </c>
      <c r="D10227" s="300" t="s">
        <v>9991</v>
      </c>
    </row>
    <row r="10228" spans="1:4" s="12" customFormat="1" x14ac:dyDescent="0.25">
      <c r="A10228" s="56"/>
      <c r="B10228" s="58"/>
      <c r="C10228" s="48" t="s">
        <v>110</v>
      </c>
      <c r="D10228" s="300" t="s">
        <v>9992</v>
      </c>
    </row>
    <row r="10229" spans="1:4" s="12" customFormat="1" x14ac:dyDescent="0.25">
      <c r="A10229" s="56"/>
      <c r="B10229" s="58"/>
      <c r="C10229" s="48" t="s">
        <v>110</v>
      </c>
      <c r="D10229" s="300" t="s">
        <v>9993</v>
      </c>
    </row>
    <row r="10230" spans="1:4" s="12" customFormat="1" x14ac:dyDescent="0.25">
      <c r="A10230" s="56"/>
      <c r="B10230" s="58"/>
      <c r="C10230" s="48" t="s">
        <v>110</v>
      </c>
      <c r="D10230" s="300" t="s">
        <v>9994</v>
      </c>
    </row>
    <row r="10231" spans="1:4" s="12" customFormat="1" x14ac:dyDescent="0.25">
      <c r="A10231" s="56"/>
      <c r="B10231" s="58"/>
      <c r="C10231" s="48"/>
      <c r="D10231" s="291" t="s">
        <v>1704</v>
      </c>
    </row>
    <row r="10232" spans="1:4" s="12" customFormat="1" x14ac:dyDescent="0.25">
      <c r="A10232" s="56"/>
      <c r="B10232" s="58"/>
      <c r="C10232" s="48" t="s">
        <v>110</v>
      </c>
      <c r="D10232" s="286" t="s">
        <v>9995</v>
      </c>
    </row>
    <row r="10233" spans="1:4" s="12" customFormat="1" x14ac:dyDescent="0.25">
      <c r="A10233" s="56"/>
      <c r="B10233" s="58"/>
      <c r="C10233" s="48" t="s">
        <v>110</v>
      </c>
      <c r="D10233" s="286" t="s">
        <v>9996</v>
      </c>
    </row>
    <row r="10234" spans="1:4" s="12" customFormat="1" x14ac:dyDescent="0.25">
      <c r="A10234" s="56"/>
      <c r="B10234" s="58"/>
      <c r="C10234" s="48" t="s">
        <v>110</v>
      </c>
      <c r="D10234" s="286" t="s">
        <v>9997</v>
      </c>
    </row>
    <row r="10235" spans="1:4" s="12" customFormat="1" x14ac:dyDescent="0.25">
      <c r="A10235" s="56"/>
      <c r="B10235" s="58"/>
      <c r="C10235" s="48" t="s">
        <v>110</v>
      </c>
      <c r="D10235" s="286" t="s">
        <v>9998</v>
      </c>
    </row>
    <row r="10236" spans="1:4" s="12" customFormat="1" x14ac:dyDescent="0.25">
      <c r="A10236" s="56"/>
      <c r="B10236" s="58"/>
      <c r="C10236" s="48" t="s">
        <v>110</v>
      </c>
      <c r="D10236" s="286" t="s">
        <v>9999</v>
      </c>
    </row>
    <row r="10237" spans="1:4" s="12" customFormat="1" x14ac:dyDescent="0.25">
      <c r="A10237" s="56"/>
      <c r="B10237" s="58"/>
      <c r="C10237" s="48" t="s">
        <v>110</v>
      </c>
      <c r="D10237" s="286" t="s">
        <v>10000</v>
      </c>
    </row>
    <row r="10238" spans="1:4" s="12" customFormat="1" x14ac:dyDescent="0.25">
      <c r="A10238" s="56"/>
      <c r="B10238" s="58"/>
      <c r="C10238" s="48" t="s">
        <v>110</v>
      </c>
      <c r="D10238" s="286" t="s">
        <v>10001</v>
      </c>
    </row>
    <row r="10239" spans="1:4" s="12" customFormat="1" x14ac:dyDescent="0.25">
      <c r="A10239" s="56"/>
      <c r="B10239" s="58"/>
      <c r="C10239" s="48" t="s">
        <v>110</v>
      </c>
      <c r="D10239" s="286" t="s">
        <v>10002</v>
      </c>
    </row>
    <row r="10240" spans="1:4" s="12" customFormat="1" x14ac:dyDescent="0.25">
      <c r="A10240" s="56"/>
      <c r="B10240" s="58"/>
      <c r="C10240" s="48" t="s">
        <v>110</v>
      </c>
      <c r="D10240" s="286" t="s">
        <v>10003</v>
      </c>
    </row>
    <row r="10241" spans="1:4" s="12" customFormat="1" x14ac:dyDescent="0.25">
      <c r="A10241" s="56"/>
      <c r="B10241" s="58"/>
      <c r="C10241" s="48" t="s">
        <v>110</v>
      </c>
      <c r="D10241" s="286" t="s">
        <v>10004</v>
      </c>
    </row>
    <row r="10242" spans="1:4" s="12" customFormat="1" x14ac:dyDescent="0.25">
      <c r="A10242" s="56"/>
      <c r="B10242" s="58"/>
      <c r="C10242" s="48" t="s">
        <v>110</v>
      </c>
      <c r="D10242" s="286" t="s">
        <v>10005</v>
      </c>
    </row>
    <row r="10243" spans="1:4" s="12" customFormat="1" x14ac:dyDescent="0.25">
      <c r="A10243" s="56"/>
      <c r="B10243" s="58"/>
      <c r="C10243" s="48" t="s">
        <v>110</v>
      </c>
      <c r="D10243" s="286" t="s">
        <v>10006</v>
      </c>
    </row>
    <row r="10244" spans="1:4" s="12" customFormat="1" x14ac:dyDescent="0.25">
      <c r="A10244" s="56"/>
      <c r="B10244" s="58"/>
      <c r="C10244" s="48" t="s">
        <v>110</v>
      </c>
      <c r="D10244" s="286" t="s">
        <v>10007</v>
      </c>
    </row>
    <row r="10245" spans="1:4" s="12" customFormat="1" x14ac:dyDescent="0.25">
      <c r="A10245" s="56"/>
      <c r="B10245" s="58"/>
      <c r="C10245" s="48" t="s">
        <v>110</v>
      </c>
      <c r="D10245" s="286" t="s">
        <v>10008</v>
      </c>
    </row>
    <row r="10246" spans="1:4" s="12" customFormat="1" x14ac:dyDescent="0.25">
      <c r="A10246" s="56"/>
      <c r="B10246" s="58"/>
      <c r="C10246" s="48" t="s">
        <v>110</v>
      </c>
      <c r="D10246" s="286" t="s">
        <v>10009</v>
      </c>
    </row>
    <row r="10247" spans="1:4" s="12" customFormat="1" x14ac:dyDescent="0.25">
      <c r="A10247" s="56"/>
      <c r="B10247" s="58"/>
      <c r="C10247" s="48" t="s">
        <v>110</v>
      </c>
      <c r="D10247" s="286" t="s">
        <v>10010</v>
      </c>
    </row>
    <row r="10248" spans="1:4" s="12" customFormat="1" x14ac:dyDescent="0.25">
      <c r="A10248" s="56"/>
      <c r="B10248" s="58"/>
      <c r="C10248" s="48" t="s">
        <v>110</v>
      </c>
      <c r="D10248" s="286" t="s">
        <v>10011</v>
      </c>
    </row>
    <row r="10249" spans="1:4" s="12" customFormat="1" x14ac:dyDescent="0.25">
      <c r="A10249" s="56"/>
      <c r="B10249" s="58"/>
      <c r="C10249" s="48" t="s">
        <v>110</v>
      </c>
      <c r="D10249" s="286" t="s">
        <v>10012</v>
      </c>
    </row>
    <row r="10250" spans="1:4" s="12" customFormat="1" x14ac:dyDescent="0.25">
      <c r="A10250" s="56"/>
      <c r="B10250" s="58"/>
      <c r="C10250" s="48" t="s">
        <v>110</v>
      </c>
      <c r="D10250" s="286" t="s">
        <v>10013</v>
      </c>
    </row>
    <row r="10251" spans="1:4" s="12" customFormat="1" x14ac:dyDescent="0.25">
      <c r="A10251" s="56"/>
      <c r="B10251" s="58"/>
      <c r="C10251" s="48" t="s">
        <v>110</v>
      </c>
      <c r="D10251" s="286" t="s">
        <v>10014</v>
      </c>
    </row>
    <row r="10252" spans="1:4" s="12" customFormat="1" x14ac:dyDescent="0.25">
      <c r="A10252" s="56"/>
      <c r="B10252" s="58"/>
      <c r="C10252" s="48" t="s">
        <v>110</v>
      </c>
      <c r="D10252" s="286" t="s">
        <v>10015</v>
      </c>
    </row>
    <row r="10253" spans="1:4" s="12" customFormat="1" x14ac:dyDescent="0.25">
      <c r="A10253" s="56"/>
      <c r="B10253" s="58"/>
      <c r="C10253" s="48" t="s">
        <v>110</v>
      </c>
      <c r="D10253" s="286" t="s">
        <v>10016</v>
      </c>
    </row>
    <row r="10254" spans="1:4" s="12" customFormat="1" x14ac:dyDescent="0.25">
      <c r="A10254" s="56"/>
      <c r="B10254" s="58"/>
      <c r="C10254" s="48" t="s">
        <v>110</v>
      </c>
      <c r="D10254" s="286" t="s">
        <v>10017</v>
      </c>
    </row>
    <row r="10255" spans="1:4" s="12" customFormat="1" x14ac:dyDescent="0.25">
      <c r="A10255" s="56"/>
      <c r="B10255" s="58"/>
      <c r="C10255" s="48" t="s">
        <v>110</v>
      </c>
      <c r="D10255" s="286" t="s">
        <v>10018</v>
      </c>
    </row>
    <row r="10256" spans="1:4" s="12" customFormat="1" x14ac:dyDescent="0.25">
      <c r="A10256" s="56"/>
      <c r="B10256" s="58"/>
      <c r="C10256" s="48" t="s">
        <v>110</v>
      </c>
      <c r="D10256" s="286" t="s">
        <v>10019</v>
      </c>
    </row>
    <row r="10257" spans="1:4" s="12" customFormat="1" x14ac:dyDescent="0.25">
      <c r="A10257" s="56"/>
      <c r="B10257" s="58"/>
      <c r="C10257" s="48" t="s">
        <v>110</v>
      </c>
      <c r="D10257" s="286" t="s">
        <v>10020</v>
      </c>
    </row>
    <row r="10258" spans="1:4" s="12" customFormat="1" x14ac:dyDescent="0.25">
      <c r="A10258" s="56"/>
      <c r="B10258" s="58"/>
      <c r="C10258" s="48" t="s">
        <v>110</v>
      </c>
      <c r="D10258" s="286" t="s">
        <v>10021</v>
      </c>
    </row>
    <row r="10259" spans="1:4" s="12" customFormat="1" x14ac:dyDescent="0.25">
      <c r="A10259" s="56"/>
      <c r="B10259" s="58"/>
      <c r="C10259" s="48" t="s">
        <v>110</v>
      </c>
      <c r="D10259" s="286" t="s">
        <v>10022</v>
      </c>
    </row>
    <row r="10260" spans="1:4" s="12" customFormat="1" x14ac:dyDescent="0.25">
      <c r="A10260" s="56"/>
      <c r="B10260" s="58"/>
      <c r="C10260" s="48" t="s">
        <v>110</v>
      </c>
      <c r="D10260" s="286" t="s">
        <v>10023</v>
      </c>
    </row>
    <row r="10261" spans="1:4" s="12" customFormat="1" x14ac:dyDescent="0.25">
      <c r="A10261" s="56"/>
      <c r="B10261" s="58"/>
      <c r="C10261" s="48" t="s">
        <v>110</v>
      </c>
      <c r="D10261" s="286" t="s">
        <v>10024</v>
      </c>
    </row>
    <row r="10262" spans="1:4" s="12" customFormat="1" x14ac:dyDescent="0.25">
      <c r="A10262" s="56"/>
      <c r="B10262" s="58"/>
      <c r="C10262" s="48" t="s">
        <v>110</v>
      </c>
      <c r="D10262" s="286" t="s">
        <v>10025</v>
      </c>
    </row>
    <row r="10263" spans="1:4" s="12" customFormat="1" x14ac:dyDescent="0.25">
      <c r="A10263" s="56"/>
      <c r="B10263" s="58"/>
      <c r="C10263" s="48" t="s">
        <v>110</v>
      </c>
      <c r="D10263" s="286" t="s">
        <v>10026</v>
      </c>
    </row>
    <row r="10264" spans="1:4" s="12" customFormat="1" x14ac:dyDescent="0.25">
      <c r="A10264" s="56"/>
      <c r="B10264" s="58"/>
      <c r="C10264" s="48" t="s">
        <v>110</v>
      </c>
      <c r="D10264" s="286" t="s">
        <v>10027</v>
      </c>
    </row>
    <row r="10265" spans="1:4" s="12" customFormat="1" x14ac:dyDescent="0.25">
      <c r="A10265" s="56"/>
      <c r="B10265" s="58"/>
      <c r="C10265" s="48" t="s">
        <v>110</v>
      </c>
      <c r="D10265" s="286" t="s">
        <v>10028</v>
      </c>
    </row>
    <row r="10266" spans="1:4" s="12" customFormat="1" x14ac:dyDescent="0.25">
      <c r="A10266" s="56"/>
      <c r="B10266" s="58"/>
      <c r="C10266" s="48" t="s">
        <v>110</v>
      </c>
      <c r="D10266" s="286" t="s">
        <v>10029</v>
      </c>
    </row>
    <row r="10267" spans="1:4" s="12" customFormat="1" x14ac:dyDescent="0.25">
      <c r="A10267" s="56"/>
      <c r="B10267" s="58"/>
      <c r="C10267" s="48" t="s">
        <v>110</v>
      </c>
      <c r="D10267" s="286" t="s">
        <v>10030</v>
      </c>
    </row>
    <row r="10268" spans="1:4" s="12" customFormat="1" x14ac:dyDescent="0.25">
      <c r="A10268" s="56"/>
      <c r="B10268" s="58"/>
      <c r="C10268" s="48" t="s">
        <v>110</v>
      </c>
      <c r="D10268" s="286" t="s">
        <v>10031</v>
      </c>
    </row>
    <row r="10269" spans="1:4" s="12" customFormat="1" x14ac:dyDescent="0.25">
      <c r="A10269" s="56"/>
      <c r="B10269" s="58"/>
      <c r="C10269" s="48" t="s">
        <v>110</v>
      </c>
      <c r="D10269" s="286" t="s">
        <v>10032</v>
      </c>
    </row>
    <row r="10270" spans="1:4" s="12" customFormat="1" x14ac:dyDescent="0.25">
      <c r="A10270" s="56"/>
      <c r="B10270" s="58"/>
      <c r="C10270" s="48" t="s">
        <v>110</v>
      </c>
      <c r="D10270" s="286" t="s">
        <v>10033</v>
      </c>
    </row>
    <row r="10271" spans="1:4" s="12" customFormat="1" x14ac:dyDescent="0.25">
      <c r="A10271" s="56"/>
      <c r="B10271" s="49"/>
      <c r="C10271" s="50" t="s">
        <v>110</v>
      </c>
      <c r="D10271" s="286" t="s">
        <v>10034</v>
      </c>
    </row>
    <row r="10272" spans="1:4" s="12" customFormat="1" x14ac:dyDescent="0.25">
      <c r="A10272" s="56"/>
      <c r="B10272" s="58"/>
      <c r="C10272" s="48" t="s">
        <v>110</v>
      </c>
      <c r="D10272" s="286" t="s">
        <v>10035</v>
      </c>
    </row>
    <row r="10273" spans="1:4" s="12" customFormat="1" x14ac:dyDescent="0.25">
      <c r="A10273" s="56"/>
      <c r="B10273" s="58"/>
      <c r="C10273" s="48" t="s">
        <v>226</v>
      </c>
      <c r="D10273" s="300"/>
    </row>
    <row r="10274" spans="1:4" s="12" customFormat="1" x14ac:dyDescent="0.25">
      <c r="A10274" s="56"/>
      <c r="B10274" s="58"/>
      <c r="C10274" s="48" t="s">
        <v>110</v>
      </c>
      <c r="D10274" s="300" t="s">
        <v>10036</v>
      </c>
    </row>
    <row r="10275" spans="1:4" s="12" customFormat="1" x14ac:dyDescent="0.25">
      <c r="A10275" s="56"/>
      <c r="B10275" s="58"/>
      <c r="C10275" s="48" t="s">
        <v>110</v>
      </c>
      <c r="D10275" s="300" t="s">
        <v>10037</v>
      </c>
    </row>
    <row r="10276" spans="1:4" s="12" customFormat="1" x14ac:dyDescent="0.25">
      <c r="A10276" s="56"/>
      <c r="B10276" s="58"/>
      <c r="C10276" s="48" t="s">
        <v>110</v>
      </c>
      <c r="D10276" s="300" t="s">
        <v>10038</v>
      </c>
    </row>
    <row r="10277" spans="1:4" s="12" customFormat="1" ht="15.6" x14ac:dyDescent="0.25">
      <c r="A10277" s="82" t="s">
        <v>10039</v>
      </c>
      <c r="B10277" s="83"/>
      <c r="C10277" s="82" t="s">
        <v>10040</v>
      </c>
      <c r="D10277" s="300"/>
    </row>
    <row r="10278" spans="1:4" s="12" customFormat="1" x14ac:dyDescent="0.25">
      <c r="A10278" s="56" t="s">
        <v>10041</v>
      </c>
      <c r="B10278" s="58"/>
      <c r="C10278" s="56" t="s">
        <v>10042</v>
      </c>
      <c r="D10278" s="300"/>
    </row>
    <row r="10279" spans="1:4" s="12" customFormat="1" x14ac:dyDescent="0.15">
      <c r="A10279" s="84"/>
      <c r="B10279" s="24" t="s">
        <v>21182</v>
      </c>
      <c r="C10279" s="75" t="s">
        <v>10043</v>
      </c>
      <c r="D10279" s="313"/>
    </row>
    <row r="10280" spans="1:4" s="12" customFormat="1" x14ac:dyDescent="0.15">
      <c r="A10280" s="84"/>
      <c r="B10280" s="58"/>
      <c r="C10280" s="70" t="s">
        <v>10044</v>
      </c>
      <c r="D10280" s="313"/>
    </row>
    <row r="10281" spans="1:4" s="12" customFormat="1" x14ac:dyDescent="0.15">
      <c r="A10281" s="84"/>
      <c r="B10281" s="58"/>
      <c r="C10281" s="70" t="s">
        <v>10045</v>
      </c>
      <c r="D10281" s="313"/>
    </row>
    <row r="10282" spans="1:4" s="12" customFormat="1" x14ac:dyDescent="0.15">
      <c r="A10282" s="84"/>
      <c r="B10282" s="58"/>
      <c r="C10282" s="70" t="s">
        <v>110</v>
      </c>
      <c r="D10282" s="313" t="s">
        <v>10046</v>
      </c>
    </row>
    <row r="10283" spans="1:4" s="12" customFormat="1" x14ac:dyDescent="0.15">
      <c r="A10283" s="84"/>
      <c r="B10283" s="58"/>
      <c r="C10283" s="70"/>
      <c r="D10283" s="291" t="s">
        <v>10047</v>
      </c>
    </row>
    <row r="10284" spans="1:4" s="12" customFormat="1" x14ac:dyDescent="0.15">
      <c r="A10284" s="84"/>
      <c r="B10284" s="58"/>
      <c r="C10284" s="70" t="s">
        <v>110</v>
      </c>
      <c r="D10284" s="313" t="s">
        <v>10048</v>
      </c>
    </row>
    <row r="10285" spans="1:4" s="12" customFormat="1" x14ac:dyDescent="0.15">
      <c r="A10285" s="84"/>
      <c r="B10285" s="58"/>
      <c r="C10285" s="70" t="s">
        <v>110</v>
      </c>
      <c r="D10285" s="313" t="s">
        <v>10049</v>
      </c>
    </row>
    <row r="10286" spans="1:4" s="12" customFormat="1" x14ac:dyDescent="0.15">
      <c r="A10286" s="84"/>
      <c r="B10286" s="58"/>
      <c r="C10286" s="70" t="s">
        <v>110</v>
      </c>
      <c r="D10286" s="286" t="s">
        <v>10050</v>
      </c>
    </row>
    <row r="10287" spans="1:4" s="12" customFormat="1" x14ac:dyDescent="0.15">
      <c r="A10287" s="84"/>
      <c r="B10287" s="58"/>
      <c r="C10287" s="70" t="s">
        <v>110</v>
      </c>
      <c r="D10287" s="286" t="s">
        <v>10051</v>
      </c>
    </row>
    <row r="10288" spans="1:4" s="12" customFormat="1" x14ac:dyDescent="0.15">
      <c r="A10288" s="84"/>
      <c r="B10288" s="58"/>
      <c r="C10288" s="70" t="s">
        <v>110</v>
      </c>
      <c r="D10288" s="286" t="s">
        <v>10052</v>
      </c>
    </row>
    <row r="10289" spans="1:4" s="12" customFormat="1" x14ac:dyDescent="0.15">
      <c r="A10289" s="84"/>
      <c r="B10289" s="58"/>
      <c r="C10289" s="70" t="s">
        <v>110</v>
      </c>
      <c r="D10289" s="286" t="s">
        <v>10053</v>
      </c>
    </row>
    <row r="10290" spans="1:4" s="12" customFormat="1" x14ac:dyDescent="0.15">
      <c r="A10290" s="84"/>
      <c r="B10290" s="58"/>
      <c r="C10290" s="70" t="s">
        <v>110</v>
      </c>
      <c r="D10290" s="286" t="s">
        <v>10054</v>
      </c>
    </row>
    <row r="10291" spans="1:4" s="12" customFormat="1" x14ac:dyDescent="0.15">
      <c r="A10291" s="84"/>
      <c r="B10291" s="58"/>
      <c r="C10291" s="70" t="s">
        <v>110</v>
      </c>
      <c r="D10291" s="286" t="s">
        <v>10055</v>
      </c>
    </row>
    <row r="10292" spans="1:4" s="12" customFormat="1" x14ac:dyDescent="0.15">
      <c r="A10292" s="84"/>
      <c r="B10292" s="58"/>
      <c r="C10292" s="70" t="s">
        <v>110</v>
      </c>
      <c r="D10292" s="286" t="s">
        <v>10056</v>
      </c>
    </row>
    <row r="10293" spans="1:4" s="12" customFormat="1" x14ac:dyDescent="0.15">
      <c r="A10293" s="84"/>
      <c r="B10293" s="58"/>
      <c r="C10293" s="70" t="s">
        <v>110</v>
      </c>
      <c r="D10293" s="286" t="s">
        <v>10057</v>
      </c>
    </row>
    <row r="10294" spans="1:4" s="12" customFormat="1" x14ac:dyDescent="0.15">
      <c r="A10294" s="84"/>
      <c r="B10294" s="58"/>
      <c r="C10294" s="70" t="s">
        <v>110</v>
      </c>
      <c r="D10294" s="313" t="s">
        <v>10058</v>
      </c>
    </row>
    <row r="10295" spans="1:4" s="12" customFormat="1" x14ac:dyDescent="0.15">
      <c r="A10295" s="84"/>
      <c r="B10295" s="58"/>
      <c r="C10295" s="70" t="s">
        <v>226</v>
      </c>
      <c r="D10295" s="313"/>
    </row>
    <row r="10296" spans="1:4" s="12" customFormat="1" x14ac:dyDescent="0.15">
      <c r="A10296" s="84"/>
      <c r="B10296" s="58"/>
      <c r="C10296" s="70" t="s">
        <v>110</v>
      </c>
      <c r="D10296" s="313" t="s">
        <v>10059</v>
      </c>
    </row>
    <row r="10297" spans="1:4" s="12" customFormat="1" x14ac:dyDescent="0.15">
      <c r="A10297" s="84"/>
      <c r="B10297" s="24" t="s">
        <v>21183</v>
      </c>
      <c r="C10297" s="75" t="s">
        <v>10060</v>
      </c>
      <c r="D10297" s="313"/>
    </row>
    <row r="10298" spans="1:4" s="12" customFormat="1" x14ac:dyDescent="0.15">
      <c r="A10298" s="84"/>
      <c r="B10298" s="58"/>
      <c r="C10298" s="70" t="s">
        <v>10061</v>
      </c>
      <c r="D10298" s="313"/>
    </row>
    <row r="10299" spans="1:4" s="12" customFormat="1" x14ac:dyDescent="0.15">
      <c r="A10299" s="84"/>
      <c r="B10299" s="58"/>
      <c r="C10299" s="70" t="s">
        <v>10062</v>
      </c>
      <c r="D10299" s="313"/>
    </row>
    <row r="10300" spans="1:4" s="12" customFormat="1" x14ac:dyDescent="0.15">
      <c r="A10300" s="84"/>
      <c r="B10300" s="58"/>
      <c r="C10300" s="70"/>
      <c r="D10300" s="291" t="s">
        <v>10063</v>
      </c>
    </row>
    <row r="10301" spans="1:4" s="12" customFormat="1" x14ac:dyDescent="0.15">
      <c r="A10301" s="84"/>
      <c r="B10301" s="58"/>
      <c r="C10301" s="70" t="s">
        <v>110</v>
      </c>
      <c r="D10301" s="313" t="s">
        <v>10064</v>
      </c>
    </row>
    <row r="10302" spans="1:4" s="12" customFormat="1" x14ac:dyDescent="0.15">
      <c r="A10302" s="84"/>
      <c r="B10302" s="58"/>
      <c r="C10302" s="70" t="s">
        <v>110</v>
      </c>
      <c r="D10302" s="313" t="s">
        <v>10065</v>
      </c>
    </row>
    <row r="10303" spans="1:4" s="12" customFormat="1" x14ac:dyDescent="0.15">
      <c r="A10303" s="84"/>
      <c r="B10303" s="58"/>
      <c r="C10303" s="70" t="s">
        <v>110</v>
      </c>
      <c r="D10303" s="313" t="s">
        <v>10066</v>
      </c>
    </row>
    <row r="10304" spans="1:4" s="12" customFormat="1" x14ac:dyDescent="0.15">
      <c r="A10304" s="84"/>
      <c r="B10304" s="58"/>
      <c r="C10304" s="70" t="s">
        <v>110</v>
      </c>
      <c r="D10304" s="313" t="s">
        <v>10067</v>
      </c>
    </row>
    <row r="10305" spans="1:4" s="12" customFormat="1" x14ac:dyDescent="0.15">
      <c r="A10305" s="84"/>
      <c r="B10305" s="58"/>
      <c r="C10305" s="70"/>
      <c r="D10305" s="291" t="s">
        <v>10068</v>
      </c>
    </row>
    <row r="10306" spans="1:4" s="12" customFormat="1" x14ac:dyDescent="0.15">
      <c r="A10306" s="84"/>
      <c r="B10306" s="58"/>
      <c r="C10306" s="70" t="s">
        <v>110</v>
      </c>
      <c r="D10306" s="313" t="s">
        <v>10069</v>
      </c>
    </row>
    <row r="10307" spans="1:4" s="12" customFormat="1" x14ac:dyDescent="0.15">
      <c r="A10307" s="84"/>
      <c r="B10307" s="58"/>
      <c r="C10307" s="70" t="s">
        <v>110</v>
      </c>
      <c r="D10307" s="313" t="s">
        <v>10070</v>
      </c>
    </row>
    <row r="10308" spans="1:4" s="12" customFormat="1" x14ac:dyDescent="0.15">
      <c r="A10308" s="84"/>
      <c r="B10308" s="58"/>
      <c r="C10308" s="70" t="s">
        <v>110</v>
      </c>
      <c r="D10308" s="313" t="s">
        <v>10071</v>
      </c>
    </row>
    <row r="10309" spans="1:4" s="12" customFormat="1" x14ac:dyDescent="0.15">
      <c r="A10309" s="84"/>
      <c r="B10309" s="58"/>
      <c r="C10309" s="70" t="s">
        <v>110</v>
      </c>
      <c r="D10309" s="313" t="s">
        <v>10072</v>
      </c>
    </row>
    <row r="10310" spans="1:4" s="12" customFormat="1" x14ac:dyDescent="0.15">
      <c r="A10310" s="84"/>
      <c r="B10310" s="58"/>
      <c r="C10310" s="70" t="s">
        <v>110</v>
      </c>
      <c r="D10310" s="313" t="s">
        <v>10073</v>
      </c>
    </row>
    <row r="10311" spans="1:4" s="12" customFormat="1" x14ac:dyDescent="0.15">
      <c r="A10311" s="84"/>
      <c r="B10311" s="58"/>
      <c r="C10311" s="70" t="s">
        <v>110</v>
      </c>
      <c r="D10311" s="313" t="s">
        <v>10074</v>
      </c>
    </row>
    <row r="10312" spans="1:4" s="12" customFormat="1" x14ac:dyDescent="0.15">
      <c r="A10312" s="84"/>
      <c r="B10312" s="58"/>
      <c r="C10312" s="70"/>
      <c r="D10312" s="291" t="s">
        <v>1704</v>
      </c>
    </row>
    <row r="10313" spans="1:4" s="12" customFormat="1" x14ac:dyDescent="0.15">
      <c r="A10313" s="84"/>
      <c r="B10313" s="58"/>
      <c r="C10313" s="70" t="s">
        <v>110</v>
      </c>
      <c r="D10313" s="286" t="s">
        <v>10075</v>
      </c>
    </row>
    <row r="10314" spans="1:4" s="12" customFormat="1" x14ac:dyDescent="0.15">
      <c r="A10314" s="84"/>
      <c r="B10314" s="58"/>
      <c r="C10314" s="70" t="s">
        <v>110</v>
      </c>
      <c r="D10314" s="286" t="s">
        <v>10076</v>
      </c>
    </row>
    <row r="10315" spans="1:4" s="12" customFormat="1" x14ac:dyDescent="0.15">
      <c r="A10315" s="84"/>
      <c r="B10315" s="58"/>
      <c r="C10315" s="70" t="s">
        <v>110</v>
      </c>
      <c r="D10315" s="286" t="s">
        <v>10077</v>
      </c>
    </row>
    <row r="10316" spans="1:4" s="12" customFormat="1" x14ac:dyDescent="0.15">
      <c r="A10316" s="84"/>
      <c r="B10316" s="58"/>
      <c r="C10316" s="70" t="s">
        <v>110</v>
      </c>
      <c r="D10316" s="286" t="s">
        <v>10078</v>
      </c>
    </row>
    <row r="10317" spans="1:4" s="12" customFormat="1" x14ac:dyDescent="0.15">
      <c r="A10317" s="84"/>
      <c r="B10317" s="58"/>
      <c r="C10317" s="70" t="s">
        <v>110</v>
      </c>
      <c r="D10317" s="286" t="s">
        <v>10079</v>
      </c>
    </row>
    <row r="10318" spans="1:4" s="12" customFormat="1" x14ac:dyDescent="0.15">
      <c r="A10318" s="84"/>
      <c r="B10318" s="58"/>
      <c r="C10318" s="70" t="s">
        <v>110</v>
      </c>
      <c r="D10318" s="286" t="s">
        <v>10080</v>
      </c>
    </row>
    <row r="10319" spans="1:4" s="12" customFormat="1" x14ac:dyDescent="0.15">
      <c r="A10319" s="84"/>
      <c r="B10319" s="58"/>
      <c r="C10319" s="70" t="s">
        <v>110</v>
      </c>
      <c r="D10319" s="286" t="s">
        <v>10081</v>
      </c>
    </row>
    <row r="10320" spans="1:4" s="12" customFormat="1" x14ac:dyDescent="0.15">
      <c r="A10320" s="84"/>
      <c r="B10320" s="58"/>
      <c r="C10320" s="70" t="s">
        <v>110</v>
      </c>
      <c r="D10320" s="313" t="s">
        <v>10082</v>
      </c>
    </row>
    <row r="10321" spans="1:4" s="12" customFormat="1" x14ac:dyDescent="0.15">
      <c r="A10321" s="84"/>
      <c r="B10321" s="58"/>
      <c r="C10321" s="70" t="s">
        <v>110</v>
      </c>
      <c r="D10321" s="313" t="s">
        <v>10083</v>
      </c>
    </row>
    <row r="10322" spans="1:4" s="12" customFormat="1" x14ac:dyDescent="0.15">
      <c r="A10322" s="84"/>
      <c r="B10322" s="58"/>
      <c r="C10322" s="70" t="s">
        <v>110</v>
      </c>
      <c r="D10322" s="313" t="s">
        <v>10084</v>
      </c>
    </row>
    <row r="10323" spans="1:4" s="12" customFormat="1" x14ac:dyDescent="0.15">
      <c r="A10323" s="84"/>
      <c r="B10323" s="58"/>
      <c r="C10323" s="70" t="s">
        <v>110</v>
      </c>
      <c r="D10323" s="286" t="s">
        <v>10085</v>
      </c>
    </row>
    <row r="10324" spans="1:4" s="12" customFormat="1" x14ac:dyDescent="0.15">
      <c r="A10324" s="84"/>
      <c r="B10324" s="58"/>
      <c r="C10324" s="70" t="s">
        <v>110</v>
      </c>
      <c r="D10324" s="286" t="s">
        <v>10086</v>
      </c>
    </row>
    <row r="10325" spans="1:4" s="12" customFormat="1" x14ac:dyDescent="0.15">
      <c r="A10325" s="84"/>
      <c r="B10325" s="58"/>
      <c r="C10325" s="70" t="s">
        <v>226</v>
      </c>
      <c r="D10325" s="313"/>
    </row>
    <row r="10326" spans="1:4" s="12" customFormat="1" x14ac:dyDescent="0.15">
      <c r="A10326" s="84"/>
      <c r="B10326" s="58"/>
      <c r="C10326" s="70" t="s">
        <v>110</v>
      </c>
      <c r="D10326" s="313" t="s">
        <v>10087</v>
      </c>
    </row>
    <row r="10327" spans="1:4" s="12" customFormat="1" x14ac:dyDescent="0.15">
      <c r="A10327" s="84"/>
      <c r="B10327" s="58"/>
      <c r="C10327" s="70" t="s">
        <v>110</v>
      </c>
      <c r="D10327" s="313" t="s">
        <v>10088</v>
      </c>
    </row>
    <row r="10328" spans="1:4" s="12" customFormat="1" x14ac:dyDescent="0.25">
      <c r="A10328" s="56"/>
      <c r="B10328" s="24" t="s">
        <v>21184</v>
      </c>
      <c r="C10328" s="56" t="s">
        <v>10089</v>
      </c>
      <c r="D10328" s="315"/>
    </row>
    <row r="10329" spans="1:4" s="12" customFormat="1" x14ac:dyDescent="0.25">
      <c r="A10329" s="56"/>
      <c r="B10329" s="58"/>
      <c r="C10329" s="48" t="s">
        <v>10090</v>
      </c>
      <c r="D10329" s="300"/>
    </row>
    <row r="10330" spans="1:4" s="12" customFormat="1" x14ac:dyDescent="0.25">
      <c r="A10330" s="56"/>
      <c r="B10330" s="58"/>
      <c r="C10330" s="48" t="s">
        <v>10091</v>
      </c>
      <c r="D10330" s="300"/>
    </row>
    <row r="10331" spans="1:4" s="12" customFormat="1" x14ac:dyDescent="0.25">
      <c r="A10331" s="56"/>
      <c r="B10331" s="58"/>
      <c r="C10331" s="48" t="s">
        <v>110</v>
      </c>
      <c r="D10331" s="300" t="s">
        <v>10092</v>
      </c>
    </row>
    <row r="10332" spans="1:4" s="12" customFormat="1" x14ac:dyDescent="0.25">
      <c r="A10332" s="56"/>
      <c r="B10332" s="58"/>
      <c r="C10332" s="48" t="s">
        <v>110</v>
      </c>
      <c r="D10332" s="300" t="s">
        <v>10093</v>
      </c>
    </row>
    <row r="10333" spans="1:4" s="12" customFormat="1" x14ac:dyDescent="0.25">
      <c r="A10333" s="56"/>
      <c r="B10333" s="58"/>
      <c r="C10333" s="48" t="s">
        <v>110</v>
      </c>
      <c r="D10333" s="300" t="s">
        <v>10094</v>
      </c>
    </row>
    <row r="10334" spans="1:4" s="12" customFormat="1" x14ac:dyDescent="0.25">
      <c r="A10334" s="56"/>
      <c r="B10334" s="58"/>
      <c r="C10334" s="48" t="s">
        <v>110</v>
      </c>
      <c r="D10334" s="300" t="s">
        <v>10095</v>
      </c>
    </row>
    <row r="10335" spans="1:4" s="12" customFormat="1" x14ac:dyDescent="0.15">
      <c r="A10335" s="84"/>
      <c r="B10335" s="24" t="s">
        <v>21185</v>
      </c>
      <c r="C10335" s="75" t="s">
        <v>10096</v>
      </c>
      <c r="D10335" s="313"/>
    </row>
    <row r="10336" spans="1:4" s="12" customFormat="1" x14ac:dyDescent="0.15">
      <c r="A10336" s="84"/>
      <c r="B10336" s="58"/>
      <c r="C10336" s="70" t="s">
        <v>10097</v>
      </c>
      <c r="D10336" s="313"/>
    </row>
    <row r="10337" spans="1:4" s="12" customFormat="1" x14ac:dyDescent="0.15">
      <c r="A10337" s="84"/>
      <c r="B10337" s="58"/>
      <c r="C10337" s="70" t="s">
        <v>110</v>
      </c>
      <c r="D10337" s="313" t="s">
        <v>10098</v>
      </c>
    </row>
    <row r="10338" spans="1:4" s="12" customFormat="1" x14ac:dyDescent="0.15">
      <c r="A10338" s="84"/>
      <c r="B10338" s="58"/>
      <c r="C10338" s="70" t="s">
        <v>110</v>
      </c>
      <c r="D10338" s="313" t="s">
        <v>10099</v>
      </c>
    </row>
    <row r="10339" spans="1:4" s="12" customFormat="1" x14ac:dyDescent="0.15">
      <c r="A10339" s="84"/>
      <c r="B10339" s="58"/>
      <c r="C10339" s="70" t="s">
        <v>110</v>
      </c>
      <c r="D10339" s="313" t="s">
        <v>10100</v>
      </c>
    </row>
    <row r="10340" spans="1:4" s="12" customFormat="1" x14ac:dyDescent="0.15">
      <c r="A10340" s="84"/>
      <c r="B10340" s="58"/>
      <c r="C10340" s="70" t="s">
        <v>110</v>
      </c>
      <c r="D10340" s="313" t="s">
        <v>10101</v>
      </c>
    </row>
    <row r="10341" spans="1:4" s="12" customFormat="1" x14ac:dyDescent="0.15">
      <c r="A10341" s="84"/>
      <c r="B10341" s="58"/>
      <c r="C10341" s="70" t="s">
        <v>110</v>
      </c>
      <c r="D10341" s="313" t="s">
        <v>10102</v>
      </c>
    </row>
    <row r="10342" spans="1:4" s="12" customFormat="1" x14ac:dyDescent="0.15">
      <c r="A10342" s="84"/>
      <c r="B10342" s="58"/>
      <c r="C10342" s="70" t="s">
        <v>110</v>
      </c>
      <c r="D10342" s="313" t="s">
        <v>10103</v>
      </c>
    </row>
    <row r="10343" spans="1:4" s="12" customFormat="1" x14ac:dyDescent="0.15">
      <c r="A10343" s="84"/>
      <c r="B10343" s="58"/>
      <c r="C10343" s="70" t="s">
        <v>110</v>
      </c>
      <c r="D10343" s="313" t="s">
        <v>10104</v>
      </c>
    </row>
    <row r="10344" spans="1:4" s="12" customFormat="1" x14ac:dyDescent="0.15">
      <c r="A10344" s="84"/>
      <c r="B10344" s="58"/>
      <c r="C10344" s="70" t="s">
        <v>110</v>
      </c>
      <c r="D10344" s="286" t="s">
        <v>10105</v>
      </c>
    </row>
    <row r="10345" spans="1:4" s="12" customFormat="1" x14ac:dyDescent="0.15">
      <c r="A10345" s="84"/>
      <c r="B10345" s="58"/>
      <c r="C10345" s="70" t="s">
        <v>110</v>
      </c>
      <c r="D10345" s="286" t="s">
        <v>10106</v>
      </c>
    </row>
    <row r="10346" spans="1:4" s="12" customFormat="1" x14ac:dyDescent="0.15">
      <c r="A10346" s="84"/>
      <c r="B10346" s="58"/>
      <c r="C10346" s="70" t="s">
        <v>110</v>
      </c>
      <c r="D10346" s="286" t="s">
        <v>10107</v>
      </c>
    </row>
    <row r="10347" spans="1:4" s="12" customFormat="1" x14ac:dyDescent="0.15">
      <c r="A10347" s="84"/>
      <c r="B10347" s="58"/>
      <c r="C10347" s="70" t="s">
        <v>110</v>
      </c>
      <c r="D10347" s="286" t="s">
        <v>10108</v>
      </c>
    </row>
    <row r="10348" spans="1:4" s="12" customFormat="1" x14ac:dyDescent="0.15">
      <c r="A10348" s="84"/>
      <c r="B10348" s="58"/>
      <c r="C10348" s="70" t="s">
        <v>110</v>
      </c>
      <c r="D10348" s="286" t="s">
        <v>10109</v>
      </c>
    </row>
    <row r="10349" spans="1:4" s="12" customFormat="1" x14ac:dyDescent="0.15">
      <c r="A10349" s="84"/>
      <c r="B10349" s="58"/>
      <c r="C10349" s="70" t="s">
        <v>110</v>
      </c>
      <c r="D10349" s="286" t="s">
        <v>10110</v>
      </c>
    </row>
    <row r="10350" spans="1:4" s="12" customFormat="1" x14ac:dyDescent="0.15">
      <c r="A10350" s="84"/>
      <c r="B10350" s="58"/>
      <c r="C10350" s="70" t="s">
        <v>110</v>
      </c>
      <c r="D10350" s="286" t="s">
        <v>10111</v>
      </c>
    </row>
    <row r="10351" spans="1:4" s="12" customFormat="1" x14ac:dyDescent="0.15">
      <c r="A10351" s="84"/>
      <c r="B10351" s="58"/>
      <c r="C10351" s="70" t="s">
        <v>110</v>
      </c>
      <c r="D10351" s="286" t="s">
        <v>10112</v>
      </c>
    </row>
    <row r="10352" spans="1:4" s="12" customFormat="1" x14ac:dyDescent="0.15">
      <c r="A10352" s="84"/>
      <c r="B10352" s="58"/>
      <c r="C10352" s="70" t="s">
        <v>110</v>
      </c>
      <c r="D10352" s="286" t="s">
        <v>10113</v>
      </c>
    </row>
    <row r="10353" spans="1:4" s="12" customFormat="1" x14ac:dyDescent="0.15">
      <c r="A10353" s="84"/>
      <c r="B10353" s="58"/>
      <c r="C10353" s="70" t="s">
        <v>110</v>
      </c>
      <c r="D10353" s="286" t="s">
        <v>10114</v>
      </c>
    </row>
    <row r="10354" spans="1:4" s="12" customFormat="1" x14ac:dyDescent="0.15">
      <c r="A10354" s="84"/>
      <c r="B10354" s="58"/>
      <c r="C10354" s="70" t="s">
        <v>110</v>
      </c>
      <c r="D10354" s="286" t="s">
        <v>10115</v>
      </c>
    </row>
    <row r="10355" spans="1:4" s="12" customFormat="1" x14ac:dyDescent="0.15">
      <c r="A10355" s="84"/>
      <c r="B10355" s="58"/>
      <c r="C10355" s="70" t="s">
        <v>110</v>
      </c>
      <c r="D10355" s="286" t="s">
        <v>10116</v>
      </c>
    </row>
    <row r="10356" spans="1:4" s="12" customFormat="1" x14ac:dyDescent="0.15">
      <c r="A10356" s="84"/>
      <c r="B10356" s="58"/>
      <c r="C10356" s="70" t="s">
        <v>110</v>
      </c>
      <c r="D10356" s="286" t="s">
        <v>10117</v>
      </c>
    </row>
    <row r="10357" spans="1:4" s="12" customFormat="1" x14ac:dyDescent="0.15">
      <c r="A10357" s="84"/>
      <c r="B10357" s="58"/>
      <c r="C10357" s="70" t="s">
        <v>110</v>
      </c>
      <c r="D10357" s="286" t="s">
        <v>10118</v>
      </c>
    </row>
    <row r="10358" spans="1:4" s="12" customFormat="1" x14ac:dyDescent="0.15">
      <c r="A10358" s="84"/>
      <c r="B10358" s="58"/>
      <c r="C10358" s="70" t="s">
        <v>110</v>
      </c>
      <c r="D10358" s="286" t="s">
        <v>10119</v>
      </c>
    </row>
    <row r="10359" spans="1:4" s="12" customFormat="1" x14ac:dyDescent="0.15">
      <c r="A10359" s="84"/>
      <c r="B10359" s="58"/>
      <c r="C10359" s="70" t="s">
        <v>110</v>
      </c>
      <c r="D10359" s="286" t="s">
        <v>10120</v>
      </c>
    </row>
    <row r="10360" spans="1:4" s="12" customFormat="1" x14ac:dyDescent="0.15">
      <c r="A10360" s="84"/>
      <c r="B10360" s="58"/>
      <c r="C10360" s="70" t="s">
        <v>110</v>
      </c>
      <c r="D10360" s="286" t="s">
        <v>10121</v>
      </c>
    </row>
    <row r="10361" spans="1:4" s="12" customFormat="1" x14ac:dyDescent="0.15">
      <c r="A10361" s="84"/>
      <c r="B10361" s="58"/>
      <c r="C10361" s="70" t="s">
        <v>110</v>
      </c>
      <c r="D10361" s="286" t="s">
        <v>10122</v>
      </c>
    </row>
    <row r="10362" spans="1:4" s="12" customFormat="1" x14ac:dyDescent="0.15">
      <c r="A10362" s="84"/>
      <c r="B10362" s="58"/>
      <c r="C10362" s="70" t="s">
        <v>110</v>
      </c>
      <c r="D10362" s="286" t="s">
        <v>10123</v>
      </c>
    </row>
    <row r="10363" spans="1:4" s="12" customFormat="1" x14ac:dyDescent="0.15">
      <c r="A10363" s="84"/>
      <c r="B10363" s="58"/>
      <c r="C10363" s="70" t="s">
        <v>110</v>
      </c>
      <c r="D10363" s="286" t="s">
        <v>10124</v>
      </c>
    </row>
    <row r="10364" spans="1:4" s="12" customFormat="1" x14ac:dyDescent="0.15">
      <c r="A10364" s="84"/>
      <c r="B10364" s="58"/>
      <c r="C10364" s="70" t="s">
        <v>110</v>
      </c>
      <c r="D10364" s="286" t="s">
        <v>10125</v>
      </c>
    </row>
    <row r="10365" spans="1:4" s="12" customFormat="1" x14ac:dyDescent="0.15">
      <c r="A10365" s="84"/>
      <c r="B10365" s="58"/>
      <c r="C10365" s="70" t="s">
        <v>110</v>
      </c>
      <c r="D10365" s="286" t="s">
        <v>10126</v>
      </c>
    </row>
    <row r="10366" spans="1:4" s="12" customFormat="1" x14ac:dyDescent="0.15">
      <c r="A10366" s="84"/>
      <c r="B10366" s="58"/>
      <c r="C10366" s="70" t="s">
        <v>110</v>
      </c>
      <c r="D10366" s="286" t="s">
        <v>10127</v>
      </c>
    </row>
    <row r="10367" spans="1:4" s="12" customFormat="1" x14ac:dyDescent="0.15">
      <c r="A10367" s="84"/>
      <c r="B10367" s="58"/>
      <c r="C10367" s="70" t="s">
        <v>110</v>
      </c>
      <c r="D10367" s="286" t="s">
        <v>10128</v>
      </c>
    </row>
    <row r="10368" spans="1:4" s="12" customFormat="1" x14ac:dyDescent="0.15">
      <c r="A10368" s="84"/>
      <c r="B10368" s="58"/>
      <c r="C10368" s="70" t="s">
        <v>110</v>
      </c>
      <c r="D10368" s="286" t="s">
        <v>10129</v>
      </c>
    </row>
    <row r="10369" spans="1:4" s="12" customFormat="1" x14ac:dyDescent="0.15">
      <c r="A10369" s="84"/>
      <c r="B10369" s="58"/>
      <c r="C10369" s="70" t="s">
        <v>110</v>
      </c>
      <c r="D10369" s="286" t="s">
        <v>10130</v>
      </c>
    </row>
    <row r="10370" spans="1:4" s="12" customFormat="1" x14ac:dyDescent="0.15">
      <c r="A10370" s="84"/>
      <c r="B10370" s="58"/>
      <c r="C10370" s="70" t="s">
        <v>110</v>
      </c>
      <c r="D10370" s="286" t="s">
        <v>10131</v>
      </c>
    </row>
    <row r="10371" spans="1:4" s="12" customFormat="1" x14ac:dyDescent="0.15">
      <c r="A10371" s="84"/>
      <c r="B10371" s="24" t="s">
        <v>21186</v>
      </c>
      <c r="C10371" s="75" t="s">
        <v>10132</v>
      </c>
      <c r="D10371" s="313"/>
    </row>
    <row r="10372" spans="1:4" s="12" customFormat="1" x14ac:dyDescent="0.15">
      <c r="A10372" s="84"/>
      <c r="B10372" s="58"/>
      <c r="C10372" s="70" t="s">
        <v>10133</v>
      </c>
      <c r="D10372" s="313"/>
    </row>
    <row r="10373" spans="1:4" s="12" customFormat="1" x14ac:dyDescent="0.15">
      <c r="A10373" s="84"/>
      <c r="B10373" s="58"/>
      <c r="C10373" s="70" t="s">
        <v>10134</v>
      </c>
      <c r="D10373" s="313"/>
    </row>
    <row r="10374" spans="1:4" s="12" customFormat="1" x14ac:dyDescent="0.15">
      <c r="A10374" s="84"/>
      <c r="B10374" s="58"/>
      <c r="C10374" s="70"/>
      <c r="D10374" s="291" t="s">
        <v>10135</v>
      </c>
    </row>
    <row r="10375" spans="1:4" s="12" customFormat="1" x14ac:dyDescent="0.15">
      <c r="A10375" s="84"/>
      <c r="B10375" s="58"/>
      <c r="C10375" s="70" t="s">
        <v>110</v>
      </c>
      <c r="D10375" s="313" t="s">
        <v>10136</v>
      </c>
    </row>
    <row r="10376" spans="1:4" s="12" customFormat="1" x14ac:dyDescent="0.15">
      <c r="A10376" s="84"/>
      <c r="B10376" s="58"/>
      <c r="C10376" s="70" t="s">
        <v>110</v>
      </c>
      <c r="D10376" s="313" t="s">
        <v>10137</v>
      </c>
    </row>
    <row r="10377" spans="1:4" s="12" customFormat="1" x14ac:dyDescent="0.15">
      <c r="A10377" s="84"/>
      <c r="B10377" s="58"/>
      <c r="C10377" s="70" t="s">
        <v>110</v>
      </c>
      <c r="D10377" s="313" t="s">
        <v>10138</v>
      </c>
    </row>
    <row r="10378" spans="1:4" s="12" customFormat="1" x14ac:dyDescent="0.15">
      <c r="A10378" s="84"/>
      <c r="B10378" s="58"/>
      <c r="C10378" s="70" t="s">
        <v>110</v>
      </c>
      <c r="D10378" s="313" t="s">
        <v>10139</v>
      </c>
    </row>
    <row r="10379" spans="1:4" s="12" customFormat="1" x14ac:dyDescent="0.15">
      <c r="A10379" s="84"/>
      <c r="B10379" s="58"/>
      <c r="C10379" s="70" t="s">
        <v>110</v>
      </c>
      <c r="D10379" s="313" t="s">
        <v>10140</v>
      </c>
    </row>
    <row r="10380" spans="1:4" s="12" customFormat="1" x14ac:dyDescent="0.15">
      <c r="A10380" s="84"/>
      <c r="B10380" s="58"/>
      <c r="C10380" s="70" t="s">
        <v>110</v>
      </c>
      <c r="D10380" s="313" t="s">
        <v>10141</v>
      </c>
    </row>
    <row r="10381" spans="1:4" s="12" customFormat="1" x14ac:dyDescent="0.15">
      <c r="A10381" s="84"/>
      <c r="B10381" s="58"/>
      <c r="C10381" s="70" t="s">
        <v>110</v>
      </c>
      <c r="D10381" s="313" t="s">
        <v>10142</v>
      </c>
    </row>
    <row r="10382" spans="1:4" s="12" customFormat="1" x14ac:dyDescent="0.15">
      <c r="A10382" s="84"/>
      <c r="B10382" s="58"/>
      <c r="C10382" s="70" t="s">
        <v>110</v>
      </c>
      <c r="D10382" s="313" t="s">
        <v>10143</v>
      </c>
    </row>
    <row r="10383" spans="1:4" s="12" customFormat="1" x14ac:dyDescent="0.15">
      <c r="A10383" s="84"/>
      <c r="B10383" s="58"/>
      <c r="C10383" s="70" t="s">
        <v>226</v>
      </c>
      <c r="D10383" s="313"/>
    </row>
    <row r="10384" spans="1:4" s="12" customFormat="1" x14ac:dyDescent="0.15">
      <c r="A10384" s="84"/>
      <c r="B10384" s="58"/>
      <c r="C10384" s="70" t="s">
        <v>110</v>
      </c>
      <c r="D10384" s="313" t="s">
        <v>10144</v>
      </c>
    </row>
    <row r="10385" spans="1:4" s="12" customFormat="1" x14ac:dyDescent="0.25">
      <c r="A10385" s="56"/>
      <c r="B10385" s="24" t="s">
        <v>21187</v>
      </c>
      <c r="C10385" s="56" t="s">
        <v>10145</v>
      </c>
      <c r="D10385" s="315"/>
    </row>
    <row r="10386" spans="1:4" s="12" customFormat="1" x14ac:dyDescent="0.25">
      <c r="A10386" s="56"/>
      <c r="B10386" s="58"/>
      <c r="C10386" s="48" t="s">
        <v>10146</v>
      </c>
      <c r="D10386" s="300"/>
    </row>
    <row r="10387" spans="1:4" s="12" customFormat="1" x14ac:dyDescent="0.25">
      <c r="A10387" s="56"/>
      <c r="B10387" s="58"/>
      <c r="C10387" s="48" t="s">
        <v>10147</v>
      </c>
      <c r="D10387" s="300"/>
    </row>
    <row r="10388" spans="1:4" s="12" customFormat="1" x14ac:dyDescent="0.25">
      <c r="A10388" s="56"/>
      <c r="B10388" s="58"/>
      <c r="C10388" s="48" t="s">
        <v>110</v>
      </c>
      <c r="D10388" s="300" t="s">
        <v>10148</v>
      </c>
    </row>
    <row r="10389" spans="1:4" s="12" customFormat="1" x14ac:dyDescent="0.25">
      <c r="A10389" s="56"/>
      <c r="B10389" s="58"/>
      <c r="C10389" s="48" t="s">
        <v>110</v>
      </c>
      <c r="D10389" s="300" t="s">
        <v>10149</v>
      </c>
    </row>
    <row r="10390" spans="1:4" s="51" customFormat="1" ht="12" x14ac:dyDescent="0.25">
      <c r="B10390" s="58"/>
      <c r="C10390" s="50" t="s">
        <v>110</v>
      </c>
      <c r="D10390" s="300" t="s">
        <v>10150</v>
      </c>
    </row>
    <row r="10391" spans="1:4" s="12" customFormat="1" x14ac:dyDescent="0.25">
      <c r="A10391" s="56"/>
      <c r="B10391" s="58"/>
      <c r="C10391" s="48" t="s">
        <v>110</v>
      </c>
      <c r="D10391" s="300" t="s">
        <v>10151</v>
      </c>
    </row>
    <row r="10392" spans="1:4" s="12" customFormat="1" x14ac:dyDescent="0.25">
      <c r="A10392" s="56"/>
      <c r="B10392" s="58"/>
      <c r="C10392" s="48" t="s">
        <v>110</v>
      </c>
      <c r="D10392" s="300" t="s">
        <v>10152</v>
      </c>
    </row>
    <row r="10393" spans="1:4" s="12" customFormat="1" x14ac:dyDescent="0.25">
      <c r="A10393" s="56"/>
      <c r="B10393" s="58"/>
      <c r="C10393" s="50" t="s">
        <v>110</v>
      </c>
      <c r="D10393" s="300" t="s">
        <v>10153</v>
      </c>
    </row>
    <row r="10394" spans="1:4" s="12" customFormat="1" x14ac:dyDescent="0.25">
      <c r="A10394" s="56"/>
      <c r="B10394" s="58"/>
      <c r="C10394" s="48" t="s">
        <v>110</v>
      </c>
      <c r="D10394" s="300" t="s">
        <v>10154</v>
      </c>
    </row>
    <row r="10395" spans="1:4" s="12" customFormat="1" x14ac:dyDescent="0.25">
      <c r="A10395" s="56"/>
      <c r="B10395" s="58"/>
      <c r="C10395" s="48" t="s">
        <v>110</v>
      </c>
      <c r="D10395" s="300" t="s">
        <v>10155</v>
      </c>
    </row>
    <row r="10396" spans="1:4" s="12" customFormat="1" x14ac:dyDescent="0.25">
      <c r="A10396" s="56"/>
      <c r="B10396" s="58"/>
      <c r="C10396" s="48"/>
      <c r="D10396" s="291" t="s">
        <v>1704</v>
      </c>
    </row>
    <row r="10397" spans="1:4" s="12" customFormat="1" x14ac:dyDescent="0.25">
      <c r="A10397" s="56"/>
      <c r="B10397" s="58"/>
      <c r="C10397" s="48" t="s">
        <v>110</v>
      </c>
      <c r="D10397" s="286" t="s">
        <v>10156</v>
      </c>
    </row>
    <row r="10398" spans="1:4" s="12" customFormat="1" x14ac:dyDescent="0.25">
      <c r="A10398" s="56"/>
      <c r="B10398" s="58"/>
      <c r="C10398" s="48" t="s">
        <v>110</v>
      </c>
      <c r="D10398" s="286" t="s">
        <v>10157</v>
      </c>
    </row>
    <row r="10399" spans="1:4" s="12" customFormat="1" x14ac:dyDescent="0.25">
      <c r="A10399" s="56"/>
      <c r="B10399" s="58"/>
      <c r="C10399" s="48" t="s">
        <v>110</v>
      </c>
      <c r="D10399" s="286" t="s">
        <v>10158</v>
      </c>
    </row>
    <row r="10400" spans="1:4" s="12" customFormat="1" x14ac:dyDescent="0.25">
      <c r="A10400" s="56"/>
      <c r="B10400" s="58"/>
      <c r="C10400" s="48" t="s">
        <v>110</v>
      </c>
      <c r="D10400" s="286" t="s">
        <v>10159</v>
      </c>
    </row>
    <row r="10401" spans="1:4" s="12" customFormat="1" x14ac:dyDescent="0.25">
      <c r="A10401" s="56"/>
      <c r="B10401" s="58"/>
      <c r="C10401" s="48" t="s">
        <v>110</v>
      </c>
      <c r="D10401" s="286" t="s">
        <v>10160</v>
      </c>
    </row>
    <row r="10402" spans="1:4" s="12" customFormat="1" x14ac:dyDescent="0.25">
      <c r="A10402" s="56"/>
      <c r="B10402" s="58"/>
      <c r="C10402" s="48" t="s">
        <v>110</v>
      </c>
      <c r="D10402" s="286" t="s">
        <v>10161</v>
      </c>
    </row>
    <row r="10403" spans="1:4" s="12" customFormat="1" x14ac:dyDescent="0.15">
      <c r="A10403" s="84"/>
      <c r="B10403" s="58"/>
      <c r="C10403" s="70" t="s">
        <v>110</v>
      </c>
      <c r="D10403" s="286" t="s">
        <v>10162</v>
      </c>
    </row>
    <row r="10404" spans="1:4" s="12" customFormat="1" x14ac:dyDescent="0.25">
      <c r="A10404" s="56"/>
      <c r="B10404" s="58"/>
      <c r="C10404" s="48" t="s">
        <v>110</v>
      </c>
      <c r="D10404" s="286" t="s">
        <v>10163</v>
      </c>
    </row>
    <row r="10405" spans="1:4" s="12" customFormat="1" x14ac:dyDescent="0.25">
      <c r="A10405" s="56"/>
      <c r="B10405" s="58"/>
      <c r="C10405" s="48" t="s">
        <v>110</v>
      </c>
      <c r="D10405" s="286" t="s">
        <v>10164</v>
      </c>
    </row>
    <row r="10406" spans="1:4" s="12" customFormat="1" x14ac:dyDescent="0.25">
      <c r="A10406" s="56"/>
      <c r="B10406" s="58"/>
      <c r="C10406" s="48" t="s">
        <v>110</v>
      </c>
      <c r="D10406" s="286" t="s">
        <v>10165</v>
      </c>
    </row>
    <row r="10407" spans="1:4" s="12" customFormat="1" x14ac:dyDescent="0.25">
      <c r="A10407" s="56"/>
      <c r="B10407" s="58"/>
      <c r="C10407" s="48" t="s">
        <v>110</v>
      </c>
      <c r="D10407" s="286" t="s">
        <v>10166</v>
      </c>
    </row>
    <row r="10408" spans="1:4" s="12" customFormat="1" x14ac:dyDescent="0.25">
      <c r="A10408" s="56"/>
      <c r="B10408" s="58"/>
      <c r="C10408" s="48" t="s">
        <v>110</v>
      </c>
      <c r="D10408" s="286" t="s">
        <v>10167</v>
      </c>
    </row>
    <row r="10409" spans="1:4" s="12" customFormat="1" x14ac:dyDescent="0.25">
      <c r="A10409" s="56"/>
      <c r="B10409" s="58"/>
      <c r="C10409" s="48" t="s">
        <v>110</v>
      </c>
      <c r="D10409" s="286" t="s">
        <v>10168</v>
      </c>
    </row>
    <row r="10410" spans="1:4" s="12" customFormat="1" x14ac:dyDescent="0.25">
      <c r="A10410" s="56"/>
      <c r="B10410" s="58"/>
      <c r="C10410" s="48" t="s">
        <v>110</v>
      </c>
      <c r="D10410" s="286" t="s">
        <v>10169</v>
      </c>
    </row>
    <row r="10411" spans="1:4" s="12" customFormat="1" x14ac:dyDescent="0.25">
      <c r="A10411" s="56"/>
      <c r="B10411" s="58"/>
      <c r="C10411" s="48" t="s">
        <v>110</v>
      </c>
      <c r="D10411" s="286" t="s">
        <v>10170</v>
      </c>
    </row>
    <row r="10412" spans="1:4" s="12" customFormat="1" x14ac:dyDescent="0.25">
      <c r="A10412" s="56"/>
      <c r="B10412" s="58"/>
      <c r="C10412" s="48" t="s">
        <v>110</v>
      </c>
      <c r="D10412" s="286" t="s">
        <v>10171</v>
      </c>
    </row>
    <row r="10413" spans="1:4" s="12" customFormat="1" x14ac:dyDescent="0.25">
      <c r="A10413" s="56"/>
      <c r="B10413" s="58"/>
      <c r="C10413" s="48" t="s">
        <v>110</v>
      </c>
      <c r="D10413" s="286" t="s">
        <v>10172</v>
      </c>
    </row>
    <row r="10414" spans="1:4" s="12" customFormat="1" x14ac:dyDescent="0.25">
      <c r="A10414" s="56"/>
      <c r="B10414" s="58"/>
      <c r="C10414" s="48" t="s">
        <v>110</v>
      </c>
      <c r="D10414" s="286" t="s">
        <v>10173</v>
      </c>
    </row>
    <row r="10415" spans="1:4" s="12" customFormat="1" x14ac:dyDescent="0.25">
      <c r="A10415" s="56"/>
      <c r="B10415" s="58"/>
      <c r="C10415" s="48" t="s">
        <v>110</v>
      </c>
      <c r="D10415" s="286" t="s">
        <v>10174</v>
      </c>
    </row>
    <row r="10416" spans="1:4" s="12" customFormat="1" x14ac:dyDescent="0.25">
      <c r="A10416" s="56"/>
      <c r="B10416" s="58"/>
      <c r="C10416" s="48" t="s">
        <v>110</v>
      </c>
      <c r="D10416" s="286" t="s">
        <v>10175</v>
      </c>
    </row>
    <row r="10417" spans="1:4" s="12" customFormat="1" x14ac:dyDescent="0.25">
      <c r="A10417" s="56"/>
      <c r="B10417" s="58"/>
      <c r="C10417" s="48" t="s">
        <v>110</v>
      </c>
      <c r="D10417" s="286" t="s">
        <v>10176</v>
      </c>
    </row>
    <row r="10418" spans="1:4" s="12" customFormat="1" x14ac:dyDescent="0.25">
      <c r="A10418" s="56"/>
      <c r="B10418" s="58"/>
      <c r="C10418" s="48" t="s">
        <v>110</v>
      </c>
      <c r="D10418" s="286" t="s">
        <v>10177</v>
      </c>
    </row>
    <row r="10419" spans="1:4" s="12" customFormat="1" x14ac:dyDescent="0.25">
      <c r="A10419" s="56"/>
      <c r="B10419" s="58"/>
      <c r="C10419" s="48" t="s">
        <v>110</v>
      </c>
      <c r="D10419" s="286" t="s">
        <v>10178</v>
      </c>
    </row>
    <row r="10420" spans="1:4" s="12" customFormat="1" x14ac:dyDescent="0.25">
      <c r="A10420" s="56"/>
      <c r="B10420" s="58"/>
      <c r="C10420" s="48" t="s">
        <v>110</v>
      </c>
      <c r="D10420" s="286" t="s">
        <v>10179</v>
      </c>
    </row>
    <row r="10421" spans="1:4" s="12" customFormat="1" x14ac:dyDescent="0.25">
      <c r="A10421" s="56"/>
      <c r="B10421" s="58"/>
      <c r="C10421" s="48" t="s">
        <v>110</v>
      </c>
      <c r="D10421" s="286" t="s">
        <v>10180</v>
      </c>
    </row>
    <row r="10422" spans="1:4" s="12" customFormat="1" x14ac:dyDescent="0.25">
      <c r="A10422" s="56"/>
      <c r="B10422" s="58"/>
      <c r="C10422" s="48" t="s">
        <v>110</v>
      </c>
      <c r="D10422" s="286" t="s">
        <v>10181</v>
      </c>
    </row>
    <row r="10423" spans="1:4" s="12" customFormat="1" x14ac:dyDescent="0.25">
      <c r="A10423" s="56"/>
      <c r="B10423" s="58"/>
      <c r="C10423" s="48" t="s">
        <v>110</v>
      </c>
      <c r="D10423" s="286" t="s">
        <v>10182</v>
      </c>
    </row>
    <row r="10424" spans="1:4" s="12" customFormat="1" x14ac:dyDescent="0.25">
      <c r="A10424" s="56"/>
      <c r="B10424" s="58"/>
      <c r="C10424" s="48" t="s">
        <v>110</v>
      </c>
      <c r="D10424" s="286" t="s">
        <v>10183</v>
      </c>
    </row>
    <row r="10425" spans="1:4" s="12" customFormat="1" x14ac:dyDescent="0.25">
      <c r="A10425" s="56"/>
      <c r="B10425" s="58"/>
      <c r="C10425" s="48" t="s">
        <v>110</v>
      </c>
      <c r="D10425" s="286" t="s">
        <v>10184</v>
      </c>
    </row>
    <row r="10426" spans="1:4" s="12" customFormat="1" x14ac:dyDescent="0.25">
      <c r="A10426" s="56"/>
      <c r="B10426" s="58"/>
      <c r="C10426" s="48" t="s">
        <v>110</v>
      </c>
      <c r="D10426" s="286" t="s">
        <v>10185</v>
      </c>
    </row>
    <row r="10427" spans="1:4" s="12" customFormat="1" x14ac:dyDescent="0.25">
      <c r="A10427" s="56"/>
      <c r="B10427" s="58"/>
      <c r="C10427" s="48" t="s">
        <v>110</v>
      </c>
      <c r="D10427" s="286" t="s">
        <v>10186</v>
      </c>
    </row>
    <row r="10428" spans="1:4" s="12" customFormat="1" x14ac:dyDescent="0.25">
      <c r="A10428" s="56"/>
      <c r="B10428" s="58"/>
      <c r="C10428" s="48" t="s">
        <v>226</v>
      </c>
      <c r="D10428" s="300"/>
    </row>
    <row r="10429" spans="1:4" s="12" customFormat="1" x14ac:dyDescent="0.25">
      <c r="A10429" s="56"/>
      <c r="B10429" s="58"/>
      <c r="C10429" s="48" t="s">
        <v>110</v>
      </c>
      <c r="D10429" s="300" t="s">
        <v>10187</v>
      </c>
    </row>
    <row r="10430" spans="1:4" s="12" customFormat="1" x14ac:dyDescent="0.25">
      <c r="A10430" s="56"/>
      <c r="B10430" s="58"/>
      <c r="C10430" s="48" t="s">
        <v>110</v>
      </c>
      <c r="D10430" s="300" t="s">
        <v>10188</v>
      </c>
    </row>
    <row r="10431" spans="1:4" s="12" customFormat="1" x14ac:dyDescent="0.25">
      <c r="A10431" s="56"/>
      <c r="B10431" s="24" t="s">
        <v>21188</v>
      </c>
      <c r="C10431" s="56" t="s">
        <v>10189</v>
      </c>
      <c r="D10431" s="315"/>
    </row>
    <row r="10432" spans="1:4" s="12" customFormat="1" x14ac:dyDescent="0.25">
      <c r="A10432" s="56"/>
      <c r="B10432" s="58"/>
      <c r="C10432" s="48" t="s">
        <v>10190</v>
      </c>
      <c r="D10432" s="300"/>
    </row>
    <row r="10433" spans="1:4" s="12" customFormat="1" x14ac:dyDescent="0.25">
      <c r="A10433" s="56"/>
      <c r="B10433" s="58"/>
      <c r="C10433" s="48" t="s">
        <v>110</v>
      </c>
      <c r="D10433" s="300" t="s">
        <v>10191</v>
      </c>
    </row>
    <row r="10434" spans="1:4" s="12" customFormat="1" x14ac:dyDescent="0.25">
      <c r="A10434" s="56" t="s">
        <v>10192</v>
      </c>
      <c r="B10434" s="24" t="s">
        <v>21189</v>
      </c>
      <c r="C10434" s="57" t="s">
        <v>10193</v>
      </c>
      <c r="D10434" s="324"/>
    </row>
    <row r="10435" spans="1:4" s="12" customFormat="1" x14ac:dyDescent="0.25">
      <c r="A10435" s="48"/>
      <c r="B10435" s="58"/>
      <c r="C10435" s="50" t="s">
        <v>10194</v>
      </c>
      <c r="D10435" s="300"/>
    </row>
    <row r="10436" spans="1:4" s="12" customFormat="1" x14ac:dyDescent="0.25">
      <c r="A10436" s="48"/>
      <c r="B10436" s="58"/>
      <c r="C10436" s="50" t="s">
        <v>110</v>
      </c>
      <c r="D10436" s="300" t="s">
        <v>10195</v>
      </c>
    </row>
    <row r="10437" spans="1:4" s="12" customFormat="1" x14ac:dyDescent="0.25">
      <c r="A10437" s="48"/>
      <c r="B10437" s="58"/>
      <c r="C10437" s="50" t="s">
        <v>110</v>
      </c>
      <c r="D10437" s="300" t="s">
        <v>10196</v>
      </c>
    </row>
    <row r="10438" spans="1:4" s="12" customFormat="1" x14ac:dyDescent="0.25">
      <c r="A10438" s="48"/>
      <c r="B10438" s="58"/>
      <c r="C10438" s="50" t="s">
        <v>110</v>
      </c>
      <c r="D10438" s="300" t="s">
        <v>10197</v>
      </c>
    </row>
    <row r="10439" spans="1:4" s="12" customFormat="1" x14ac:dyDescent="0.25">
      <c r="A10439" s="48"/>
      <c r="B10439" s="58"/>
      <c r="C10439" s="50" t="s">
        <v>110</v>
      </c>
      <c r="D10439" s="300" t="s">
        <v>10198</v>
      </c>
    </row>
    <row r="10440" spans="1:4" s="12" customFormat="1" x14ac:dyDescent="0.25">
      <c r="A10440" s="48"/>
      <c r="B10440" s="58"/>
      <c r="C10440" s="50" t="s">
        <v>110</v>
      </c>
      <c r="D10440" s="300" t="s">
        <v>10199</v>
      </c>
    </row>
    <row r="10441" spans="1:4" s="12" customFormat="1" x14ac:dyDescent="0.25">
      <c r="A10441" s="56" t="s">
        <v>10200</v>
      </c>
      <c r="B10441" s="58"/>
      <c r="C10441" s="56" t="s">
        <v>10201</v>
      </c>
      <c r="D10441" s="300"/>
    </row>
    <row r="10442" spans="1:4" s="12" customFormat="1" x14ac:dyDescent="0.25">
      <c r="A10442" s="56"/>
      <c r="B10442" s="24" t="s">
        <v>21190</v>
      </c>
      <c r="C10442" s="56" t="s">
        <v>10202</v>
      </c>
      <c r="D10442" s="315"/>
    </row>
    <row r="10443" spans="1:4" s="12" customFormat="1" x14ac:dyDescent="0.25">
      <c r="A10443" s="56"/>
      <c r="B10443" s="58"/>
      <c r="C10443" s="48" t="s">
        <v>10203</v>
      </c>
      <c r="D10443" s="300"/>
    </row>
    <row r="10444" spans="1:4" s="48" customFormat="1" ht="12" x14ac:dyDescent="0.25">
      <c r="B10444" s="49"/>
      <c r="C10444" s="48" t="s">
        <v>10204</v>
      </c>
      <c r="D10444" s="321"/>
    </row>
    <row r="10445" spans="1:4" s="12" customFormat="1" x14ac:dyDescent="0.25">
      <c r="A10445" s="56"/>
      <c r="B10445" s="58"/>
      <c r="C10445" s="48" t="s">
        <v>110</v>
      </c>
      <c r="D10445" s="300" t="s">
        <v>10205</v>
      </c>
    </row>
    <row r="10446" spans="1:4" s="12" customFormat="1" x14ac:dyDescent="0.25">
      <c r="A10446" s="56"/>
      <c r="B10446" s="58"/>
      <c r="C10446" s="48" t="s">
        <v>110</v>
      </c>
      <c r="D10446" s="300" t="s">
        <v>10206</v>
      </c>
    </row>
    <row r="10447" spans="1:4" s="12" customFormat="1" x14ac:dyDescent="0.25">
      <c r="A10447" s="56"/>
      <c r="B10447" s="58"/>
      <c r="C10447" s="48" t="s">
        <v>110</v>
      </c>
      <c r="D10447" s="300" t="s">
        <v>10207</v>
      </c>
    </row>
    <row r="10448" spans="1:4" s="12" customFormat="1" x14ac:dyDescent="0.25">
      <c r="A10448" s="56"/>
      <c r="B10448" s="58"/>
      <c r="C10448" s="48" t="s">
        <v>110</v>
      </c>
      <c r="D10448" s="300" t="s">
        <v>10208</v>
      </c>
    </row>
    <row r="10449" spans="1:4" s="12" customFormat="1" x14ac:dyDescent="0.25">
      <c r="A10449" s="56"/>
      <c r="B10449" s="58"/>
      <c r="C10449" s="48" t="s">
        <v>110</v>
      </c>
      <c r="D10449" s="300" t="s">
        <v>10209</v>
      </c>
    </row>
    <row r="10450" spans="1:4" s="12" customFormat="1" x14ac:dyDescent="0.25">
      <c r="A10450" s="56"/>
      <c r="B10450" s="58"/>
      <c r="C10450" s="48" t="s">
        <v>110</v>
      </c>
      <c r="D10450" s="300" t="s">
        <v>10210</v>
      </c>
    </row>
    <row r="10451" spans="1:4" s="12" customFormat="1" x14ac:dyDescent="0.25">
      <c r="A10451" s="56"/>
      <c r="B10451" s="58"/>
      <c r="C10451" s="48"/>
      <c r="D10451" s="291" t="s">
        <v>1704</v>
      </c>
    </row>
    <row r="10452" spans="1:4" s="12" customFormat="1" x14ac:dyDescent="0.25">
      <c r="A10452" s="56"/>
      <c r="B10452" s="58"/>
      <c r="C10452" s="48" t="s">
        <v>110</v>
      </c>
      <c r="D10452" s="286" t="s">
        <v>10211</v>
      </c>
    </row>
    <row r="10453" spans="1:4" s="12" customFormat="1" x14ac:dyDescent="0.25">
      <c r="A10453" s="56"/>
      <c r="B10453" s="58"/>
      <c r="C10453" s="48" t="s">
        <v>226</v>
      </c>
      <c r="D10453" s="300"/>
    </row>
    <row r="10454" spans="1:4" s="12" customFormat="1" x14ac:dyDescent="0.25">
      <c r="A10454" s="56"/>
      <c r="B10454" s="58"/>
      <c r="C10454" s="48" t="s">
        <v>110</v>
      </c>
      <c r="D10454" s="300" t="s">
        <v>10212</v>
      </c>
    </row>
    <row r="10455" spans="1:4" s="12" customFormat="1" x14ac:dyDescent="0.25">
      <c r="A10455" s="56"/>
      <c r="B10455" s="58"/>
      <c r="C10455" s="48" t="s">
        <v>110</v>
      </c>
      <c r="D10455" s="300" t="s">
        <v>10213</v>
      </c>
    </row>
    <row r="10456" spans="1:4" s="12" customFormat="1" x14ac:dyDescent="0.25">
      <c r="A10456" s="56"/>
      <c r="B10456" s="58"/>
      <c r="C10456" s="48" t="s">
        <v>110</v>
      </c>
      <c r="D10456" s="300" t="s">
        <v>10214</v>
      </c>
    </row>
    <row r="10457" spans="1:4" s="12" customFormat="1" x14ac:dyDescent="0.25">
      <c r="A10457" s="56"/>
      <c r="B10457" s="58"/>
      <c r="C10457" s="48" t="s">
        <v>110</v>
      </c>
      <c r="D10457" s="300" t="s">
        <v>10215</v>
      </c>
    </row>
    <row r="10458" spans="1:4" s="12" customFormat="1" x14ac:dyDescent="0.25">
      <c r="A10458" s="56"/>
      <c r="B10458" s="58"/>
      <c r="C10458" s="48" t="s">
        <v>110</v>
      </c>
      <c r="D10458" s="300" t="s">
        <v>10216</v>
      </c>
    </row>
    <row r="10459" spans="1:4" s="12" customFormat="1" x14ac:dyDescent="0.25">
      <c r="A10459" s="56"/>
      <c r="B10459" s="24" t="s">
        <v>21191</v>
      </c>
      <c r="C10459" s="56" t="s">
        <v>10217</v>
      </c>
      <c r="D10459" s="315"/>
    </row>
    <row r="10460" spans="1:4" s="12" customFormat="1" x14ac:dyDescent="0.25">
      <c r="A10460" s="56"/>
      <c r="B10460" s="58"/>
      <c r="C10460" s="48" t="s">
        <v>10218</v>
      </c>
      <c r="D10460" s="300"/>
    </row>
    <row r="10461" spans="1:4" s="12" customFormat="1" x14ac:dyDescent="0.25">
      <c r="A10461" s="56"/>
      <c r="B10461" s="58"/>
      <c r="C10461" s="48" t="s">
        <v>10219</v>
      </c>
      <c r="D10461" s="300"/>
    </row>
    <row r="10462" spans="1:4" s="12" customFormat="1" x14ac:dyDescent="0.25">
      <c r="A10462" s="56"/>
      <c r="B10462" s="58"/>
      <c r="C10462" s="48" t="s">
        <v>110</v>
      </c>
      <c r="D10462" s="300" t="s">
        <v>10220</v>
      </c>
    </row>
    <row r="10463" spans="1:4" s="12" customFormat="1" x14ac:dyDescent="0.25">
      <c r="A10463" s="56"/>
      <c r="B10463" s="58"/>
      <c r="C10463" s="48" t="s">
        <v>110</v>
      </c>
      <c r="D10463" s="300" t="s">
        <v>10221</v>
      </c>
    </row>
    <row r="10464" spans="1:4" s="12" customFormat="1" x14ac:dyDescent="0.25">
      <c r="A10464" s="56"/>
      <c r="B10464" s="58"/>
      <c r="C10464" s="48" t="s">
        <v>110</v>
      </c>
      <c r="D10464" s="300" t="s">
        <v>10222</v>
      </c>
    </row>
    <row r="10465" spans="1:4" s="12" customFormat="1" x14ac:dyDescent="0.25">
      <c r="A10465" s="56"/>
      <c r="B10465" s="58"/>
      <c r="C10465" s="48" t="s">
        <v>110</v>
      </c>
      <c r="D10465" s="300" t="s">
        <v>10223</v>
      </c>
    </row>
    <row r="10466" spans="1:4" s="12" customFormat="1" x14ac:dyDescent="0.25">
      <c r="A10466" s="56"/>
      <c r="B10466" s="58"/>
      <c r="C10466" s="48" t="s">
        <v>110</v>
      </c>
      <c r="D10466" s="300" t="s">
        <v>10224</v>
      </c>
    </row>
    <row r="10467" spans="1:4" s="12" customFormat="1" x14ac:dyDescent="0.25">
      <c r="A10467" s="56"/>
      <c r="B10467" s="58"/>
      <c r="C10467" s="48" t="s">
        <v>226</v>
      </c>
      <c r="D10467" s="300"/>
    </row>
    <row r="10468" spans="1:4" s="12" customFormat="1" x14ac:dyDescent="0.25">
      <c r="A10468" s="56"/>
      <c r="B10468" s="58"/>
      <c r="C10468" s="48" t="s">
        <v>110</v>
      </c>
      <c r="D10468" s="300" t="s">
        <v>10225</v>
      </c>
    </row>
    <row r="10469" spans="1:4" s="12" customFormat="1" x14ac:dyDescent="0.25">
      <c r="A10469" s="56"/>
      <c r="B10469" s="24" t="s">
        <v>21192</v>
      </c>
      <c r="C10469" s="56" t="s">
        <v>10226</v>
      </c>
      <c r="D10469" s="315"/>
    </row>
    <row r="10470" spans="1:4" s="12" customFormat="1" x14ac:dyDescent="0.25">
      <c r="A10470" s="56"/>
      <c r="B10470" s="58"/>
      <c r="C10470" s="48" t="s">
        <v>10227</v>
      </c>
      <c r="D10470" s="300"/>
    </row>
    <row r="10471" spans="1:4" s="12" customFormat="1" x14ac:dyDescent="0.25">
      <c r="A10471" s="56"/>
      <c r="B10471" s="58"/>
      <c r="C10471" s="48" t="s">
        <v>10228</v>
      </c>
      <c r="D10471" s="300"/>
    </row>
    <row r="10472" spans="1:4" s="12" customFormat="1" x14ac:dyDescent="0.25">
      <c r="A10472" s="56"/>
      <c r="B10472" s="58"/>
      <c r="C10472" s="48" t="s">
        <v>110</v>
      </c>
      <c r="D10472" s="300" t="s">
        <v>10229</v>
      </c>
    </row>
    <row r="10473" spans="1:4" s="12" customFormat="1" x14ac:dyDescent="0.25">
      <c r="A10473" s="56"/>
      <c r="B10473" s="58"/>
      <c r="C10473" s="42" t="s">
        <v>110</v>
      </c>
      <c r="D10473" s="299" t="s">
        <v>10230</v>
      </c>
    </row>
    <row r="10474" spans="1:4" s="12" customFormat="1" x14ac:dyDescent="0.25">
      <c r="A10474" s="56"/>
      <c r="B10474" s="58"/>
      <c r="C10474" s="42" t="s">
        <v>110</v>
      </c>
      <c r="D10474" s="299" t="s">
        <v>10231</v>
      </c>
    </row>
    <row r="10475" spans="1:4" s="12" customFormat="1" x14ac:dyDescent="0.25">
      <c r="A10475" s="56"/>
      <c r="B10475" s="58"/>
      <c r="C10475" s="42" t="s">
        <v>110</v>
      </c>
      <c r="D10475" s="299" t="s">
        <v>10232</v>
      </c>
    </row>
    <row r="10476" spans="1:4" s="12" customFormat="1" x14ac:dyDescent="0.25">
      <c r="A10476" s="56"/>
      <c r="B10476" s="58"/>
      <c r="C10476" s="42" t="s">
        <v>110</v>
      </c>
      <c r="D10476" s="299" t="s">
        <v>10233</v>
      </c>
    </row>
    <row r="10477" spans="1:4" s="12" customFormat="1" x14ac:dyDescent="0.25">
      <c r="A10477" s="56"/>
      <c r="B10477" s="58"/>
      <c r="C10477" s="42" t="s">
        <v>110</v>
      </c>
      <c r="D10477" s="299" t="s">
        <v>10234</v>
      </c>
    </row>
    <row r="10478" spans="1:4" s="12" customFormat="1" x14ac:dyDescent="0.25">
      <c r="A10478" s="56"/>
      <c r="B10478" s="24" t="s">
        <v>21193</v>
      </c>
      <c r="C10478" s="56" t="s">
        <v>10235</v>
      </c>
      <c r="D10478" s="315"/>
    </row>
    <row r="10479" spans="1:4" s="12" customFormat="1" x14ac:dyDescent="0.25">
      <c r="A10479" s="56"/>
      <c r="B10479" s="58"/>
      <c r="C10479" s="48" t="s">
        <v>10236</v>
      </c>
      <c r="D10479" s="300"/>
    </row>
    <row r="10480" spans="1:4" s="12" customFormat="1" x14ac:dyDescent="0.25">
      <c r="A10480" s="56"/>
      <c r="B10480" s="58"/>
      <c r="C10480" s="48" t="s">
        <v>10237</v>
      </c>
      <c r="D10480" s="300"/>
    </row>
    <row r="10481" spans="1:4" s="12" customFormat="1" x14ac:dyDescent="0.25">
      <c r="A10481" s="56"/>
      <c r="B10481" s="58"/>
      <c r="C10481" s="48" t="s">
        <v>110</v>
      </c>
      <c r="D10481" s="300" t="s">
        <v>10238</v>
      </c>
    </row>
    <row r="10482" spans="1:4" s="12" customFormat="1" x14ac:dyDescent="0.25">
      <c r="A10482" s="56"/>
      <c r="B10482" s="58"/>
      <c r="C10482" s="48" t="s">
        <v>110</v>
      </c>
      <c r="D10482" s="300" t="s">
        <v>10239</v>
      </c>
    </row>
    <row r="10483" spans="1:4" s="12" customFormat="1" x14ac:dyDescent="0.25">
      <c r="A10483" s="56"/>
      <c r="B10483" s="58"/>
      <c r="C10483" s="48" t="s">
        <v>110</v>
      </c>
      <c r="D10483" s="300" t="s">
        <v>10240</v>
      </c>
    </row>
    <row r="10484" spans="1:4" s="12" customFormat="1" x14ac:dyDescent="0.25">
      <c r="A10484" s="56"/>
      <c r="B10484" s="58"/>
      <c r="C10484" s="48" t="s">
        <v>110</v>
      </c>
      <c r="D10484" s="300" t="s">
        <v>10241</v>
      </c>
    </row>
    <row r="10485" spans="1:4" s="12" customFormat="1" x14ac:dyDescent="0.25">
      <c r="A10485" s="56"/>
      <c r="B10485" s="58"/>
      <c r="C10485" s="48" t="s">
        <v>110</v>
      </c>
      <c r="D10485" s="300" t="s">
        <v>10242</v>
      </c>
    </row>
    <row r="10486" spans="1:4" s="12" customFormat="1" x14ac:dyDescent="0.25">
      <c r="A10486" s="56"/>
      <c r="B10486" s="58"/>
      <c r="C10486" s="48"/>
      <c r="D10486" s="291" t="s">
        <v>1704</v>
      </c>
    </row>
    <row r="10487" spans="1:4" s="12" customFormat="1" x14ac:dyDescent="0.25">
      <c r="A10487" s="56"/>
      <c r="B10487" s="58"/>
      <c r="C10487" s="48" t="s">
        <v>110</v>
      </c>
      <c r="D10487" s="299" t="s">
        <v>10243</v>
      </c>
    </row>
    <row r="10488" spans="1:4" s="12" customFormat="1" x14ac:dyDescent="0.25">
      <c r="A10488" s="56"/>
      <c r="B10488" s="58"/>
      <c r="C10488" s="48" t="s">
        <v>110</v>
      </c>
      <c r="D10488" s="299" t="s">
        <v>10244</v>
      </c>
    </row>
    <row r="10489" spans="1:4" s="12" customFormat="1" x14ac:dyDescent="0.25">
      <c r="A10489" s="56"/>
      <c r="B10489" s="58"/>
      <c r="C10489" s="48" t="s">
        <v>226</v>
      </c>
      <c r="D10489" s="300"/>
    </row>
    <row r="10490" spans="1:4" s="12" customFormat="1" x14ac:dyDescent="0.25">
      <c r="A10490" s="56"/>
      <c r="B10490" s="58"/>
      <c r="C10490" s="48" t="s">
        <v>110</v>
      </c>
      <c r="D10490" s="300" t="s">
        <v>10245</v>
      </c>
    </row>
    <row r="10491" spans="1:4" s="12" customFormat="1" x14ac:dyDescent="0.25">
      <c r="A10491" s="56"/>
      <c r="B10491" s="58"/>
      <c r="C10491" s="48" t="s">
        <v>110</v>
      </c>
      <c r="D10491" s="300" t="s">
        <v>10246</v>
      </c>
    </row>
    <row r="10492" spans="1:4" s="12" customFormat="1" x14ac:dyDescent="0.25">
      <c r="A10492" s="56"/>
      <c r="B10492" s="58"/>
      <c r="C10492" s="48" t="s">
        <v>110</v>
      </c>
      <c r="D10492" s="300" t="s">
        <v>10247</v>
      </c>
    </row>
    <row r="10493" spans="1:4" s="12" customFormat="1" x14ac:dyDescent="0.25">
      <c r="A10493" s="56"/>
      <c r="B10493" s="58"/>
      <c r="C10493" s="48" t="s">
        <v>110</v>
      </c>
      <c r="D10493" s="300" t="s">
        <v>10248</v>
      </c>
    </row>
    <row r="10494" spans="1:4" s="12" customFormat="1" x14ac:dyDescent="0.25">
      <c r="A10494" s="56"/>
      <c r="B10494" s="58"/>
      <c r="C10494" s="48" t="s">
        <v>110</v>
      </c>
      <c r="D10494" s="300" t="s">
        <v>10249</v>
      </c>
    </row>
    <row r="10495" spans="1:4" s="12" customFormat="1" x14ac:dyDescent="0.25">
      <c r="A10495" s="56"/>
      <c r="B10495" s="58"/>
      <c r="C10495" s="48" t="s">
        <v>110</v>
      </c>
      <c r="D10495" s="300" t="s">
        <v>10250</v>
      </c>
    </row>
    <row r="10496" spans="1:4" s="12" customFormat="1" x14ac:dyDescent="0.25">
      <c r="A10496" s="56"/>
      <c r="B10496" s="58"/>
      <c r="C10496" s="48" t="s">
        <v>110</v>
      </c>
      <c r="D10496" s="300" t="s">
        <v>10251</v>
      </c>
    </row>
    <row r="10497" spans="1:4" s="12" customFormat="1" x14ac:dyDescent="0.25">
      <c r="A10497" s="56"/>
      <c r="B10497" s="58"/>
      <c r="C10497" s="48" t="s">
        <v>110</v>
      </c>
      <c r="D10497" s="300" t="s">
        <v>10252</v>
      </c>
    </row>
    <row r="10498" spans="1:4" s="12" customFormat="1" x14ac:dyDescent="0.15">
      <c r="A10498" s="48"/>
      <c r="B10498" s="24" t="s">
        <v>21194</v>
      </c>
      <c r="C10498" s="75" t="s">
        <v>10253</v>
      </c>
      <c r="D10498" s="313"/>
    </row>
    <row r="10499" spans="1:4" s="12" customFormat="1" x14ac:dyDescent="0.15">
      <c r="A10499" s="48"/>
      <c r="B10499" s="58"/>
      <c r="C10499" s="70" t="s">
        <v>10254</v>
      </c>
      <c r="D10499" s="313"/>
    </row>
    <row r="10500" spans="1:4" s="12" customFormat="1" x14ac:dyDescent="0.15">
      <c r="A10500" s="48"/>
      <c r="B10500" s="58"/>
      <c r="C10500" s="70" t="s">
        <v>10255</v>
      </c>
      <c r="D10500" s="313"/>
    </row>
    <row r="10501" spans="1:4" s="12" customFormat="1" x14ac:dyDescent="0.15">
      <c r="A10501" s="48"/>
      <c r="B10501" s="58"/>
      <c r="C10501" s="70" t="s">
        <v>110</v>
      </c>
      <c r="D10501" s="313" t="s">
        <v>10256</v>
      </c>
    </row>
    <row r="10502" spans="1:4" s="12" customFormat="1" x14ac:dyDescent="0.15">
      <c r="A10502" s="48"/>
      <c r="B10502" s="58"/>
      <c r="C10502" s="70" t="s">
        <v>226</v>
      </c>
      <c r="D10502" s="313"/>
    </row>
    <row r="10503" spans="1:4" s="12" customFormat="1" x14ac:dyDescent="0.15">
      <c r="A10503" s="48"/>
      <c r="B10503" s="58" t="s">
        <v>97</v>
      </c>
      <c r="C10503" s="70" t="s">
        <v>110</v>
      </c>
      <c r="D10503" s="313" t="s">
        <v>10257</v>
      </c>
    </row>
    <row r="10504" spans="1:4" s="12" customFormat="1" x14ac:dyDescent="0.15">
      <c r="A10504" s="48"/>
      <c r="B10504" s="24" t="s">
        <v>21195</v>
      </c>
      <c r="C10504" s="75" t="s">
        <v>10258</v>
      </c>
      <c r="D10504" s="313"/>
    </row>
    <row r="10505" spans="1:4" s="12" customFormat="1" x14ac:dyDescent="0.15">
      <c r="A10505" s="48"/>
      <c r="B10505" s="58"/>
      <c r="C10505" s="70" t="s">
        <v>10259</v>
      </c>
      <c r="D10505" s="313"/>
    </row>
    <row r="10506" spans="1:4" s="12" customFormat="1" x14ac:dyDescent="0.15">
      <c r="A10506" s="48"/>
      <c r="B10506" s="58"/>
      <c r="C10506" s="70" t="s">
        <v>110</v>
      </c>
      <c r="D10506" s="313" t="s">
        <v>10260</v>
      </c>
    </row>
    <row r="10507" spans="1:4" s="12" customFormat="1" x14ac:dyDescent="0.15">
      <c r="A10507" s="48"/>
      <c r="B10507" s="24" t="s">
        <v>21196</v>
      </c>
      <c r="C10507" s="75" t="s">
        <v>10261</v>
      </c>
      <c r="D10507" s="313"/>
    </row>
    <row r="10508" spans="1:4" s="12" customFormat="1" x14ac:dyDescent="0.15">
      <c r="A10508" s="48"/>
      <c r="B10508" s="58"/>
      <c r="C10508" s="70" t="s">
        <v>10262</v>
      </c>
      <c r="D10508" s="313"/>
    </row>
    <row r="10509" spans="1:4" s="12" customFormat="1" x14ac:dyDescent="0.15">
      <c r="A10509" s="48"/>
      <c r="B10509" s="58"/>
      <c r="C10509" s="70" t="s">
        <v>10263</v>
      </c>
      <c r="D10509" s="313"/>
    </row>
    <row r="10510" spans="1:4" s="12" customFormat="1" x14ac:dyDescent="0.15">
      <c r="A10510" s="48"/>
      <c r="B10510" s="58"/>
      <c r="C10510" s="70" t="s">
        <v>110</v>
      </c>
      <c r="D10510" s="313" t="s">
        <v>10264</v>
      </c>
    </row>
    <row r="10511" spans="1:4" s="12" customFormat="1" x14ac:dyDescent="0.15">
      <c r="A10511" s="48"/>
      <c r="B10511" s="58"/>
      <c r="C10511" s="70" t="s">
        <v>110</v>
      </c>
      <c r="D10511" s="313" t="s">
        <v>10265</v>
      </c>
    </row>
    <row r="10512" spans="1:4" s="12" customFormat="1" x14ac:dyDescent="0.15">
      <c r="A10512" s="48"/>
      <c r="B10512" s="58"/>
      <c r="C10512" s="70" t="s">
        <v>110</v>
      </c>
      <c r="D10512" s="313" t="s">
        <v>10266</v>
      </c>
    </row>
    <row r="10513" spans="1:4" s="12" customFormat="1" x14ac:dyDescent="0.15">
      <c r="A10513" s="48"/>
      <c r="B10513" s="58"/>
      <c r="C10513" s="70" t="s">
        <v>110</v>
      </c>
      <c r="D10513" s="313" t="s">
        <v>10267</v>
      </c>
    </row>
    <row r="10514" spans="1:4" s="12" customFormat="1" x14ac:dyDescent="0.15">
      <c r="A10514" s="48"/>
      <c r="B10514" s="58"/>
      <c r="C10514" s="70" t="s">
        <v>110</v>
      </c>
      <c r="D10514" s="313" t="s">
        <v>10268</v>
      </c>
    </row>
    <row r="10515" spans="1:4" s="12" customFormat="1" x14ac:dyDescent="0.15">
      <c r="A10515" s="48"/>
      <c r="B10515" s="58"/>
      <c r="C10515" s="70" t="s">
        <v>110</v>
      </c>
      <c r="D10515" s="313" t="s">
        <v>10269</v>
      </c>
    </row>
    <row r="10516" spans="1:4" s="12" customFormat="1" x14ac:dyDescent="0.15">
      <c r="A10516" s="48"/>
      <c r="B10516" s="58"/>
      <c r="C10516" s="70"/>
      <c r="D10516" s="291" t="s">
        <v>1704</v>
      </c>
    </row>
    <row r="10517" spans="1:4" s="12" customFormat="1" x14ac:dyDescent="0.15">
      <c r="A10517" s="48"/>
      <c r="B10517" s="58"/>
      <c r="C10517" s="70" t="s">
        <v>110</v>
      </c>
      <c r="D10517" s="286" t="s">
        <v>10270</v>
      </c>
    </row>
    <row r="10518" spans="1:4" s="12" customFormat="1" x14ac:dyDescent="0.15">
      <c r="A10518" s="48"/>
      <c r="B10518" s="58"/>
      <c r="C10518" s="70" t="s">
        <v>110</v>
      </c>
      <c r="D10518" s="286" t="s">
        <v>10271</v>
      </c>
    </row>
    <row r="10519" spans="1:4" s="12" customFormat="1" x14ac:dyDescent="0.25">
      <c r="A10519" s="48"/>
      <c r="B10519" s="58"/>
      <c r="C10519" s="22" t="s">
        <v>110</v>
      </c>
      <c r="D10519" s="286" t="s">
        <v>10272</v>
      </c>
    </row>
    <row r="10520" spans="1:4" s="12" customFormat="1" x14ac:dyDescent="0.25">
      <c r="A10520" s="48"/>
      <c r="B10520" s="58"/>
      <c r="C10520" s="22" t="s">
        <v>110</v>
      </c>
      <c r="D10520" s="286" t="s">
        <v>10273</v>
      </c>
    </row>
    <row r="10521" spans="1:4" s="12" customFormat="1" x14ac:dyDescent="0.25">
      <c r="A10521" s="48"/>
      <c r="B10521" s="58"/>
      <c r="C10521" s="22" t="s">
        <v>110</v>
      </c>
      <c r="D10521" s="286" t="s">
        <v>10274</v>
      </c>
    </row>
    <row r="10522" spans="1:4" s="12" customFormat="1" x14ac:dyDescent="0.25">
      <c r="A10522" s="48"/>
      <c r="B10522" s="58"/>
      <c r="C10522" s="22" t="s">
        <v>110</v>
      </c>
      <c r="D10522" s="286" t="s">
        <v>10275</v>
      </c>
    </row>
    <row r="10523" spans="1:4" s="12" customFormat="1" x14ac:dyDescent="0.25">
      <c r="A10523" s="48"/>
      <c r="B10523" s="58"/>
      <c r="C10523" s="22" t="s">
        <v>110</v>
      </c>
      <c r="D10523" s="286" t="s">
        <v>10276</v>
      </c>
    </row>
    <row r="10524" spans="1:4" s="12" customFormat="1" x14ac:dyDescent="0.25">
      <c r="A10524" s="48"/>
      <c r="B10524" s="58"/>
      <c r="C10524" s="22" t="s">
        <v>110</v>
      </c>
      <c r="D10524" s="286" t="s">
        <v>10277</v>
      </c>
    </row>
    <row r="10525" spans="1:4" s="12" customFormat="1" x14ac:dyDescent="0.25">
      <c r="A10525" s="48"/>
      <c r="B10525" s="58"/>
      <c r="C10525" s="22" t="s">
        <v>110</v>
      </c>
      <c r="D10525" s="286" t="s">
        <v>10278</v>
      </c>
    </row>
    <row r="10526" spans="1:4" s="12" customFormat="1" x14ac:dyDescent="0.25">
      <c r="A10526" s="48"/>
      <c r="B10526" s="58"/>
      <c r="C10526" s="22" t="s">
        <v>110</v>
      </c>
      <c r="D10526" s="286" t="s">
        <v>10279</v>
      </c>
    </row>
    <row r="10527" spans="1:4" s="12" customFormat="1" x14ac:dyDescent="0.25">
      <c r="A10527" s="48"/>
      <c r="B10527" s="58"/>
      <c r="C10527" s="22" t="s">
        <v>110</v>
      </c>
      <c r="D10527" s="286" t="s">
        <v>10280</v>
      </c>
    </row>
    <row r="10528" spans="1:4" s="12" customFormat="1" x14ac:dyDescent="0.25">
      <c r="A10528" s="48"/>
      <c r="B10528" s="58"/>
      <c r="C10528" s="22" t="s">
        <v>110</v>
      </c>
      <c r="D10528" s="286" t="s">
        <v>10281</v>
      </c>
    </row>
    <row r="10529" spans="1:4" s="12" customFormat="1" x14ac:dyDescent="0.25">
      <c r="A10529" s="48"/>
      <c r="B10529" s="58"/>
      <c r="C10529" s="22" t="s">
        <v>110</v>
      </c>
      <c r="D10529" s="286" t="s">
        <v>10282</v>
      </c>
    </row>
    <row r="10530" spans="1:4" s="12" customFormat="1" x14ac:dyDescent="0.25">
      <c r="A10530" s="48"/>
      <c r="B10530" s="58"/>
      <c r="C10530" s="22" t="s">
        <v>110</v>
      </c>
      <c r="D10530" s="286" t="s">
        <v>10283</v>
      </c>
    </row>
    <row r="10531" spans="1:4" s="12" customFormat="1" x14ac:dyDescent="0.25">
      <c r="A10531" s="48"/>
      <c r="B10531" s="58"/>
      <c r="C10531" s="22" t="s">
        <v>110</v>
      </c>
      <c r="D10531" s="286" t="s">
        <v>10284</v>
      </c>
    </row>
    <row r="10532" spans="1:4" s="12" customFormat="1" x14ac:dyDescent="0.25">
      <c r="A10532" s="48"/>
      <c r="B10532" s="58"/>
      <c r="C10532" s="22" t="s">
        <v>110</v>
      </c>
      <c r="D10532" s="286" t="s">
        <v>10285</v>
      </c>
    </row>
    <row r="10533" spans="1:4" s="12" customFormat="1" x14ac:dyDescent="0.25">
      <c r="A10533" s="48"/>
      <c r="B10533" s="58"/>
      <c r="C10533" s="22" t="s">
        <v>110</v>
      </c>
      <c r="D10533" s="286" t="s">
        <v>10286</v>
      </c>
    </row>
    <row r="10534" spans="1:4" s="12" customFormat="1" x14ac:dyDescent="0.25">
      <c r="A10534" s="48"/>
      <c r="B10534" s="58"/>
      <c r="C10534" s="22" t="s">
        <v>110</v>
      </c>
      <c r="D10534" s="286" t="s">
        <v>10287</v>
      </c>
    </row>
    <row r="10535" spans="1:4" s="12" customFormat="1" x14ac:dyDescent="0.25">
      <c r="A10535" s="48"/>
      <c r="B10535" s="58"/>
      <c r="C10535" s="22" t="s">
        <v>110</v>
      </c>
      <c r="D10535" s="286" t="s">
        <v>10288</v>
      </c>
    </row>
    <row r="10536" spans="1:4" s="12" customFormat="1" x14ac:dyDescent="0.25">
      <c r="A10536" s="48"/>
      <c r="B10536" s="58"/>
      <c r="C10536" s="22" t="s">
        <v>110</v>
      </c>
      <c r="D10536" s="286" t="s">
        <v>10289</v>
      </c>
    </row>
    <row r="10537" spans="1:4" s="12" customFormat="1" x14ac:dyDescent="0.25">
      <c r="A10537" s="48"/>
      <c r="B10537" s="58"/>
      <c r="C10537" s="22" t="s">
        <v>110</v>
      </c>
      <c r="D10537" s="286" t="s">
        <v>10290</v>
      </c>
    </row>
    <row r="10538" spans="1:4" s="12" customFormat="1" x14ac:dyDescent="0.15">
      <c r="A10538" s="48"/>
      <c r="B10538" s="58"/>
      <c r="C10538" s="70" t="s">
        <v>110</v>
      </c>
      <c r="D10538" s="286" t="s">
        <v>10291</v>
      </c>
    </row>
    <row r="10539" spans="1:4" s="12" customFormat="1" x14ac:dyDescent="0.15">
      <c r="A10539" s="48"/>
      <c r="B10539" s="58"/>
      <c r="C10539" s="70" t="s">
        <v>110</v>
      </c>
      <c r="D10539" s="286" t="s">
        <v>10292</v>
      </c>
    </row>
    <row r="10540" spans="1:4" s="12" customFormat="1" x14ac:dyDescent="0.15">
      <c r="A10540" s="48"/>
      <c r="B10540" s="58"/>
      <c r="C10540" s="70" t="s">
        <v>110</v>
      </c>
      <c r="D10540" s="286" t="s">
        <v>10293</v>
      </c>
    </row>
    <row r="10541" spans="1:4" s="12" customFormat="1" x14ac:dyDescent="0.15">
      <c r="A10541" s="48"/>
      <c r="B10541" s="58"/>
      <c r="C10541" s="70" t="s">
        <v>110</v>
      </c>
      <c r="D10541" s="286" t="s">
        <v>10294</v>
      </c>
    </row>
    <row r="10542" spans="1:4" s="12" customFormat="1" x14ac:dyDescent="0.15">
      <c r="A10542" s="48"/>
      <c r="B10542" s="58"/>
      <c r="C10542" s="70" t="s">
        <v>110</v>
      </c>
      <c r="D10542" s="286" t="s">
        <v>10295</v>
      </c>
    </row>
    <row r="10543" spans="1:4" s="12" customFormat="1" x14ac:dyDescent="0.15">
      <c r="A10543" s="48"/>
      <c r="B10543" s="58"/>
      <c r="C10543" s="70" t="s">
        <v>110</v>
      </c>
      <c r="D10543" s="286" t="s">
        <v>10296</v>
      </c>
    </row>
    <row r="10544" spans="1:4" s="12" customFormat="1" x14ac:dyDescent="0.15">
      <c r="A10544" s="48"/>
      <c r="B10544" s="58"/>
      <c r="C10544" s="70" t="s">
        <v>110</v>
      </c>
      <c r="D10544" s="286" t="s">
        <v>10297</v>
      </c>
    </row>
    <row r="10545" spans="1:4" s="12" customFormat="1" x14ac:dyDescent="0.15">
      <c r="A10545" s="48"/>
      <c r="B10545" s="58"/>
      <c r="C10545" s="70" t="s">
        <v>110</v>
      </c>
      <c r="D10545" s="286" t="s">
        <v>10298</v>
      </c>
    </row>
    <row r="10546" spans="1:4" s="12" customFormat="1" x14ac:dyDescent="0.15">
      <c r="A10546" s="48"/>
      <c r="B10546" s="58"/>
      <c r="C10546" s="70" t="s">
        <v>110</v>
      </c>
      <c r="D10546" s="286" t="s">
        <v>10299</v>
      </c>
    </row>
    <row r="10547" spans="1:4" s="12" customFormat="1" x14ac:dyDescent="0.15">
      <c r="A10547" s="48"/>
      <c r="B10547" s="58"/>
      <c r="C10547" s="70" t="s">
        <v>110</v>
      </c>
      <c r="D10547" s="286" t="s">
        <v>10300</v>
      </c>
    </row>
    <row r="10548" spans="1:4" s="12" customFormat="1" x14ac:dyDescent="0.15">
      <c r="A10548" s="48"/>
      <c r="B10548" s="58"/>
      <c r="C10548" s="70" t="s">
        <v>110</v>
      </c>
      <c r="D10548" s="286" t="s">
        <v>10301</v>
      </c>
    </row>
    <row r="10549" spans="1:4" s="12" customFormat="1" x14ac:dyDescent="0.15">
      <c r="A10549" s="48"/>
      <c r="B10549" s="58"/>
      <c r="C10549" s="70" t="s">
        <v>110</v>
      </c>
      <c r="D10549" s="286" t="s">
        <v>10302</v>
      </c>
    </row>
    <row r="10550" spans="1:4" s="12" customFormat="1" x14ac:dyDescent="0.15">
      <c r="A10550" s="48"/>
      <c r="B10550" s="58"/>
      <c r="C10550" s="70" t="s">
        <v>110</v>
      </c>
      <c r="D10550" s="286" t="s">
        <v>10303</v>
      </c>
    </row>
    <row r="10551" spans="1:4" s="12" customFormat="1" x14ac:dyDescent="0.15">
      <c r="A10551" s="48"/>
      <c r="B10551" s="58"/>
      <c r="C10551" s="70" t="s">
        <v>110</v>
      </c>
      <c r="D10551" s="286" t="s">
        <v>10304</v>
      </c>
    </row>
    <row r="10552" spans="1:4" s="12" customFormat="1" x14ac:dyDescent="0.15">
      <c r="A10552" s="48"/>
      <c r="B10552" s="58"/>
      <c r="C10552" s="70" t="s">
        <v>110</v>
      </c>
      <c r="D10552" s="286" t="s">
        <v>10305</v>
      </c>
    </row>
    <row r="10553" spans="1:4" s="12" customFormat="1" x14ac:dyDescent="0.15">
      <c r="A10553" s="48"/>
      <c r="B10553" s="58"/>
      <c r="C10553" s="70" t="s">
        <v>110</v>
      </c>
      <c r="D10553" s="286" t="s">
        <v>10306</v>
      </c>
    </row>
    <row r="10554" spans="1:4" s="12" customFormat="1" x14ac:dyDescent="0.15">
      <c r="A10554" s="48"/>
      <c r="B10554" s="58"/>
      <c r="C10554" s="70" t="s">
        <v>110</v>
      </c>
      <c r="D10554" s="286" t="s">
        <v>10307</v>
      </c>
    </row>
    <row r="10555" spans="1:4" s="12" customFormat="1" x14ac:dyDescent="0.15">
      <c r="A10555" s="48"/>
      <c r="B10555" s="58"/>
      <c r="C10555" s="70" t="s">
        <v>110</v>
      </c>
      <c r="D10555" s="286" t="s">
        <v>10308</v>
      </c>
    </row>
    <row r="10556" spans="1:4" s="12" customFormat="1" x14ac:dyDescent="0.15">
      <c r="A10556" s="48"/>
      <c r="B10556" s="58"/>
      <c r="C10556" s="70" t="s">
        <v>110</v>
      </c>
      <c r="D10556" s="286" t="s">
        <v>10309</v>
      </c>
    </row>
    <row r="10557" spans="1:4" s="12" customFormat="1" x14ac:dyDescent="0.15">
      <c r="A10557" s="48"/>
      <c r="B10557" s="58"/>
      <c r="C10557" s="70" t="s">
        <v>110</v>
      </c>
      <c r="D10557" s="286" t="s">
        <v>10310</v>
      </c>
    </row>
    <row r="10558" spans="1:4" s="12" customFormat="1" x14ac:dyDescent="0.15">
      <c r="A10558" s="48"/>
      <c r="B10558" s="58"/>
      <c r="C10558" s="70" t="s">
        <v>110</v>
      </c>
      <c r="D10558" s="286" t="s">
        <v>10311</v>
      </c>
    </row>
    <row r="10559" spans="1:4" s="12" customFormat="1" x14ac:dyDescent="0.15">
      <c r="A10559" s="48"/>
      <c r="B10559" s="58"/>
      <c r="C10559" s="70" t="s">
        <v>110</v>
      </c>
      <c r="D10559" s="286" t="s">
        <v>10312</v>
      </c>
    </row>
    <row r="10560" spans="1:4" s="12" customFormat="1" x14ac:dyDescent="0.15">
      <c r="A10560" s="48"/>
      <c r="B10560" s="58"/>
      <c r="C10560" s="70" t="s">
        <v>110</v>
      </c>
      <c r="D10560" s="286" t="s">
        <v>10313</v>
      </c>
    </row>
    <row r="10561" spans="1:4" s="12" customFormat="1" x14ac:dyDescent="0.15">
      <c r="A10561" s="48"/>
      <c r="B10561" s="58"/>
      <c r="C10561" s="70" t="s">
        <v>110</v>
      </c>
      <c r="D10561" s="286" t="s">
        <v>10314</v>
      </c>
    </row>
    <row r="10562" spans="1:4" s="12" customFormat="1" x14ac:dyDescent="0.15">
      <c r="A10562" s="48"/>
      <c r="B10562" s="58"/>
      <c r="C10562" s="70" t="s">
        <v>110</v>
      </c>
      <c r="D10562" s="286" t="s">
        <v>10315</v>
      </c>
    </row>
    <row r="10563" spans="1:4" s="12" customFormat="1" x14ac:dyDescent="0.15">
      <c r="A10563" s="48"/>
      <c r="B10563" s="58"/>
      <c r="C10563" s="70" t="s">
        <v>110</v>
      </c>
      <c r="D10563" s="286" t="s">
        <v>10316</v>
      </c>
    </row>
    <row r="10564" spans="1:4" s="12" customFormat="1" x14ac:dyDescent="0.15">
      <c r="A10564" s="48"/>
      <c r="B10564" s="58"/>
      <c r="C10564" s="70" t="s">
        <v>110</v>
      </c>
      <c r="D10564" s="286" t="s">
        <v>10317</v>
      </c>
    </row>
    <row r="10565" spans="1:4" s="12" customFormat="1" x14ac:dyDescent="0.15">
      <c r="A10565" s="48"/>
      <c r="B10565" s="58"/>
      <c r="C10565" s="70" t="s">
        <v>110</v>
      </c>
      <c r="D10565" s="286" t="s">
        <v>10318</v>
      </c>
    </row>
    <row r="10566" spans="1:4" s="12" customFormat="1" x14ac:dyDescent="0.15">
      <c r="A10566" s="48"/>
      <c r="B10566" s="58"/>
      <c r="C10566" s="70" t="s">
        <v>110</v>
      </c>
      <c r="D10566" s="286" t="s">
        <v>10319</v>
      </c>
    </row>
    <row r="10567" spans="1:4" s="12" customFormat="1" x14ac:dyDescent="0.15">
      <c r="A10567" s="48"/>
      <c r="B10567" s="58"/>
      <c r="C10567" s="70" t="s">
        <v>110</v>
      </c>
      <c r="D10567" s="286" t="s">
        <v>10320</v>
      </c>
    </row>
    <row r="10568" spans="1:4" s="12" customFormat="1" x14ac:dyDescent="0.15">
      <c r="A10568" s="48"/>
      <c r="B10568" s="58"/>
      <c r="C10568" s="70" t="s">
        <v>110</v>
      </c>
      <c r="D10568" s="286" t="s">
        <v>10321</v>
      </c>
    </row>
    <row r="10569" spans="1:4" s="12" customFormat="1" x14ac:dyDescent="0.15">
      <c r="A10569" s="48"/>
      <c r="B10569" s="58"/>
      <c r="C10569" s="70" t="s">
        <v>110</v>
      </c>
      <c r="D10569" s="286" t="s">
        <v>10322</v>
      </c>
    </row>
    <row r="10570" spans="1:4" s="12" customFormat="1" x14ac:dyDescent="0.15">
      <c r="A10570" s="48"/>
      <c r="B10570" s="58"/>
      <c r="C10570" s="70" t="s">
        <v>110</v>
      </c>
      <c r="D10570" s="286" t="s">
        <v>10323</v>
      </c>
    </row>
    <row r="10571" spans="1:4" s="12" customFormat="1" x14ac:dyDescent="0.15">
      <c r="A10571" s="48"/>
      <c r="B10571" s="58"/>
      <c r="C10571" s="70" t="s">
        <v>110</v>
      </c>
      <c r="D10571" s="286" t="s">
        <v>10324</v>
      </c>
    </row>
    <row r="10572" spans="1:4" s="12" customFormat="1" x14ac:dyDescent="0.15">
      <c r="A10572" s="48"/>
      <c r="B10572" s="58"/>
      <c r="C10572" s="70" t="s">
        <v>110</v>
      </c>
      <c r="D10572" s="286" t="s">
        <v>10325</v>
      </c>
    </row>
    <row r="10573" spans="1:4" s="12" customFormat="1" x14ac:dyDescent="0.15">
      <c r="A10573" s="48"/>
      <c r="B10573" s="58"/>
      <c r="C10573" s="70" t="s">
        <v>110</v>
      </c>
      <c r="D10573" s="286" t="s">
        <v>10326</v>
      </c>
    </row>
    <row r="10574" spans="1:4" s="12" customFormat="1" x14ac:dyDescent="0.15">
      <c r="A10574" s="48"/>
      <c r="B10574" s="58"/>
      <c r="C10574" s="70" t="s">
        <v>110</v>
      </c>
      <c r="D10574" s="286" t="s">
        <v>10327</v>
      </c>
    </row>
    <row r="10575" spans="1:4" s="12" customFormat="1" x14ac:dyDescent="0.15">
      <c r="A10575" s="48"/>
      <c r="B10575" s="58"/>
      <c r="C10575" s="70" t="s">
        <v>110</v>
      </c>
      <c r="D10575" s="286" t="s">
        <v>10328</v>
      </c>
    </row>
    <row r="10576" spans="1:4" s="12" customFormat="1" x14ac:dyDescent="0.15">
      <c r="A10576" s="48"/>
      <c r="B10576" s="58"/>
      <c r="C10576" s="70" t="s">
        <v>110</v>
      </c>
      <c r="D10576" s="286" t="s">
        <v>10329</v>
      </c>
    </row>
    <row r="10577" spans="1:4" s="12" customFormat="1" x14ac:dyDescent="0.15">
      <c r="A10577" s="48"/>
      <c r="B10577" s="58"/>
      <c r="C10577" s="70" t="s">
        <v>110</v>
      </c>
      <c r="D10577" s="286" t="s">
        <v>10330</v>
      </c>
    </row>
    <row r="10578" spans="1:4" s="12" customFormat="1" x14ac:dyDescent="0.15">
      <c r="A10578" s="48"/>
      <c r="B10578" s="58"/>
      <c r="C10578" s="70" t="s">
        <v>110</v>
      </c>
      <c r="D10578" s="286" t="s">
        <v>10331</v>
      </c>
    </row>
    <row r="10579" spans="1:4" s="12" customFormat="1" x14ac:dyDescent="0.15">
      <c r="A10579" s="48"/>
      <c r="B10579" s="58"/>
      <c r="C10579" s="70" t="s">
        <v>110</v>
      </c>
      <c r="D10579" s="286" t="s">
        <v>10332</v>
      </c>
    </row>
    <row r="10580" spans="1:4" s="12" customFormat="1" x14ac:dyDescent="0.15">
      <c r="A10580" s="48"/>
      <c r="B10580" s="58"/>
      <c r="C10580" s="70" t="s">
        <v>110</v>
      </c>
      <c r="D10580" s="286" t="s">
        <v>10333</v>
      </c>
    </row>
    <row r="10581" spans="1:4" s="12" customFormat="1" x14ac:dyDescent="0.15">
      <c r="A10581" s="48"/>
      <c r="B10581" s="58"/>
      <c r="C10581" s="70" t="s">
        <v>110</v>
      </c>
      <c r="D10581" s="286" t="s">
        <v>10334</v>
      </c>
    </row>
    <row r="10582" spans="1:4" s="12" customFormat="1" x14ac:dyDescent="0.15">
      <c r="A10582" s="48"/>
      <c r="B10582" s="58"/>
      <c r="C10582" s="70" t="s">
        <v>110</v>
      </c>
      <c r="D10582" s="286" t="s">
        <v>10335</v>
      </c>
    </row>
    <row r="10583" spans="1:4" s="12" customFormat="1" x14ac:dyDescent="0.15">
      <c r="A10583" s="48"/>
      <c r="B10583" s="58"/>
      <c r="C10583" s="70" t="s">
        <v>110</v>
      </c>
      <c r="D10583" s="286" t="s">
        <v>10336</v>
      </c>
    </row>
    <row r="10584" spans="1:4" s="12" customFormat="1" x14ac:dyDescent="0.15">
      <c r="A10584" s="48"/>
      <c r="B10584" s="58"/>
      <c r="C10584" s="70" t="s">
        <v>110</v>
      </c>
      <c r="D10584" s="286" t="s">
        <v>10337</v>
      </c>
    </row>
    <row r="10585" spans="1:4" s="12" customFormat="1" x14ac:dyDescent="0.15">
      <c r="A10585" s="48"/>
      <c r="B10585" s="58"/>
      <c r="C10585" s="70" t="s">
        <v>110</v>
      </c>
      <c r="D10585" s="286" t="s">
        <v>10338</v>
      </c>
    </row>
    <row r="10586" spans="1:4" s="12" customFormat="1" x14ac:dyDescent="0.15">
      <c r="A10586" s="48"/>
      <c r="B10586" s="58"/>
      <c r="C10586" s="70" t="s">
        <v>110</v>
      </c>
      <c r="D10586" s="286" t="s">
        <v>10339</v>
      </c>
    </row>
    <row r="10587" spans="1:4" s="12" customFormat="1" x14ac:dyDescent="0.15">
      <c r="A10587" s="48"/>
      <c r="B10587" s="58"/>
      <c r="C10587" s="70" t="s">
        <v>110</v>
      </c>
      <c r="D10587" s="286" t="s">
        <v>10340</v>
      </c>
    </row>
    <row r="10588" spans="1:4" s="12" customFormat="1" x14ac:dyDescent="0.15">
      <c r="A10588" s="48"/>
      <c r="B10588" s="58"/>
      <c r="C10588" s="70" t="s">
        <v>110</v>
      </c>
      <c r="D10588" s="286" t="s">
        <v>10341</v>
      </c>
    </row>
    <row r="10589" spans="1:4" s="12" customFormat="1" x14ac:dyDescent="0.15">
      <c r="A10589" s="48"/>
      <c r="B10589" s="58"/>
      <c r="C10589" s="70" t="s">
        <v>110</v>
      </c>
      <c r="D10589" s="286" t="s">
        <v>10342</v>
      </c>
    </row>
    <row r="10590" spans="1:4" s="12" customFormat="1" x14ac:dyDescent="0.15">
      <c r="A10590" s="48"/>
      <c r="B10590" s="58"/>
      <c r="C10590" s="70" t="s">
        <v>110</v>
      </c>
      <c r="D10590" s="286" t="s">
        <v>10343</v>
      </c>
    </row>
    <row r="10591" spans="1:4" s="12" customFormat="1" x14ac:dyDescent="0.15">
      <c r="A10591" s="48"/>
      <c r="B10591" s="58"/>
      <c r="C10591" s="70" t="s">
        <v>110</v>
      </c>
      <c r="D10591" s="286" t="s">
        <v>10344</v>
      </c>
    </row>
    <row r="10592" spans="1:4" s="12" customFormat="1" x14ac:dyDescent="0.15">
      <c r="A10592" s="48"/>
      <c r="B10592" s="58"/>
      <c r="C10592" s="70" t="s">
        <v>110</v>
      </c>
      <c r="D10592" s="286" t="s">
        <v>10345</v>
      </c>
    </row>
    <row r="10593" spans="1:4" s="12" customFormat="1" x14ac:dyDescent="0.15">
      <c r="A10593" s="48"/>
      <c r="B10593" s="58"/>
      <c r="C10593" s="70" t="s">
        <v>110</v>
      </c>
      <c r="D10593" s="286" t="s">
        <v>10346</v>
      </c>
    </row>
    <row r="10594" spans="1:4" s="12" customFormat="1" x14ac:dyDescent="0.15">
      <c r="A10594" s="48"/>
      <c r="B10594" s="58"/>
      <c r="C10594" s="70" t="s">
        <v>110</v>
      </c>
      <c r="D10594" s="286" t="s">
        <v>10347</v>
      </c>
    </row>
    <row r="10595" spans="1:4" s="12" customFormat="1" x14ac:dyDescent="0.15">
      <c r="A10595" s="48"/>
      <c r="B10595" s="58"/>
      <c r="C10595" s="70" t="s">
        <v>110</v>
      </c>
      <c r="D10595" s="286" t="s">
        <v>10348</v>
      </c>
    </row>
    <row r="10596" spans="1:4" s="12" customFormat="1" x14ac:dyDescent="0.15">
      <c r="A10596" s="48"/>
      <c r="B10596" s="58"/>
      <c r="C10596" s="70" t="s">
        <v>110</v>
      </c>
      <c r="D10596" s="286" t="s">
        <v>10349</v>
      </c>
    </row>
    <row r="10597" spans="1:4" s="12" customFormat="1" x14ac:dyDescent="0.15">
      <c r="A10597" s="48"/>
      <c r="B10597" s="58"/>
      <c r="C10597" s="70" t="s">
        <v>110</v>
      </c>
      <c r="D10597" s="286" t="s">
        <v>10350</v>
      </c>
    </row>
    <row r="10598" spans="1:4" s="12" customFormat="1" x14ac:dyDescent="0.15">
      <c r="A10598" s="48"/>
      <c r="B10598" s="58"/>
      <c r="C10598" s="70" t="s">
        <v>110</v>
      </c>
      <c r="D10598" s="286" t="s">
        <v>10351</v>
      </c>
    </row>
    <row r="10599" spans="1:4" s="12" customFormat="1" x14ac:dyDescent="0.15">
      <c r="A10599" s="48"/>
      <c r="B10599" s="58"/>
      <c r="C10599" s="70" t="s">
        <v>110</v>
      </c>
      <c r="D10599" s="286" t="s">
        <v>10352</v>
      </c>
    </row>
    <row r="10600" spans="1:4" s="12" customFormat="1" x14ac:dyDescent="0.15">
      <c r="A10600" s="48"/>
      <c r="B10600" s="58"/>
      <c r="C10600" s="70" t="s">
        <v>110</v>
      </c>
      <c r="D10600" s="286" t="s">
        <v>10353</v>
      </c>
    </row>
    <row r="10601" spans="1:4" s="12" customFormat="1" x14ac:dyDescent="0.15">
      <c r="A10601" s="48"/>
      <c r="B10601" s="58"/>
      <c r="C10601" s="70" t="s">
        <v>110</v>
      </c>
      <c r="D10601" s="286" t="s">
        <v>10354</v>
      </c>
    </row>
    <row r="10602" spans="1:4" s="12" customFormat="1" x14ac:dyDescent="0.15">
      <c r="A10602" s="48"/>
      <c r="B10602" s="58"/>
      <c r="C10602" s="70" t="s">
        <v>110</v>
      </c>
      <c r="D10602" s="286" t="s">
        <v>10355</v>
      </c>
    </row>
    <row r="10603" spans="1:4" s="12" customFormat="1" x14ac:dyDescent="0.15">
      <c r="A10603" s="48"/>
      <c r="B10603" s="58"/>
      <c r="C10603" s="70" t="s">
        <v>110</v>
      </c>
      <c r="D10603" s="286" t="s">
        <v>10356</v>
      </c>
    </row>
    <row r="10604" spans="1:4" s="12" customFormat="1" x14ac:dyDescent="0.15">
      <c r="A10604" s="48"/>
      <c r="B10604" s="58"/>
      <c r="C10604" s="70" t="s">
        <v>110</v>
      </c>
      <c r="D10604" s="286" t="s">
        <v>10357</v>
      </c>
    </row>
    <row r="10605" spans="1:4" s="12" customFormat="1" x14ac:dyDescent="0.15">
      <c r="A10605" s="48"/>
      <c r="B10605" s="58"/>
      <c r="C10605" s="70" t="s">
        <v>110</v>
      </c>
      <c r="D10605" s="286" t="s">
        <v>10358</v>
      </c>
    </row>
    <row r="10606" spans="1:4" s="12" customFormat="1" x14ac:dyDescent="0.15">
      <c r="A10606" s="48"/>
      <c r="B10606" s="58"/>
      <c r="C10606" s="70" t="s">
        <v>110</v>
      </c>
      <c r="D10606" s="286" t="s">
        <v>10359</v>
      </c>
    </row>
    <row r="10607" spans="1:4" s="12" customFormat="1" x14ac:dyDescent="0.15">
      <c r="A10607" s="48"/>
      <c r="B10607" s="58"/>
      <c r="C10607" s="70" t="s">
        <v>110</v>
      </c>
      <c r="D10607" s="286" t="s">
        <v>10360</v>
      </c>
    </row>
    <row r="10608" spans="1:4" s="12" customFormat="1" x14ac:dyDescent="0.15">
      <c r="A10608" s="48"/>
      <c r="B10608" s="58"/>
      <c r="C10608" s="70" t="s">
        <v>110</v>
      </c>
      <c r="D10608" s="286" t="s">
        <v>10361</v>
      </c>
    </row>
    <row r="10609" spans="1:4" s="12" customFormat="1" x14ac:dyDescent="0.15">
      <c r="A10609" s="48"/>
      <c r="B10609" s="58"/>
      <c r="C10609" s="70" t="s">
        <v>110</v>
      </c>
      <c r="D10609" s="286" t="s">
        <v>10362</v>
      </c>
    </row>
    <row r="10610" spans="1:4" s="12" customFormat="1" x14ac:dyDescent="0.15">
      <c r="A10610" s="48"/>
      <c r="B10610" s="58"/>
      <c r="C10610" s="70" t="s">
        <v>110</v>
      </c>
      <c r="D10610" s="286" t="s">
        <v>10363</v>
      </c>
    </row>
    <row r="10611" spans="1:4" s="12" customFormat="1" x14ac:dyDescent="0.15">
      <c r="A10611" s="48"/>
      <c r="B10611" s="58"/>
      <c r="C10611" s="70" t="s">
        <v>110</v>
      </c>
      <c r="D10611" s="286" t="s">
        <v>10364</v>
      </c>
    </row>
    <row r="10612" spans="1:4" s="12" customFormat="1" x14ac:dyDescent="0.15">
      <c r="A10612" s="48"/>
      <c r="B10612" s="58"/>
      <c r="C10612" s="70" t="s">
        <v>110</v>
      </c>
      <c r="D10612" s="286" t="s">
        <v>10365</v>
      </c>
    </row>
    <row r="10613" spans="1:4" s="12" customFormat="1" x14ac:dyDescent="0.15">
      <c r="A10613" s="48"/>
      <c r="B10613" s="58"/>
      <c r="C10613" s="70" t="s">
        <v>110</v>
      </c>
      <c r="D10613" s="286" t="s">
        <v>10366</v>
      </c>
    </row>
    <row r="10614" spans="1:4" s="12" customFormat="1" x14ac:dyDescent="0.15">
      <c r="A10614" s="48"/>
      <c r="B10614" s="58"/>
      <c r="C10614" s="70" t="s">
        <v>110</v>
      </c>
      <c r="D10614" s="286" t="s">
        <v>10367</v>
      </c>
    </row>
    <row r="10615" spans="1:4" s="12" customFormat="1" x14ac:dyDescent="0.15">
      <c r="A10615" s="48"/>
      <c r="B10615" s="58"/>
      <c r="C10615" s="70" t="s">
        <v>110</v>
      </c>
      <c r="D10615" s="286" t="s">
        <v>10368</v>
      </c>
    </row>
    <row r="10616" spans="1:4" s="12" customFormat="1" x14ac:dyDescent="0.15">
      <c r="A10616" s="48"/>
      <c r="B10616" s="58"/>
      <c r="C10616" s="70" t="s">
        <v>110</v>
      </c>
      <c r="D10616" s="286" t="s">
        <v>10369</v>
      </c>
    </row>
    <row r="10617" spans="1:4" s="12" customFormat="1" x14ac:dyDescent="0.15">
      <c r="A10617" s="48"/>
      <c r="B10617" s="58"/>
      <c r="C10617" s="70" t="s">
        <v>110</v>
      </c>
      <c r="D10617" s="286" t="s">
        <v>10370</v>
      </c>
    </row>
    <row r="10618" spans="1:4" s="12" customFormat="1" x14ac:dyDescent="0.15">
      <c r="A10618" s="48"/>
      <c r="B10618" s="58"/>
      <c r="C10618" s="70" t="s">
        <v>110</v>
      </c>
      <c r="D10618" s="286" t="s">
        <v>10371</v>
      </c>
    </row>
    <row r="10619" spans="1:4" s="12" customFormat="1" x14ac:dyDescent="0.15">
      <c r="A10619" s="48"/>
      <c r="B10619" s="58"/>
      <c r="C10619" s="70" t="s">
        <v>110</v>
      </c>
      <c r="D10619" s="286" t="s">
        <v>10372</v>
      </c>
    </row>
    <row r="10620" spans="1:4" s="12" customFormat="1" x14ac:dyDescent="0.15">
      <c r="A10620" s="48"/>
      <c r="B10620" s="58"/>
      <c r="C10620" s="70" t="s">
        <v>110</v>
      </c>
      <c r="D10620" s="286" t="s">
        <v>10373</v>
      </c>
    </row>
    <row r="10621" spans="1:4" s="12" customFormat="1" x14ac:dyDescent="0.15">
      <c r="A10621" s="48"/>
      <c r="B10621" s="58"/>
      <c r="C10621" s="70" t="s">
        <v>110</v>
      </c>
      <c r="D10621" s="286" t="s">
        <v>10374</v>
      </c>
    </row>
    <row r="10622" spans="1:4" s="12" customFormat="1" x14ac:dyDescent="0.15">
      <c r="A10622" s="48"/>
      <c r="B10622" s="58"/>
      <c r="C10622" s="70" t="s">
        <v>110</v>
      </c>
      <c r="D10622" s="286" t="s">
        <v>10375</v>
      </c>
    </row>
    <row r="10623" spans="1:4" s="12" customFormat="1" x14ac:dyDescent="0.15">
      <c r="A10623" s="48"/>
      <c r="B10623" s="58"/>
      <c r="C10623" s="70" t="s">
        <v>226</v>
      </c>
      <c r="D10623" s="313"/>
    </row>
    <row r="10624" spans="1:4" s="12" customFormat="1" x14ac:dyDescent="0.15">
      <c r="A10624" s="48"/>
      <c r="B10624" s="58"/>
      <c r="C10624" s="70" t="s">
        <v>110</v>
      </c>
      <c r="D10624" s="313" t="s">
        <v>10376</v>
      </c>
    </row>
    <row r="10625" spans="1:4" s="12" customFormat="1" x14ac:dyDescent="0.15">
      <c r="A10625" s="48"/>
      <c r="B10625" s="58"/>
      <c r="C10625" s="70" t="s">
        <v>110</v>
      </c>
      <c r="D10625" s="313" t="s">
        <v>10377</v>
      </c>
    </row>
    <row r="10626" spans="1:4" s="12" customFormat="1" x14ac:dyDescent="0.25">
      <c r="A10626" s="56"/>
      <c r="B10626" s="24" t="s">
        <v>21197</v>
      </c>
      <c r="C10626" s="56" t="s">
        <v>10378</v>
      </c>
      <c r="D10626" s="315"/>
    </row>
    <row r="10627" spans="1:4" s="12" customFormat="1" x14ac:dyDescent="0.25">
      <c r="A10627" s="56"/>
      <c r="B10627" s="58"/>
      <c r="C10627" s="48" t="s">
        <v>10379</v>
      </c>
      <c r="D10627" s="300"/>
    </row>
    <row r="10628" spans="1:4" s="12" customFormat="1" x14ac:dyDescent="0.25">
      <c r="A10628" s="56"/>
      <c r="B10628" s="58"/>
      <c r="C10628" s="48" t="s">
        <v>10380</v>
      </c>
      <c r="D10628" s="300"/>
    </row>
    <row r="10629" spans="1:4" s="12" customFormat="1" x14ac:dyDescent="0.25">
      <c r="A10629" s="56"/>
      <c r="B10629" s="58"/>
      <c r="C10629" s="48" t="s">
        <v>110</v>
      </c>
      <c r="D10629" s="300" t="s">
        <v>10381</v>
      </c>
    </row>
    <row r="10630" spans="1:4" s="12" customFormat="1" x14ac:dyDescent="0.25">
      <c r="A10630" s="56"/>
      <c r="B10630" s="58"/>
      <c r="C10630" s="48" t="s">
        <v>110</v>
      </c>
      <c r="D10630" s="300" t="s">
        <v>10382</v>
      </c>
    </row>
    <row r="10631" spans="1:4" s="12" customFormat="1" x14ac:dyDescent="0.25">
      <c r="A10631" s="56"/>
      <c r="B10631" s="58"/>
      <c r="C10631" s="48" t="s">
        <v>226</v>
      </c>
      <c r="D10631" s="300"/>
    </row>
    <row r="10632" spans="1:4" s="12" customFormat="1" x14ac:dyDescent="0.25">
      <c r="A10632" s="56"/>
      <c r="B10632" s="58"/>
      <c r="C10632" s="48" t="s">
        <v>110</v>
      </c>
      <c r="D10632" s="300" t="s">
        <v>10376</v>
      </c>
    </row>
    <row r="10633" spans="1:4" s="12" customFormat="1" x14ac:dyDescent="0.25">
      <c r="A10633" s="56"/>
      <c r="B10633" s="58"/>
      <c r="C10633" s="48" t="s">
        <v>110</v>
      </c>
      <c r="D10633" s="300" t="s">
        <v>10383</v>
      </c>
    </row>
    <row r="10634" spans="1:4" s="12" customFormat="1" x14ac:dyDescent="0.25">
      <c r="A10634" s="56"/>
      <c r="B10634" s="58"/>
      <c r="C10634" s="48" t="s">
        <v>110</v>
      </c>
      <c r="D10634" s="300" t="s">
        <v>10384</v>
      </c>
    </row>
    <row r="10635" spans="1:4" s="12" customFormat="1" x14ac:dyDescent="0.25">
      <c r="A10635" s="56" t="s">
        <v>10385</v>
      </c>
      <c r="B10635" s="58"/>
      <c r="C10635" s="56" t="s">
        <v>10386</v>
      </c>
      <c r="D10635" s="300"/>
    </row>
    <row r="10636" spans="1:4" s="12" customFormat="1" x14ac:dyDescent="0.15">
      <c r="A10636" s="48"/>
      <c r="B10636" s="24" t="s">
        <v>21198</v>
      </c>
      <c r="C10636" s="75" t="s">
        <v>10387</v>
      </c>
      <c r="D10636" s="313"/>
    </row>
    <row r="10637" spans="1:4" s="12" customFormat="1" x14ac:dyDescent="0.15">
      <c r="A10637" s="48"/>
      <c r="B10637" s="58"/>
      <c r="C10637" s="70" t="s">
        <v>10388</v>
      </c>
      <c r="D10637" s="313"/>
    </row>
    <row r="10638" spans="1:4" s="12" customFormat="1" x14ac:dyDescent="0.15">
      <c r="A10638" s="48"/>
      <c r="B10638" s="58"/>
      <c r="C10638" s="70" t="s">
        <v>10389</v>
      </c>
      <c r="D10638" s="313"/>
    </row>
    <row r="10639" spans="1:4" s="12" customFormat="1" x14ac:dyDescent="0.15">
      <c r="A10639" s="48"/>
      <c r="B10639" s="58"/>
      <c r="C10639" s="70" t="s">
        <v>110</v>
      </c>
      <c r="D10639" s="313" t="s">
        <v>10390</v>
      </c>
    </row>
    <row r="10640" spans="1:4" s="12" customFormat="1" x14ac:dyDescent="0.15">
      <c r="A10640" s="48"/>
      <c r="B10640" s="58"/>
      <c r="C10640" s="70" t="s">
        <v>110</v>
      </c>
      <c r="D10640" s="313" t="s">
        <v>10391</v>
      </c>
    </row>
    <row r="10641" spans="1:4" s="12" customFormat="1" x14ac:dyDescent="0.25">
      <c r="A10641" s="48"/>
      <c r="B10641" s="49"/>
      <c r="C10641" s="48"/>
      <c r="D10641" s="291" t="s">
        <v>10392</v>
      </c>
    </row>
    <row r="10642" spans="1:4" s="50" customFormat="1" ht="12" x14ac:dyDescent="0.25">
      <c r="B10642" s="58"/>
      <c r="C10642" s="50" t="s">
        <v>110</v>
      </c>
      <c r="D10642" s="317" t="s">
        <v>10393</v>
      </c>
    </row>
    <row r="10643" spans="1:4" s="50" customFormat="1" ht="12" x14ac:dyDescent="0.25">
      <c r="B10643" s="58"/>
      <c r="C10643" s="50" t="s">
        <v>110</v>
      </c>
      <c r="D10643" s="317" t="s">
        <v>10394</v>
      </c>
    </row>
    <row r="10644" spans="1:4" s="50" customFormat="1" ht="12" x14ac:dyDescent="0.25">
      <c r="B10644" s="58"/>
      <c r="C10644" s="50" t="s">
        <v>110</v>
      </c>
      <c r="D10644" s="317" t="s">
        <v>10395</v>
      </c>
    </row>
    <row r="10645" spans="1:4" s="12" customFormat="1" x14ac:dyDescent="0.15">
      <c r="A10645" s="48"/>
      <c r="B10645" s="58"/>
      <c r="C10645" s="70" t="s">
        <v>110</v>
      </c>
      <c r="D10645" s="313" t="s">
        <v>10396</v>
      </c>
    </row>
    <row r="10646" spans="1:4" s="12" customFormat="1" x14ac:dyDescent="0.15">
      <c r="A10646" s="48"/>
      <c r="B10646" s="58"/>
      <c r="C10646" s="70" t="s">
        <v>110</v>
      </c>
      <c r="D10646" s="313" t="s">
        <v>10397</v>
      </c>
    </row>
    <row r="10647" spans="1:4" s="12" customFormat="1" x14ac:dyDescent="0.15">
      <c r="A10647" s="48"/>
      <c r="B10647" s="58"/>
      <c r="C10647" s="70"/>
      <c r="D10647" s="291" t="s">
        <v>10398</v>
      </c>
    </row>
    <row r="10648" spans="1:4" s="12" customFormat="1" x14ac:dyDescent="0.15">
      <c r="A10648" s="48"/>
      <c r="B10648" s="58"/>
      <c r="C10648" s="70" t="s">
        <v>110</v>
      </c>
      <c r="D10648" s="313" t="s">
        <v>10399</v>
      </c>
    </row>
    <row r="10649" spans="1:4" s="12" customFormat="1" x14ac:dyDescent="0.15">
      <c r="A10649" s="48"/>
      <c r="B10649" s="58"/>
      <c r="C10649" s="70" t="s">
        <v>110</v>
      </c>
      <c r="D10649" s="313" t="s">
        <v>10400</v>
      </c>
    </row>
    <row r="10650" spans="1:4" s="12" customFormat="1" x14ac:dyDescent="0.15">
      <c r="A10650" s="48"/>
      <c r="B10650" s="58"/>
      <c r="C10650" s="70" t="s">
        <v>110</v>
      </c>
      <c r="D10650" s="313" t="s">
        <v>10401</v>
      </c>
    </row>
    <row r="10651" spans="1:4" s="12" customFormat="1" x14ac:dyDescent="0.15">
      <c r="A10651" s="48"/>
      <c r="B10651" s="58"/>
      <c r="C10651" s="70"/>
      <c r="D10651" s="291" t="s">
        <v>10402</v>
      </c>
    </row>
    <row r="10652" spans="1:4" s="12" customFormat="1" x14ac:dyDescent="0.15">
      <c r="A10652" s="48"/>
      <c r="B10652" s="58"/>
      <c r="C10652" s="70" t="s">
        <v>110</v>
      </c>
      <c r="D10652" s="313" t="s">
        <v>10403</v>
      </c>
    </row>
    <row r="10653" spans="1:4" s="12" customFormat="1" x14ac:dyDescent="0.15">
      <c r="A10653" s="48"/>
      <c r="B10653" s="58"/>
      <c r="C10653" s="70" t="s">
        <v>110</v>
      </c>
      <c r="D10653" s="313" t="s">
        <v>10404</v>
      </c>
    </row>
    <row r="10654" spans="1:4" s="12" customFormat="1" x14ac:dyDescent="0.15">
      <c r="A10654" s="48"/>
      <c r="B10654" s="58"/>
      <c r="C10654" s="70" t="s">
        <v>226</v>
      </c>
      <c r="D10654" s="313"/>
    </row>
    <row r="10655" spans="1:4" s="12" customFormat="1" x14ac:dyDescent="0.15">
      <c r="A10655" s="48"/>
      <c r="B10655" s="58"/>
      <c r="C10655" s="70" t="s">
        <v>110</v>
      </c>
      <c r="D10655" s="313" t="s">
        <v>10405</v>
      </c>
    </row>
    <row r="10656" spans="1:4" s="12" customFormat="1" x14ac:dyDescent="0.15">
      <c r="A10656" s="48"/>
      <c r="B10656" s="58"/>
      <c r="C10656" s="70" t="s">
        <v>110</v>
      </c>
      <c r="D10656" s="313" t="s">
        <v>10406</v>
      </c>
    </row>
    <row r="10657" spans="1:4" s="12" customFormat="1" x14ac:dyDescent="0.15">
      <c r="A10657" s="48"/>
      <c r="B10657" s="58"/>
      <c r="C10657" s="70" t="s">
        <v>110</v>
      </c>
      <c r="D10657" s="313" t="s">
        <v>10407</v>
      </c>
    </row>
    <row r="10658" spans="1:4" s="12" customFormat="1" x14ac:dyDescent="0.15">
      <c r="A10658" s="48"/>
      <c r="B10658" s="58"/>
      <c r="C10658" s="70" t="s">
        <v>110</v>
      </c>
      <c r="D10658" s="313" t="s">
        <v>10408</v>
      </c>
    </row>
    <row r="10659" spans="1:4" s="12" customFormat="1" x14ac:dyDescent="0.25">
      <c r="A10659" s="48"/>
      <c r="B10659" s="24" t="s">
        <v>21199</v>
      </c>
      <c r="C10659" s="56" t="s">
        <v>10409</v>
      </c>
      <c r="D10659" s="315"/>
    </row>
    <row r="10660" spans="1:4" s="12" customFormat="1" x14ac:dyDescent="0.25">
      <c r="A10660" s="48"/>
      <c r="B10660" s="58"/>
      <c r="C10660" s="48" t="s">
        <v>10410</v>
      </c>
      <c r="D10660" s="300"/>
    </row>
    <row r="10661" spans="1:4" s="12" customFormat="1" x14ac:dyDescent="0.15">
      <c r="A10661" s="48"/>
      <c r="B10661" s="73"/>
      <c r="C10661" s="70"/>
      <c r="D10661" s="291" t="s">
        <v>10411</v>
      </c>
    </row>
    <row r="10662" spans="1:4" s="12" customFormat="1" x14ac:dyDescent="0.15">
      <c r="A10662" s="48"/>
      <c r="B10662" s="73"/>
      <c r="C10662" s="70" t="s">
        <v>110</v>
      </c>
      <c r="D10662" s="300" t="s">
        <v>10412</v>
      </c>
    </row>
    <row r="10663" spans="1:4" s="12" customFormat="1" x14ac:dyDescent="0.15">
      <c r="A10663" s="48"/>
      <c r="B10663" s="73"/>
      <c r="C10663" s="70" t="s">
        <v>110</v>
      </c>
      <c r="D10663" s="300" t="s">
        <v>10413</v>
      </c>
    </row>
    <row r="10664" spans="1:4" s="12" customFormat="1" x14ac:dyDescent="0.15">
      <c r="A10664" s="48"/>
      <c r="B10664" s="73"/>
      <c r="C10664" s="70" t="s">
        <v>110</v>
      </c>
      <c r="D10664" s="300" t="s">
        <v>10414</v>
      </c>
    </row>
    <row r="10665" spans="1:4" s="12" customFormat="1" x14ac:dyDescent="0.15">
      <c r="A10665" s="48"/>
      <c r="B10665" s="73"/>
      <c r="C10665" s="70" t="s">
        <v>110</v>
      </c>
      <c r="D10665" s="300" t="s">
        <v>10415</v>
      </c>
    </row>
    <row r="10666" spans="1:4" s="12" customFormat="1" x14ac:dyDescent="0.15">
      <c r="A10666" s="48"/>
      <c r="B10666" s="73"/>
      <c r="C10666" s="70"/>
      <c r="D10666" s="291" t="s">
        <v>10416</v>
      </c>
    </row>
    <row r="10667" spans="1:4" s="12" customFormat="1" x14ac:dyDescent="0.15">
      <c r="A10667" s="48"/>
      <c r="B10667" s="73"/>
      <c r="C10667" s="70" t="s">
        <v>110</v>
      </c>
      <c r="D10667" s="300" t="s">
        <v>10417</v>
      </c>
    </row>
    <row r="10668" spans="1:4" s="12" customFormat="1" x14ac:dyDescent="0.15">
      <c r="A10668" s="48"/>
      <c r="B10668" s="73"/>
      <c r="C10668" s="70" t="s">
        <v>110</v>
      </c>
      <c r="D10668" s="300" t="s">
        <v>10418</v>
      </c>
    </row>
    <row r="10669" spans="1:4" s="12" customFormat="1" x14ac:dyDescent="0.15">
      <c r="A10669" s="48"/>
      <c r="B10669" s="73"/>
      <c r="C10669" s="70" t="s">
        <v>110</v>
      </c>
      <c r="D10669" s="300" t="s">
        <v>10419</v>
      </c>
    </row>
    <row r="10670" spans="1:4" s="12" customFormat="1" x14ac:dyDescent="0.15">
      <c r="A10670" s="48"/>
      <c r="B10670" s="73"/>
      <c r="C10670" s="70" t="s">
        <v>110</v>
      </c>
      <c r="D10670" s="300" t="s">
        <v>10420</v>
      </c>
    </row>
    <row r="10671" spans="1:4" s="12" customFormat="1" x14ac:dyDescent="0.15">
      <c r="A10671" s="48"/>
      <c r="B10671" s="73"/>
      <c r="C10671" s="70" t="s">
        <v>110</v>
      </c>
      <c r="D10671" s="300" t="s">
        <v>10421</v>
      </c>
    </row>
    <row r="10672" spans="1:4" s="48" customFormat="1" ht="12" x14ac:dyDescent="0.25">
      <c r="B10672" s="49"/>
      <c r="D10672" s="327" t="s">
        <v>1704</v>
      </c>
    </row>
    <row r="10673" spans="1:4" s="12" customFormat="1" x14ac:dyDescent="0.25">
      <c r="A10673" s="48"/>
      <c r="B10673" s="58"/>
      <c r="C10673" s="48" t="s">
        <v>110</v>
      </c>
      <c r="D10673" s="286" t="s">
        <v>10422</v>
      </c>
    </row>
    <row r="10674" spans="1:4" s="12" customFormat="1" x14ac:dyDescent="0.25">
      <c r="A10674" s="48"/>
      <c r="B10674" s="58"/>
      <c r="C10674" s="48" t="s">
        <v>110</v>
      </c>
      <c r="D10674" s="286" t="s">
        <v>10423</v>
      </c>
    </row>
    <row r="10675" spans="1:4" s="12" customFormat="1" x14ac:dyDescent="0.25">
      <c r="A10675" s="48"/>
      <c r="B10675" s="58"/>
      <c r="C10675" s="48" t="s">
        <v>110</v>
      </c>
      <c r="D10675" s="286" t="s">
        <v>10424</v>
      </c>
    </row>
    <row r="10676" spans="1:4" s="48" customFormat="1" ht="12" x14ac:dyDescent="0.25">
      <c r="B10676" s="49"/>
      <c r="C10676" s="48" t="s">
        <v>110</v>
      </c>
      <c r="D10676" s="321" t="s">
        <v>10425</v>
      </c>
    </row>
    <row r="10677" spans="1:4" s="48" customFormat="1" ht="12" x14ac:dyDescent="0.25">
      <c r="B10677" s="49"/>
      <c r="C10677" s="48" t="s">
        <v>110</v>
      </c>
      <c r="D10677" s="321" t="s">
        <v>10426</v>
      </c>
    </row>
    <row r="10678" spans="1:4" s="48" customFormat="1" ht="12" x14ac:dyDescent="0.25">
      <c r="B10678" s="49"/>
      <c r="C10678" s="48" t="s">
        <v>110</v>
      </c>
      <c r="D10678" s="321" t="s">
        <v>10427</v>
      </c>
    </row>
    <row r="10679" spans="1:4" s="48" customFormat="1" ht="12" x14ac:dyDescent="0.25">
      <c r="B10679" s="49"/>
      <c r="C10679" s="48" t="s">
        <v>110</v>
      </c>
      <c r="D10679" s="321" t="s">
        <v>10428</v>
      </c>
    </row>
    <row r="10680" spans="1:4" s="48" customFormat="1" ht="12" x14ac:dyDescent="0.25">
      <c r="B10680" s="49"/>
      <c r="C10680" s="48" t="s">
        <v>110</v>
      </c>
      <c r="D10680" s="321" t="s">
        <v>10429</v>
      </c>
    </row>
    <row r="10681" spans="1:4" s="48" customFormat="1" ht="12" x14ac:dyDescent="0.25">
      <c r="B10681" s="49"/>
      <c r="C10681" s="48" t="s">
        <v>110</v>
      </c>
      <c r="D10681" s="321" t="s">
        <v>10430</v>
      </c>
    </row>
    <row r="10682" spans="1:4" s="48" customFormat="1" ht="12" x14ac:dyDescent="0.25">
      <c r="B10682" s="49"/>
      <c r="C10682" s="48" t="s">
        <v>110</v>
      </c>
      <c r="D10682" s="321" t="s">
        <v>10431</v>
      </c>
    </row>
    <row r="10683" spans="1:4" s="12" customFormat="1" x14ac:dyDescent="0.25">
      <c r="A10683" s="48"/>
      <c r="B10683" s="58"/>
      <c r="C10683" s="48" t="s">
        <v>110</v>
      </c>
      <c r="D10683" s="286" t="s">
        <v>10432</v>
      </c>
    </row>
    <row r="10684" spans="1:4" s="12" customFormat="1" x14ac:dyDescent="0.25">
      <c r="A10684" s="48"/>
      <c r="B10684" s="58"/>
      <c r="C10684" s="48" t="s">
        <v>110</v>
      </c>
      <c r="D10684" s="286" t="s">
        <v>10433</v>
      </c>
    </row>
    <row r="10685" spans="1:4" s="12" customFormat="1" x14ac:dyDescent="0.25">
      <c r="A10685" s="48"/>
      <c r="B10685" s="58"/>
      <c r="C10685" s="48" t="s">
        <v>110</v>
      </c>
      <c r="D10685" s="286" t="s">
        <v>10434</v>
      </c>
    </row>
    <row r="10686" spans="1:4" s="12" customFormat="1" x14ac:dyDescent="0.25">
      <c r="A10686" s="48"/>
      <c r="B10686" s="58"/>
      <c r="C10686" s="48" t="s">
        <v>110</v>
      </c>
      <c r="D10686" s="286" t="s">
        <v>10435</v>
      </c>
    </row>
    <row r="10687" spans="1:4" s="12" customFormat="1" x14ac:dyDescent="0.15">
      <c r="A10687" s="48"/>
      <c r="B10687" s="24" t="s">
        <v>21200</v>
      </c>
      <c r="C10687" s="75" t="s">
        <v>10436</v>
      </c>
      <c r="D10687" s="313"/>
    </row>
    <row r="10688" spans="1:4" s="12" customFormat="1" x14ac:dyDescent="0.15">
      <c r="A10688" s="48"/>
      <c r="B10688" s="58"/>
      <c r="C10688" s="70" t="s">
        <v>10437</v>
      </c>
      <c r="D10688" s="313"/>
    </row>
    <row r="10689" spans="1:4" s="12" customFormat="1" x14ac:dyDescent="0.15">
      <c r="A10689" s="48"/>
      <c r="B10689" s="58"/>
      <c r="C10689" s="70" t="s">
        <v>10438</v>
      </c>
      <c r="D10689" s="313"/>
    </row>
    <row r="10690" spans="1:4" s="12" customFormat="1" x14ac:dyDescent="0.15">
      <c r="A10690" s="48"/>
      <c r="B10690" s="58"/>
      <c r="C10690" s="70" t="s">
        <v>110</v>
      </c>
      <c r="D10690" s="313" t="s">
        <v>10439</v>
      </c>
    </row>
    <row r="10691" spans="1:4" s="12" customFormat="1" x14ac:dyDescent="0.15">
      <c r="A10691" s="48"/>
      <c r="B10691" s="58"/>
      <c r="C10691" s="70" t="s">
        <v>110</v>
      </c>
      <c r="D10691" s="313" t="s">
        <v>10440</v>
      </c>
    </row>
    <row r="10692" spans="1:4" s="12" customFormat="1" x14ac:dyDescent="0.15">
      <c r="A10692" s="48"/>
      <c r="B10692" s="58"/>
      <c r="C10692" s="70" t="s">
        <v>110</v>
      </c>
      <c r="D10692" s="313" t="s">
        <v>10441</v>
      </c>
    </row>
    <row r="10693" spans="1:4" s="12" customFormat="1" x14ac:dyDescent="0.15">
      <c r="A10693" s="48"/>
      <c r="B10693" s="58"/>
      <c r="C10693" s="70" t="s">
        <v>110</v>
      </c>
      <c r="D10693" s="286" t="s">
        <v>10442</v>
      </c>
    </row>
    <row r="10694" spans="1:4" s="12" customFormat="1" x14ac:dyDescent="0.15">
      <c r="A10694" s="48"/>
      <c r="B10694" s="58"/>
      <c r="C10694" s="70" t="s">
        <v>110</v>
      </c>
      <c r="D10694" s="286" t="s">
        <v>10443</v>
      </c>
    </row>
    <row r="10695" spans="1:4" s="12" customFormat="1" x14ac:dyDescent="0.15">
      <c r="A10695" s="48"/>
      <c r="B10695" s="58"/>
      <c r="C10695" s="70" t="s">
        <v>110</v>
      </c>
      <c r="D10695" s="286" t="s">
        <v>10444</v>
      </c>
    </row>
    <row r="10696" spans="1:4" s="12" customFormat="1" x14ac:dyDescent="0.15">
      <c r="A10696" s="48"/>
      <c r="B10696" s="58"/>
      <c r="C10696" s="70" t="s">
        <v>110</v>
      </c>
      <c r="D10696" s="313" t="s">
        <v>10445</v>
      </c>
    </row>
    <row r="10697" spans="1:4" s="12" customFormat="1" x14ac:dyDescent="0.15">
      <c r="A10697" s="48"/>
      <c r="B10697" s="58"/>
      <c r="C10697" s="70" t="s">
        <v>110</v>
      </c>
      <c r="D10697" s="313" t="s">
        <v>10446</v>
      </c>
    </row>
    <row r="10698" spans="1:4" s="12" customFormat="1" x14ac:dyDescent="0.15">
      <c r="A10698" s="48"/>
      <c r="B10698" s="58"/>
      <c r="C10698" s="70" t="s">
        <v>110</v>
      </c>
      <c r="D10698" s="313" t="s">
        <v>10447</v>
      </c>
    </row>
    <row r="10699" spans="1:4" s="48" customFormat="1" ht="12" x14ac:dyDescent="0.15">
      <c r="B10699" s="49"/>
      <c r="D10699" s="322" t="s">
        <v>1704</v>
      </c>
    </row>
    <row r="10700" spans="1:4" s="48" customFormat="1" ht="12" x14ac:dyDescent="0.25">
      <c r="B10700" s="49"/>
      <c r="C10700" s="48" t="s">
        <v>110</v>
      </c>
      <c r="D10700" s="321" t="s">
        <v>10448</v>
      </c>
    </row>
    <row r="10701" spans="1:4" s="48" customFormat="1" ht="12" x14ac:dyDescent="0.25">
      <c r="B10701" s="49"/>
      <c r="C10701" s="48" t="s">
        <v>110</v>
      </c>
      <c r="D10701" s="321" t="s">
        <v>10449</v>
      </c>
    </row>
    <row r="10702" spans="1:4" s="48" customFormat="1" ht="12" x14ac:dyDescent="0.25">
      <c r="B10702" s="49"/>
      <c r="C10702" s="48" t="s">
        <v>110</v>
      </c>
      <c r="D10702" s="321" t="s">
        <v>10450</v>
      </c>
    </row>
    <row r="10703" spans="1:4" s="48" customFormat="1" ht="12" x14ac:dyDescent="0.25">
      <c r="B10703" s="49"/>
      <c r="C10703" s="48" t="s">
        <v>110</v>
      </c>
      <c r="D10703" s="321" t="s">
        <v>10451</v>
      </c>
    </row>
    <row r="10704" spans="1:4" s="12" customFormat="1" x14ac:dyDescent="0.15">
      <c r="A10704" s="48"/>
      <c r="B10704" s="24" t="s">
        <v>21201</v>
      </c>
      <c r="C10704" s="75" t="s">
        <v>10452</v>
      </c>
      <c r="D10704" s="313"/>
    </row>
    <row r="10705" spans="1:160" s="12" customFormat="1" x14ac:dyDescent="0.15">
      <c r="A10705" s="48"/>
      <c r="B10705" s="58"/>
      <c r="C10705" s="70" t="s">
        <v>10453</v>
      </c>
      <c r="D10705" s="313"/>
    </row>
    <row r="10706" spans="1:160" s="12" customFormat="1" x14ac:dyDescent="0.15">
      <c r="A10706" s="48"/>
      <c r="B10706" s="58"/>
      <c r="C10706" s="70" t="s">
        <v>110</v>
      </c>
      <c r="D10706" s="313" t="s">
        <v>10454</v>
      </c>
    </row>
    <row r="10707" spans="1:160" s="12" customFormat="1" x14ac:dyDescent="0.15">
      <c r="A10707" s="48"/>
      <c r="B10707" s="58"/>
      <c r="C10707" s="70" t="s">
        <v>110</v>
      </c>
      <c r="D10707" s="313" t="s">
        <v>10455</v>
      </c>
    </row>
    <row r="10708" spans="1:160" s="12" customFormat="1" x14ac:dyDescent="0.25">
      <c r="A10708" s="85"/>
      <c r="B10708" s="24" t="s">
        <v>21202</v>
      </c>
      <c r="C10708" s="85" t="s">
        <v>10456</v>
      </c>
      <c r="D10708" s="328"/>
    </row>
    <row r="10709" spans="1:160" x14ac:dyDescent="0.25">
      <c r="A10709" s="85"/>
      <c r="B10709" s="68"/>
      <c r="C10709" s="86" t="s">
        <v>10457</v>
      </c>
      <c r="D10709" s="304"/>
      <c r="E10709" s="12"/>
      <c r="F10709" s="12"/>
      <c r="G10709" s="12"/>
      <c r="H10709" s="12"/>
      <c r="I10709" s="12"/>
      <c r="J10709" s="12"/>
      <c r="K10709" s="12"/>
      <c r="L10709" s="12"/>
      <c r="M10709" s="12"/>
      <c r="N10709" s="12"/>
      <c r="O10709" s="12"/>
      <c r="P10709" s="12"/>
      <c r="Q10709" s="12"/>
      <c r="R10709" s="12"/>
      <c r="S10709" s="12"/>
      <c r="T10709" s="12"/>
      <c r="U10709" s="12"/>
      <c r="V10709" s="12"/>
      <c r="W10709" s="12"/>
      <c r="X10709" s="12"/>
      <c r="Y10709" s="12"/>
      <c r="Z10709" s="12"/>
      <c r="AA10709" s="12"/>
      <c r="AB10709" s="12"/>
      <c r="AC10709" s="12"/>
      <c r="AD10709" s="12"/>
      <c r="AE10709" s="12"/>
      <c r="AF10709" s="12"/>
      <c r="AG10709" s="12"/>
      <c r="AH10709" s="12"/>
      <c r="AI10709" s="12"/>
      <c r="AJ10709" s="12"/>
      <c r="AK10709" s="12"/>
      <c r="AL10709" s="12"/>
      <c r="AM10709" s="12"/>
      <c r="AN10709" s="12"/>
      <c r="AO10709" s="12"/>
      <c r="AP10709" s="12"/>
      <c r="AQ10709" s="12"/>
      <c r="AR10709" s="12"/>
      <c r="AS10709" s="12"/>
      <c r="AT10709" s="12"/>
      <c r="AU10709" s="12"/>
      <c r="AV10709" s="12"/>
      <c r="AW10709" s="12"/>
      <c r="AX10709" s="12"/>
      <c r="AY10709" s="12"/>
      <c r="AZ10709" s="12"/>
      <c r="BA10709" s="12"/>
      <c r="BB10709" s="12"/>
      <c r="BC10709" s="12"/>
      <c r="BD10709" s="12"/>
      <c r="BE10709" s="12"/>
      <c r="BF10709" s="12"/>
      <c r="BG10709" s="12"/>
      <c r="BH10709" s="12"/>
      <c r="BI10709" s="12"/>
      <c r="BJ10709" s="12"/>
      <c r="BK10709" s="12"/>
      <c r="BL10709" s="12"/>
      <c r="BM10709" s="12"/>
      <c r="BN10709" s="12"/>
      <c r="BO10709" s="12"/>
      <c r="BP10709" s="12"/>
      <c r="BQ10709" s="12"/>
      <c r="BR10709" s="12"/>
      <c r="BS10709" s="12"/>
      <c r="BT10709" s="12"/>
      <c r="BU10709" s="12"/>
      <c r="BV10709" s="12"/>
      <c r="BW10709" s="12"/>
      <c r="BX10709" s="12"/>
      <c r="BY10709" s="12"/>
      <c r="BZ10709" s="12"/>
      <c r="CA10709" s="12"/>
      <c r="CB10709" s="12"/>
      <c r="CC10709" s="12"/>
      <c r="CD10709" s="12"/>
      <c r="CE10709" s="12"/>
      <c r="CF10709" s="12"/>
      <c r="CG10709" s="12"/>
      <c r="CH10709" s="12"/>
      <c r="CI10709" s="12"/>
      <c r="CJ10709" s="12"/>
      <c r="CK10709" s="12"/>
      <c r="CL10709" s="12"/>
      <c r="CM10709" s="12"/>
      <c r="CN10709" s="12"/>
      <c r="CO10709" s="12"/>
      <c r="CP10709" s="12"/>
      <c r="CQ10709" s="12"/>
      <c r="CR10709" s="12"/>
      <c r="CS10709" s="12"/>
      <c r="CT10709" s="12"/>
      <c r="CU10709" s="12"/>
      <c r="CV10709" s="12"/>
      <c r="CW10709" s="12"/>
      <c r="CX10709" s="12"/>
      <c r="CY10709" s="12"/>
      <c r="CZ10709" s="12"/>
      <c r="DA10709" s="12"/>
      <c r="DB10709" s="12"/>
      <c r="DC10709" s="12"/>
      <c r="DD10709" s="12"/>
      <c r="DE10709" s="12"/>
      <c r="DF10709" s="12"/>
      <c r="DG10709" s="12"/>
      <c r="DH10709" s="12"/>
      <c r="DI10709" s="12"/>
      <c r="DJ10709" s="12"/>
      <c r="DK10709" s="12"/>
      <c r="DL10709" s="12"/>
      <c r="DM10709" s="12"/>
      <c r="DN10709" s="12"/>
      <c r="DO10709" s="12"/>
      <c r="DP10709" s="12"/>
      <c r="DQ10709" s="12"/>
      <c r="DR10709" s="12"/>
      <c r="DS10709" s="12"/>
      <c r="DT10709" s="12"/>
      <c r="DU10709" s="12"/>
      <c r="DV10709" s="12"/>
      <c r="DW10709" s="12"/>
      <c r="DX10709" s="12"/>
      <c r="DY10709" s="12"/>
      <c r="DZ10709" s="12"/>
      <c r="EA10709" s="12"/>
      <c r="EB10709" s="12"/>
      <c r="EC10709" s="12"/>
      <c r="ED10709" s="12"/>
      <c r="EE10709" s="12"/>
      <c r="EF10709" s="12"/>
      <c r="EG10709" s="12"/>
      <c r="EH10709" s="12"/>
      <c r="EI10709" s="12"/>
      <c r="EJ10709" s="12"/>
      <c r="EK10709" s="12"/>
      <c r="EL10709" s="12"/>
      <c r="EM10709" s="12"/>
      <c r="EN10709" s="12"/>
      <c r="EO10709" s="12"/>
      <c r="EP10709" s="12"/>
      <c r="EQ10709" s="12"/>
      <c r="ER10709" s="12"/>
      <c r="ES10709" s="12"/>
      <c r="ET10709" s="12"/>
      <c r="EU10709" s="12"/>
      <c r="EV10709" s="12"/>
      <c r="EW10709" s="12"/>
      <c r="EX10709" s="12"/>
      <c r="EY10709" s="12"/>
      <c r="EZ10709" s="12"/>
      <c r="FA10709" s="12"/>
      <c r="FB10709" s="12"/>
      <c r="FC10709" s="12"/>
      <c r="FD10709" s="12"/>
    </row>
    <row r="10710" spans="1:160" x14ac:dyDescent="0.25">
      <c r="A10710" s="85"/>
      <c r="B10710" s="68"/>
      <c r="C10710" s="86"/>
      <c r="D10710" s="291" t="s">
        <v>10458</v>
      </c>
      <c r="E10710" s="12"/>
      <c r="F10710" s="12"/>
      <c r="G10710" s="12"/>
      <c r="H10710" s="12"/>
      <c r="I10710" s="12"/>
      <c r="J10710" s="12"/>
      <c r="K10710" s="12"/>
      <c r="L10710" s="12"/>
      <c r="M10710" s="12"/>
      <c r="N10710" s="12"/>
      <c r="O10710" s="12"/>
      <c r="P10710" s="12"/>
      <c r="Q10710" s="12"/>
      <c r="R10710" s="12"/>
      <c r="S10710" s="12"/>
      <c r="T10710" s="12"/>
      <c r="U10710" s="12"/>
      <c r="V10710" s="12"/>
      <c r="W10710" s="12"/>
      <c r="X10710" s="12"/>
      <c r="Y10710" s="12"/>
      <c r="Z10710" s="12"/>
      <c r="AA10710" s="12"/>
      <c r="AB10710" s="12"/>
      <c r="AC10710" s="12"/>
      <c r="AD10710" s="12"/>
      <c r="AE10710" s="12"/>
      <c r="AF10710" s="12"/>
      <c r="AG10710" s="12"/>
      <c r="AH10710" s="12"/>
      <c r="AI10710" s="12"/>
      <c r="AJ10710" s="12"/>
      <c r="AK10710" s="12"/>
      <c r="AL10710" s="12"/>
      <c r="AM10710" s="12"/>
      <c r="AN10710" s="12"/>
      <c r="AO10710" s="12"/>
      <c r="AP10710" s="12"/>
      <c r="AQ10710" s="12"/>
      <c r="AR10710" s="12"/>
      <c r="AS10710" s="12"/>
      <c r="AT10710" s="12"/>
      <c r="AU10710" s="12"/>
      <c r="AV10710" s="12"/>
      <c r="AW10710" s="12"/>
      <c r="AX10710" s="12"/>
      <c r="AY10710" s="12"/>
      <c r="AZ10710" s="12"/>
      <c r="BA10710" s="12"/>
      <c r="BB10710" s="12"/>
      <c r="BC10710" s="12"/>
      <c r="BD10710" s="12"/>
      <c r="BE10710" s="12"/>
      <c r="BF10710" s="12"/>
      <c r="BG10710" s="12"/>
      <c r="BH10710" s="12"/>
      <c r="BI10710" s="12"/>
      <c r="BJ10710" s="12"/>
      <c r="BK10710" s="12"/>
      <c r="BL10710" s="12"/>
      <c r="BM10710" s="12"/>
      <c r="BN10710" s="12"/>
      <c r="BO10710" s="12"/>
      <c r="BP10710" s="12"/>
      <c r="BQ10710" s="12"/>
      <c r="BR10710" s="12"/>
      <c r="BS10710" s="12"/>
      <c r="BT10710" s="12"/>
      <c r="BU10710" s="12"/>
      <c r="BV10710" s="12"/>
      <c r="BW10710" s="12"/>
      <c r="BX10710" s="12"/>
      <c r="BY10710" s="12"/>
      <c r="BZ10710" s="12"/>
      <c r="CA10710" s="12"/>
      <c r="CB10710" s="12"/>
      <c r="CC10710" s="12"/>
      <c r="CD10710" s="12"/>
      <c r="CE10710" s="12"/>
      <c r="CF10710" s="12"/>
      <c r="CG10710" s="12"/>
      <c r="CH10710" s="12"/>
      <c r="CI10710" s="12"/>
      <c r="CJ10710" s="12"/>
      <c r="CK10710" s="12"/>
      <c r="CL10710" s="12"/>
      <c r="CM10710" s="12"/>
      <c r="CN10710" s="12"/>
      <c r="CO10710" s="12"/>
      <c r="CP10710" s="12"/>
      <c r="CQ10710" s="12"/>
      <c r="CR10710" s="12"/>
      <c r="CS10710" s="12"/>
      <c r="CT10710" s="12"/>
      <c r="CU10710" s="12"/>
      <c r="CV10710" s="12"/>
      <c r="CW10710" s="12"/>
      <c r="CX10710" s="12"/>
      <c r="CY10710" s="12"/>
      <c r="CZ10710" s="12"/>
      <c r="DA10710" s="12"/>
      <c r="DB10710" s="12"/>
      <c r="DC10710" s="12"/>
      <c r="DD10710" s="12"/>
      <c r="DE10710" s="12"/>
      <c r="DF10710" s="12"/>
      <c r="DG10710" s="12"/>
      <c r="DH10710" s="12"/>
      <c r="DI10710" s="12"/>
      <c r="DJ10710" s="12"/>
      <c r="DK10710" s="12"/>
      <c r="DL10710" s="12"/>
      <c r="DM10710" s="12"/>
      <c r="DN10710" s="12"/>
      <c r="DO10710" s="12"/>
      <c r="DP10710" s="12"/>
      <c r="DQ10710" s="12"/>
      <c r="DR10710" s="12"/>
      <c r="DS10710" s="12"/>
      <c r="DT10710" s="12"/>
      <c r="DU10710" s="12"/>
      <c r="DV10710" s="12"/>
      <c r="DW10710" s="12"/>
      <c r="DX10710" s="12"/>
      <c r="DY10710" s="12"/>
      <c r="DZ10710" s="12"/>
      <c r="EA10710" s="12"/>
      <c r="EB10710" s="12"/>
      <c r="EC10710" s="12"/>
      <c r="ED10710" s="12"/>
      <c r="EE10710" s="12"/>
      <c r="EF10710" s="12"/>
      <c r="EG10710" s="12"/>
      <c r="EH10710" s="12"/>
      <c r="EI10710" s="12"/>
      <c r="EJ10710" s="12"/>
      <c r="EK10710" s="12"/>
      <c r="EL10710" s="12"/>
      <c r="EM10710" s="12"/>
      <c r="EN10710" s="12"/>
      <c r="EO10710" s="12"/>
      <c r="EP10710" s="12"/>
      <c r="EQ10710" s="12"/>
      <c r="ER10710" s="12"/>
      <c r="ES10710" s="12"/>
      <c r="ET10710" s="12"/>
      <c r="EU10710" s="12"/>
      <c r="EV10710" s="12"/>
      <c r="EW10710" s="12"/>
      <c r="EX10710" s="12"/>
      <c r="EY10710" s="12"/>
      <c r="EZ10710" s="12"/>
      <c r="FA10710" s="12"/>
      <c r="FB10710" s="12"/>
      <c r="FC10710" s="12"/>
      <c r="FD10710" s="12"/>
    </row>
    <row r="10711" spans="1:160" x14ac:dyDescent="0.25">
      <c r="A10711" s="85"/>
      <c r="B10711" s="68"/>
      <c r="C10711" s="87" t="s">
        <v>110</v>
      </c>
      <c r="D10711" s="299" t="s">
        <v>10459</v>
      </c>
      <c r="E10711" s="12"/>
      <c r="F10711" s="12"/>
      <c r="G10711" s="12"/>
      <c r="H10711" s="12"/>
      <c r="I10711" s="12"/>
      <c r="J10711" s="12"/>
      <c r="K10711" s="12"/>
      <c r="L10711" s="12"/>
      <c r="M10711" s="12"/>
      <c r="N10711" s="12"/>
      <c r="O10711" s="12"/>
      <c r="P10711" s="12"/>
      <c r="Q10711" s="12"/>
      <c r="R10711" s="12"/>
      <c r="S10711" s="12"/>
      <c r="T10711" s="12"/>
      <c r="U10711" s="12"/>
      <c r="V10711" s="12"/>
      <c r="W10711" s="12"/>
      <c r="X10711" s="12"/>
      <c r="Y10711" s="12"/>
      <c r="Z10711" s="12"/>
      <c r="AA10711" s="12"/>
      <c r="AB10711" s="12"/>
      <c r="AC10711" s="12"/>
      <c r="AD10711" s="12"/>
      <c r="AE10711" s="12"/>
      <c r="AF10711" s="12"/>
      <c r="AG10711" s="12"/>
      <c r="AH10711" s="12"/>
      <c r="AI10711" s="12"/>
      <c r="AJ10711" s="12"/>
      <c r="AK10711" s="12"/>
      <c r="AL10711" s="12"/>
      <c r="AM10711" s="12"/>
      <c r="AN10711" s="12"/>
      <c r="AO10711" s="12"/>
      <c r="AP10711" s="12"/>
      <c r="AQ10711" s="12"/>
      <c r="AR10711" s="12"/>
      <c r="AS10711" s="12"/>
      <c r="AT10711" s="12"/>
      <c r="AU10711" s="12"/>
      <c r="AV10711" s="12"/>
      <c r="AW10711" s="12"/>
      <c r="AX10711" s="12"/>
      <c r="AY10711" s="12"/>
      <c r="AZ10711" s="12"/>
      <c r="BA10711" s="12"/>
      <c r="BB10711" s="12"/>
      <c r="BC10711" s="12"/>
      <c r="BD10711" s="12"/>
      <c r="BE10711" s="12"/>
      <c r="BF10711" s="12"/>
      <c r="BG10711" s="12"/>
      <c r="BH10711" s="12"/>
      <c r="BI10711" s="12"/>
      <c r="BJ10711" s="12"/>
      <c r="BK10711" s="12"/>
      <c r="BL10711" s="12"/>
      <c r="BM10711" s="12"/>
      <c r="BN10711" s="12"/>
      <c r="BO10711" s="12"/>
      <c r="BP10711" s="12"/>
      <c r="BQ10711" s="12"/>
      <c r="BR10711" s="12"/>
      <c r="BS10711" s="12"/>
      <c r="BT10711" s="12"/>
      <c r="BU10711" s="12"/>
      <c r="BV10711" s="12"/>
      <c r="BW10711" s="12"/>
      <c r="BX10711" s="12"/>
      <c r="BY10711" s="12"/>
      <c r="BZ10711" s="12"/>
      <c r="CA10711" s="12"/>
      <c r="CB10711" s="12"/>
      <c r="CC10711" s="12"/>
      <c r="CD10711" s="12"/>
      <c r="CE10711" s="12"/>
      <c r="CF10711" s="12"/>
      <c r="CG10711" s="12"/>
      <c r="CH10711" s="12"/>
      <c r="CI10711" s="12"/>
      <c r="CJ10711" s="12"/>
      <c r="CK10711" s="12"/>
      <c r="CL10711" s="12"/>
      <c r="CM10711" s="12"/>
      <c r="CN10711" s="12"/>
      <c r="CO10711" s="12"/>
      <c r="CP10711" s="12"/>
      <c r="CQ10711" s="12"/>
      <c r="CR10711" s="12"/>
      <c r="CS10711" s="12"/>
      <c r="CT10711" s="12"/>
      <c r="CU10711" s="12"/>
      <c r="CV10711" s="12"/>
      <c r="CW10711" s="12"/>
      <c r="CX10711" s="12"/>
      <c r="CY10711" s="12"/>
      <c r="CZ10711" s="12"/>
      <c r="DA10711" s="12"/>
      <c r="DB10711" s="12"/>
      <c r="DC10711" s="12"/>
      <c r="DD10711" s="12"/>
      <c r="DE10711" s="12"/>
      <c r="DF10711" s="12"/>
      <c r="DG10711" s="12"/>
      <c r="DH10711" s="12"/>
      <c r="DI10711" s="12"/>
      <c r="DJ10711" s="12"/>
      <c r="DK10711" s="12"/>
      <c r="DL10711" s="12"/>
      <c r="DM10711" s="12"/>
      <c r="DN10711" s="12"/>
      <c r="DO10711" s="12"/>
      <c r="DP10711" s="12"/>
      <c r="DQ10711" s="12"/>
      <c r="DR10711" s="12"/>
      <c r="DS10711" s="12"/>
      <c r="DT10711" s="12"/>
      <c r="DU10711" s="12"/>
      <c r="DV10711" s="12"/>
      <c r="DW10711" s="12"/>
      <c r="DX10711" s="12"/>
      <c r="DY10711" s="12"/>
      <c r="DZ10711" s="12"/>
      <c r="EA10711" s="12"/>
      <c r="EB10711" s="12"/>
      <c r="EC10711" s="12"/>
      <c r="ED10711" s="12"/>
      <c r="EE10711" s="12"/>
      <c r="EF10711" s="12"/>
      <c r="EG10711" s="12"/>
      <c r="EH10711" s="12"/>
      <c r="EI10711" s="12"/>
      <c r="EJ10711" s="12"/>
      <c r="EK10711" s="12"/>
      <c r="EL10711" s="12"/>
      <c r="EM10711" s="12"/>
      <c r="EN10711" s="12"/>
      <c r="EO10711" s="12"/>
      <c r="EP10711" s="12"/>
      <c r="EQ10711" s="12"/>
      <c r="ER10711" s="12"/>
      <c r="ES10711" s="12"/>
      <c r="ET10711" s="12"/>
      <c r="EU10711" s="12"/>
      <c r="EV10711" s="12"/>
      <c r="EW10711" s="12"/>
      <c r="EX10711" s="12"/>
      <c r="EY10711" s="12"/>
      <c r="EZ10711" s="12"/>
      <c r="FA10711" s="12"/>
      <c r="FB10711" s="12"/>
      <c r="FC10711" s="12"/>
      <c r="FD10711" s="12"/>
    </row>
    <row r="10712" spans="1:160" x14ac:dyDescent="0.25">
      <c r="A10712" s="85"/>
      <c r="B10712" s="68"/>
      <c r="C10712" s="87" t="s">
        <v>110</v>
      </c>
      <c r="D10712" s="299" t="s">
        <v>10460</v>
      </c>
      <c r="E10712" s="12"/>
      <c r="F10712" s="12"/>
      <c r="G10712" s="12"/>
      <c r="H10712" s="12"/>
      <c r="I10712" s="12"/>
      <c r="J10712" s="12"/>
      <c r="K10712" s="12"/>
      <c r="L10712" s="12"/>
      <c r="M10712" s="12"/>
      <c r="N10712" s="12"/>
      <c r="O10712" s="12"/>
      <c r="P10712" s="12"/>
      <c r="Q10712" s="12"/>
      <c r="R10712" s="12"/>
      <c r="S10712" s="12"/>
      <c r="T10712" s="12"/>
      <c r="U10712" s="12"/>
      <c r="V10712" s="12"/>
      <c r="W10712" s="12"/>
      <c r="X10712" s="12"/>
      <c r="Y10712" s="12"/>
      <c r="Z10712" s="12"/>
      <c r="AA10712" s="12"/>
      <c r="AB10712" s="12"/>
      <c r="AC10712" s="12"/>
      <c r="AD10712" s="12"/>
      <c r="AE10712" s="12"/>
      <c r="AF10712" s="12"/>
      <c r="AG10712" s="12"/>
      <c r="AH10712" s="12"/>
      <c r="AI10712" s="12"/>
      <c r="AJ10712" s="12"/>
      <c r="AK10712" s="12"/>
      <c r="AL10712" s="12"/>
      <c r="AM10712" s="12"/>
      <c r="AN10712" s="12"/>
      <c r="AO10712" s="12"/>
      <c r="AP10712" s="12"/>
      <c r="AQ10712" s="12"/>
      <c r="AR10712" s="12"/>
      <c r="AS10712" s="12"/>
      <c r="AT10712" s="12"/>
      <c r="AU10712" s="12"/>
      <c r="AV10712" s="12"/>
      <c r="AW10712" s="12"/>
      <c r="AX10712" s="12"/>
      <c r="AY10712" s="12"/>
      <c r="AZ10712" s="12"/>
      <c r="BA10712" s="12"/>
      <c r="BB10712" s="12"/>
      <c r="BC10712" s="12"/>
      <c r="BD10712" s="12"/>
      <c r="BE10712" s="12"/>
      <c r="BF10712" s="12"/>
      <c r="BG10712" s="12"/>
      <c r="BH10712" s="12"/>
      <c r="BI10712" s="12"/>
      <c r="BJ10712" s="12"/>
      <c r="BK10712" s="12"/>
      <c r="BL10712" s="12"/>
      <c r="BM10712" s="12"/>
      <c r="BN10712" s="12"/>
      <c r="BO10712" s="12"/>
      <c r="BP10712" s="12"/>
      <c r="BQ10712" s="12"/>
      <c r="BR10712" s="12"/>
      <c r="BS10712" s="12"/>
      <c r="BT10712" s="12"/>
      <c r="BU10712" s="12"/>
      <c r="BV10712" s="12"/>
      <c r="BW10712" s="12"/>
      <c r="BX10712" s="12"/>
      <c r="BY10712" s="12"/>
      <c r="BZ10712" s="12"/>
      <c r="CA10712" s="12"/>
      <c r="CB10712" s="12"/>
      <c r="CC10712" s="12"/>
      <c r="CD10712" s="12"/>
      <c r="CE10712" s="12"/>
      <c r="CF10712" s="12"/>
      <c r="CG10712" s="12"/>
      <c r="CH10712" s="12"/>
      <c r="CI10712" s="12"/>
      <c r="CJ10712" s="12"/>
      <c r="CK10712" s="12"/>
      <c r="CL10712" s="12"/>
      <c r="CM10712" s="12"/>
      <c r="CN10712" s="12"/>
      <c r="CO10712" s="12"/>
      <c r="CP10712" s="12"/>
      <c r="CQ10712" s="12"/>
      <c r="CR10712" s="12"/>
      <c r="CS10712" s="12"/>
      <c r="CT10712" s="12"/>
      <c r="CU10712" s="12"/>
      <c r="CV10712" s="12"/>
      <c r="CW10712" s="12"/>
      <c r="CX10712" s="12"/>
      <c r="CY10712" s="12"/>
      <c r="CZ10712" s="12"/>
      <c r="DA10712" s="12"/>
      <c r="DB10712" s="12"/>
      <c r="DC10712" s="12"/>
      <c r="DD10712" s="12"/>
      <c r="DE10712" s="12"/>
      <c r="DF10712" s="12"/>
      <c r="DG10712" s="12"/>
      <c r="DH10712" s="12"/>
      <c r="DI10712" s="12"/>
      <c r="DJ10712" s="12"/>
      <c r="DK10712" s="12"/>
      <c r="DL10712" s="12"/>
      <c r="DM10712" s="12"/>
      <c r="DN10712" s="12"/>
      <c r="DO10712" s="12"/>
      <c r="DP10712" s="12"/>
      <c r="DQ10712" s="12"/>
      <c r="DR10712" s="12"/>
      <c r="DS10712" s="12"/>
      <c r="DT10712" s="12"/>
      <c r="DU10712" s="12"/>
      <c r="DV10712" s="12"/>
      <c r="DW10712" s="12"/>
      <c r="DX10712" s="12"/>
      <c r="DY10712" s="12"/>
      <c r="DZ10712" s="12"/>
      <c r="EA10712" s="12"/>
      <c r="EB10712" s="12"/>
      <c r="EC10712" s="12"/>
      <c r="ED10712" s="12"/>
      <c r="EE10712" s="12"/>
      <c r="EF10712" s="12"/>
      <c r="EG10712" s="12"/>
      <c r="EH10712" s="12"/>
      <c r="EI10712" s="12"/>
      <c r="EJ10712" s="12"/>
      <c r="EK10712" s="12"/>
      <c r="EL10712" s="12"/>
      <c r="EM10712" s="12"/>
      <c r="EN10712" s="12"/>
      <c r="EO10712" s="12"/>
      <c r="EP10712" s="12"/>
      <c r="EQ10712" s="12"/>
      <c r="ER10712" s="12"/>
      <c r="ES10712" s="12"/>
      <c r="ET10712" s="12"/>
      <c r="EU10712" s="12"/>
      <c r="EV10712" s="12"/>
      <c r="EW10712" s="12"/>
      <c r="EX10712" s="12"/>
      <c r="EY10712" s="12"/>
      <c r="EZ10712" s="12"/>
      <c r="FA10712" s="12"/>
      <c r="FB10712" s="12"/>
      <c r="FC10712" s="12"/>
      <c r="FD10712" s="12"/>
    </row>
    <row r="10713" spans="1:160" x14ac:dyDescent="0.25">
      <c r="A10713" s="85"/>
      <c r="B10713" s="68"/>
      <c r="C10713" s="87" t="s">
        <v>110</v>
      </c>
      <c r="D10713" s="299" t="s">
        <v>10461</v>
      </c>
      <c r="E10713" s="12"/>
      <c r="F10713" s="12"/>
      <c r="G10713" s="12"/>
      <c r="H10713" s="12"/>
      <c r="I10713" s="12"/>
      <c r="J10713" s="12"/>
      <c r="K10713" s="12"/>
      <c r="L10713" s="12"/>
      <c r="M10713" s="12"/>
      <c r="N10713" s="12"/>
      <c r="O10713" s="12"/>
      <c r="P10713" s="12"/>
      <c r="Q10713" s="12"/>
      <c r="R10713" s="12"/>
      <c r="S10713" s="12"/>
      <c r="T10713" s="12"/>
      <c r="U10713" s="12"/>
      <c r="V10713" s="12"/>
      <c r="W10713" s="12"/>
      <c r="X10713" s="12"/>
      <c r="Y10713" s="12"/>
      <c r="Z10713" s="12"/>
      <c r="AA10713" s="12"/>
      <c r="AB10713" s="12"/>
      <c r="AC10713" s="12"/>
      <c r="AD10713" s="12"/>
      <c r="AE10713" s="12"/>
      <c r="AF10713" s="12"/>
      <c r="AG10713" s="12"/>
      <c r="AH10713" s="12"/>
      <c r="AI10713" s="12"/>
      <c r="AJ10713" s="12"/>
      <c r="AK10713" s="12"/>
      <c r="AL10713" s="12"/>
      <c r="AM10713" s="12"/>
      <c r="AN10713" s="12"/>
      <c r="AO10713" s="12"/>
      <c r="AP10713" s="12"/>
      <c r="AQ10713" s="12"/>
      <c r="AR10713" s="12"/>
      <c r="AS10713" s="12"/>
      <c r="AT10713" s="12"/>
      <c r="AU10713" s="12"/>
      <c r="AV10713" s="12"/>
      <c r="AW10713" s="12"/>
      <c r="AX10713" s="12"/>
      <c r="AY10713" s="12"/>
      <c r="AZ10713" s="12"/>
      <c r="BA10713" s="12"/>
      <c r="BB10713" s="12"/>
      <c r="BC10713" s="12"/>
      <c r="BD10713" s="12"/>
      <c r="BE10713" s="12"/>
      <c r="BF10713" s="12"/>
      <c r="BG10713" s="12"/>
      <c r="BH10713" s="12"/>
      <c r="BI10713" s="12"/>
      <c r="BJ10713" s="12"/>
      <c r="BK10713" s="12"/>
      <c r="BL10713" s="12"/>
      <c r="BM10713" s="12"/>
      <c r="BN10713" s="12"/>
      <c r="BO10713" s="12"/>
      <c r="BP10713" s="12"/>
      <c r="BQ10713" s="12"/>
      <c r="BR10713" s="12"/>
      <c r="BS10713" s="12"/>
      <c r="BT10713" s="12"/>
      <c r="BU10713" s="12"/>
      <c r="BV10713" s="12"/>
      <c r="BW10713" s="12"/>
      <c r="BX10713" s="12"/>
      <c r="BY10713" s="12"/>
      <c r="BZ10713" s="12"/>
      <c r="CA10713" s="12"/>
      <c r="CB10713" s="12"/>
      <c r="CC10713" s="12"/>
      <c r="CD10713" s="12"/>
      <c r="CE10713" s="12"/>
      <c r="CF10713" s="12"/>
      <c r="CG10713" s="12"/>
      <c r="CH10713" s="12"/>
      <c r="CI10713" s="12"/>
      <c r="CJ10713" s="12"/>
      <c r="CK10713" s="12"/>
      <c r="CL10713" s="12"/>
      <c r="CM10713" s="12"/>
      <c r="CN10713" s="12"/>
      <c r="CO10713" s="12"/>
      <c r="CP10713" s="12"/>
      <c r="CQ10713" s="12"/>
      <c r="CR10713" s="12"/>
      <c r="CS10713" s="12"/>
      <c r="CT10713" s="12"/>
      <c r="CU10713" s="12"/>
      <c r="CV10713" s="12"/>
      <c r="CW10713" s="12"/>
      <c r="CX10713" s="12"/>
      <c r="CY10713" s="12"/>
      <c r="CZ10713" s="12"/>
      <c r="DA10713" s="12"/>
      <c r="DB10713" s="12"/>
      <c r="DC10713" s="12"/>
      <c r="DD10713" s="12"/>
      <c r="DE10713" s="12"/>
      <c r="DF10713" s="12"/>
      <c r="DG10713" s="12"/>
      <c r="DH10713" s="12"/>
      <c r="DI10713" s="12"/>
      <c r="DJ10713" s="12"/>
      <c r="DK10713" s="12"/>
      <c r="DL10713" s="12"/>
      <c r="DM10713" s="12"/>
      <c r="DN10713" s="12"/>
      <c r="DO10713" s="12"/>
      <c r="DP10713" s="12"/>
      <c r="DQ10713" s="12"/>
      <c r="DR10713" s="12"/>
      <c r="DS10713" s="12"/>
      <c r="DT10713" s="12"/>
      <c r="DU10713" s="12"/>
      <c r="DV10713" s="12"/>
      <c r="DW10713" s="12"/>
      <c r="DX10713" s="12"/>
      <c r="DY10713" s="12"/>
      <c r="DZ10713" s="12"/>
      <c r="EA10713" s="12"/>
      <c r="EB10713" s="12"/>
      <c r="EC10713" s="12"/>
      <c r="ED10713" s="12"/>
      <c r="EE10713" s="12"/>
      <c r="EF10713" s="12"/>
      <c r="EG10713" s="12"/>
      <c r="EH10713" s="12"/>
      <c r="EI10713" s="12"/>
      <c r="EJ10713" s="12"/>
      <c r="EK10713" s="12"/>
      <c r="EL10713" s="12"/>
      <c r="EM10713" s="12"/>
      <c r="EN10713" s="12"/>
      <c r="EO10713" s="12"/>
      <c r="EP10713" s="12"/>
      <c r="EQ10713" s="12"/>
      <c r="ER10713" s="12"/>
      <c r="ES10713" s="12"/>
      <c r="ET10713" s="12"/>
      <c r="EU10713" s="12"/>
      <c r="EV10713" s="12"/>
      <c r="EW10713" s="12"/>
      <c r="EX10713" s="12"/>
      <c r="EY10713" s="12"/>
      <c r="EZ10713" s="12"/>
      <c r="FA10713" s="12"/>
      <c r="FB10713" s="12"/>
      <c r="FC10713" s="12"/>
      <c r="FD10713" s="12"/>
    </row>
    <row r="10714" spans="1:160" x14ac:dyDescent="0.25">
      <c r="A10714" s="85"/>
      <c r="B10714" s="68"/>
      <c r="C10714" s="86"/>
      <c r="D10714" s="291" t="s">
        <v>10462</v>
      </c>
      <c r="E10714" s="12"/>
      <c r="F10714" s="12"/>
      <c r="G10714" s="12"/>
      <c r="H10714" s="12"/>
      <c r="I10714" s="12"/>
      <c r="J10714" s="12"/>
      <c r="K10714" s="12"/>
      <c r="L10714" s="12"/>
      <c r="M10714" s="12"/>
      <c r="N10714" s="12"/>
      <c r="O10714" s="12"/>
      <c r="P10714" s="12"/>
      <c r="Q10714" s="12"/>
      <c r="R10714" s="12"/>
      <c r="S10714" s="12"/>
      <c r="T10714" s="12"/>
      <c r="U10714" s="12"/>
      <c r="V10714" s="12"/>
      <c r="W10714" s="12"/>
      <c r="X10714" s="12"/>
      <c r="Y10714" s="12"/>
      <c r="Z10714" s="12"/>
      <c r="AA10714" s="12"/>
      <c r="AB10714" s="12"/>
      <c r="AC10714" s="12"/>
      <c r="AD10714" s="12"/>
      <c r="AE10714" s="12"/>
      <c r="AF10714" s="12"/>
      <c r="AG10714" s="12"/>
      <c r="AH10714" s="12"/>
      <c r="AI10714" s="12"/>
      <c r="AJ10714" s="12"/>
      <c r="AK10714" s="12"/>
      <c r="AL10714" s="12"/>
      <c r="AM10714" s="12"/>
      <c r="AN10714" s="12"/>
      <c r="AO10714" s="12"/>
      <c r="AP10714" s="12"/>
      <c r="AQ10714" s="12"/>
      <c r="AR10714" s="12"/>
      <c r="AS10714" s="12"/>
      <c r="AT10714" s="12"/>
      <c r="AU10714" s="12"/>
      <c r="AV10714" s="12"/>
      <c r="AW10714" s="12"/>
      <c r="AX10714" s="12"/>
      <c r="AY10714" s="12"/>
      <c r="AZ10714" s="12"/>
      <c r="BA10714" s="12"/>
      <c r="BB10714" s="12"/>
      <c r="BC10714" s="12"/>
      <c r="BD10714" s="12"/>
      <c r="BE10714" s="12"/>
      <c r="BF10714" s="12"/>
      <c r="BG10714" s="12"/>
      <c r="BH10714" s="12"/>
      <c r="BI10714" s="12"/>
      <c r="BJ10714" s="12"/>
      <c r="BK10714" s="12"/>
      <c r="BL10714" s="12"/>
      <c r="BM10714" s="12"/>
      <c r="BN10714" s="12"/>
      <c r="BO10714" s="12"/>
      <c r="BP10714" s="12"/>
      <c r="BQ10714" s="12"/>
      <c r="BR10714" s="12"/>
      <c r="BS10714" s="12"/>
      <c r="BT10714" s="12"/>
      <c r="BU10714" s="12"/>
      <c r="BV10714" s="12"/>
      <c r="BW10714" s="12"/>
      <c r="BX10714" s="12"/>
      <c r="BY10714" s="12"/>
      <c r="BZ10714" s="12"/>
      <c r="CA10714" s="12"/>
      <c r="CB10714" s="12"/>
      <c r="CC10714" s="12"/>
      <c r="CD10714" s="12"/>
      <c r="CE10714" s="12"/>
      <c r="CF10714" s="12"/>
      <c r="CG10714" s="12"/>
      <c r="CH10714" s="12"/>
      <c r="CI10714" s="12"/>
      <c r="CJ10714" s="12"/>
      <c r="CK10714" s="12"/>
      <c r="CL10714" s="12"/>
      <c r="CM10714" s="12"/>
      <c r="CN10714" s="12"/>
      <c r="CO10714" s="12"/>
      <c r="CP10714" s="12"/>
      <c r="CQ10714" s="12"/>
      <c r="CR10714" s="12"/>
      <c r="CS10714" s="12"/>
      <c r="CT10714" s="12"/>
      <c r="CU10714" s="12"/>
      <c r="CV10714" s="12"/>
      <c r="CW10714" s="12"/>
      <c r="CX10714" s="12"/>
      <c r="CY10714" s="12"/>
      <c r="CZ10714" s="12"/>
      <c r="DA10714" s="12"/>
      <c r="DB10714" s="12"/>
      <c r="DC10714" s="12"/>
      <c r="DD10714" s="12"/>
      <c r="DE10714" s="12"/>
      <c r="DF10714" s="12"/>
      <c r="DG10714" s="12"/>
      <c r="DH10714" s="12"/>
      <c r="DI10714" s="12"/>
      <c r="DJ10714" s="12"/>
      <c r="DK10714" s="12"/>
      <c r="DL10714" s="12"/>
      <c r="DM10714" s="12"/>
      <c r="DN10714" s="12"/>
      <c r="DO10714" s="12"/>
      <c r="DP10714" s="12"/>
      <c r="DQ10714" s="12"/>
      <c r="DR10714" s="12"/>
      <c r="DS10714" s="12"/>
      <c r="DT10714" s="12"/>
      <c r="DU10714" s="12"/>
      <c r="DV10714" s="12"/>
      <c r="DW10714" s="12"/>
      <c r="DX10714" s="12"/>
      <c r="DY10714" s="12"/>
      <c r="DZ10714" s="12"/>
      <c r="EA10714" s="12"/>
      <c r="EB10714" s="12"/>
      <c r="EC10714" s="12"/>
      <c r="ED10714" s="12"/>
      <c r="EE10714" s="12"/>
      <c r="EF10714" s="12"/>
      <c r="EG10714" s="12"/>
      <c r="EH10714" s="12"/>
      <c r="EI10714" s="12"/>
      <c r="EJ10714" s="12"/>
      <c r="EK10714" s="12"/>
      <c r="EL10714" s="12"/>
      <c r="EM10714" s="12"/>
      <c r="EN10714" s="12"/>
      <c r="EO10714" s="12"/>
      <c r="EP10714" s="12"/>
      <c r="EQ10714" s="12"/>
      <c r="ER10714" s="12"/>
      <c r="ES10714" s="12"/>
      <c r="ET10714" s="12"/>
      <c r="EU10714" s="12"/>
      <c r="EV10714" s="12"/>
      <c r="EW10714" s="12"/>
      <c r="EX10714" s="12"/>
      <c r="EY10714" s="12"/>
      <c r="EZ10714" s="12"/>
      <c r="FA10714" s="12"/>
      <c r="FB10714" s="12"/>
      <c r="FC10714" s="12"/>
      <c r="FD10714" s="12"/>
    </row>
    <row r="10715" spans="1:160" s="48" customFormat="1" ht="12" x14ac:dyDescent="0.25">
      <c r="B10715" s="49"/>
      <c r="C10715" s="48" t="s">
        <v>110</v>
      </c>
      <c r="D10715" s="321" t="s">
        <v>10463</v>
      </c>
    </row>
    <row r="10716" spans="1:160" s="48" customFormat="1" ht="12" x14ac:dyDescent="0.25">
      <c r="B10716" s="49"/>
      <c r="C10716" s="48" t="s">
        <v>110</v>
      </c>
      <c r="D10716" s="321" t="s">
        <v>10464</v>
      </c>
    </row>
    <row r="10717" spans="1:160" s="48" customFormat="1" ht="12" x14ac:dyDescent="0.25">
      <c r="B10717" s="49"/>
      <c r="C10717" s="48" t="s">
        <v>110</v>
      </c>
      <c r="D10717" s="321" t="s">
        <v>10465</v>
      </c>
    </row>
    <row r="10718" spans="1:160" s="48" customFormat="1" ht="12" x14ac:dyDescent="0.25">
      <c r="B10718" s="49"/>
      <c r="C10718" s="48" t="s">
        <v>110</v>
      </c>
      <c r="D10718" s="321" t="s">
        <v>10466</v>
      </c>
    </row>
    <row r="10719" spans="1:160" s="48" customFormat="1" ht="12" x14ac:dyDescent="0.25">
      <c r="B10719" s="49"/>
      <c r="C10719" s="48" t="s">
        <v>110</v>
      </c>
      <c r="D10719" s="321" t="s">
        <v>10467</v>
      </c>
    </row>
    <row r="10720" spans="1:160" s="48" customFormat="1" ht="12" x14ac:dyDescent="0.25">
      <c r="B10720" s="49"/>
      <c r="C10720" s="48" t="s">
        <v>110</v>
      </c>
      <c r="D10720" s="321" t="s">
        <v>10468</v>
      </c>
    </row>
    <row r="10721" spans="1:160" x14ac:dyDescent="0.25">
      <c r="A10721" s="85"/>
      <c r="B10721" s="68"/>
      <c r="C10721" s="86" t="s">
        <v>226</v>
      </c>
      <c r="D10721" s="304"/>
      <c r="E10721" s="12"/>
      <c r="F10721" s="12"/>
      <c r="G10721" s="12"/>
      <c r="H10721" s="12"/>
      <c r="I10721" s="12"/>
      <c r="J10721" s="12"/>
      <c r="K10721" s="12"/>
      <c r="L10721" s="12"/>
      <c r="M10721" s="12"/>
      <c r="N10721" s="12"/>
      <c r="O10721" s="12"/>
      <c r="P10721" s="12"/>
      <c r="Q10721" s="12"/>
      <c r="R10721" s="12"/>
      <c r="S10721" s="12"/>
      <c r="T10721" s="12"/>
      <c r="U10721" s="12"/>
      <c r="V10721" s="12"/>
      <c r="W10721" s="12"/>
      <c r="X10721" s="12"/>
      <c r="Y10721" s="12"/>
      <c r="Z10721" s="12"/>
      <c r="AA10721" s="12"/>
      <c r="AB10721" s="12"/>
      <c r="AC10721" s="12"/>
      <c r="AD10721" s="12"/>
      <c r="AE10721" s="12"/>
      <c r="AF10721" s="12"/>
      <c r="AG10721" s="12"/>
      <c r="AH10721" s="12"/>
      <c r="AI10721" s="12"/>
      <c r="AJ10721" s="12"/>
      <c r="AK10721" s="12"/>
      <c r="AL10721" s="12"/>
      <c r="AM10721" s="12"/>
      <c r="AN10721" s="12"/>
      <c r="AO10721" s="12"/>
      <c r="AP10721" s="12"/>
      <c r="AQ10721" s="12"/>
      <c r="AR10721" s="12"/>
      <c r="AS10721" s="12"/>
      <c r="AT10721" s="12"/>
      <c r="AU10721" s="12"/>
      <c r="AV10721" s="12"/>
      <c r="AW10721" s="12"/>
      <c r="AX10721" s="12"/>
      <c r="AY10721" s="12"/>
      <c r="AZ10721" s="12"/>
      <c r="BA10721" s="12"/>
      <c r="BB10721" s="12"/>
      <c r="BC10721" s="12"/>
      <c r="BD10721" s="12"/>
      <c r="BE10721" s="12"/>
      <c r="BF10721" s="12"/>
      <c r="BG10721" s="12"/>
      <c r="BH10721" s="12"/>
      <c r="BI10721" s="12"/>
      <c r="BJ10721" s="12"/>
      <c r="BK10721" s="12"/>
      <c r="BL10721" s="12"/>
      <c r="BM10721" s="12"/>
      <c r="BN10721" s="12"/>
      <c r="BO10721" s="12"/>
      <c r="BP10721" s="12"/>
      <c r="BQ10721" s="12"/>
      <c r="BR10721" s="12"/>
      <c r="BS10721" s="12"/>
      <c r="BT10721" s="12"/>
      <c r="BU10721" s="12"/>
      <c r="BV10721" s="12"/>
      <c r="BW10721" s="12"/>
      <c r="BX10721" s="12"/>
      <c r="BY10721" s="12"/>
      <c r="BZ10721" s="12"/>
      <c r="CA10721" s="12"/>
      <c r="CB10721" s="12"/>
      <c r="CC10721" s="12"/>
      <c r="CD10721" s="12"/>
      <c r="CE10721" s="12"/>
      <c r="CF10721" s="12"/>
      <c r="CG10721" s="12"/>
      <c r="CH10721" s="12"/>
      <c r="CI10721" s="12"/>
      <c r="CJ10721" s="12"/>
      <c r="CK10721" s="12"/>
      <c r="CL10721" s="12"/>
      <c r="CM10721" s="12"/>
      <c r="CN10721" s="12"/>
      <c r="CO10721" s="12"/>
      <c r="CP10721" s="12"/>
      <c r="CQ10721" s="12"/>
      <c r="CR10721" s="12"/>
      <c r="CS10721" s="12"/>
      <c r="CT10721" s="12"/>
      <c r="CU10721" s="12"/>
      <c r="CV10721" s="12"/>
      <c r="CW10721" s="12"/>
      <c r="CX10721" s="12"/>
      <c r="CY10721" s="12"/>
      <c r="CZ10721" s="12"/>
      <c r="DA10721" s="12"/>
      <c r="DB10721" s="12"/>
      <c r="DC10721" s="12"/>
      <c r="DD10721" s="12"/>
      <c r="DE10721" s="12"/>
      <c r="DF10721" s="12"/>
      <c r="DG10721" s="12"/>
      <c r="DH10721" s="12"/>
      <c r="DI10721" s="12"/>
      <c r="DJ10721" s="12"/>
      <c r="DK10721" s="12"/>
      <c r="DL10721" s="12"/>
      <c r="DM10721" s="12"/>
      <c r="DN10721" s="12"/>
      <c r="DO10721" s="12"/>
      <c r="DP10721" s="12"/>
      <c r="DQ10721" s="12"/>
      <c r="DR10721" s="12"/>
      <c r="DS10721" s="12"/>
      <c r="DT10721" s="12"/>
      <c r="DU10721" s="12"/>
      <c r="DV10721" s="12"/>
      <c r="DW10721" s="12"/>
      <c r="DX10721" s="12"/>
      <c r="DY10721" s="12"/>
      <c r="DZ10721" s="12"/>
      <c r="EA10721" s="12"/>
      <c r="EB10721" s="12"/>
      <c r="EC10721" s="12"/>
      <c r="ED10721" s="12"/>
      <c r="EE10721" s="12"/>
      <c r="EF10721" s="12"/>
      <c r="EG10721" s="12"/>
      <c r="EH10721" s="12"/>
      <c r="EI10721" s="12"/>
      <c r="EJ10721" s="12"/>
      <c r="EK10721" s="12"/>
      <c r="EL10721" s="12"/>
      <c r="EM10721" s="12"/>
      <c r="EN10721" s="12"/>
      <c r="EO10721" s="12"/>
      <c r="EP10721" s="12"/>
      <c r="EQ10721" s="12"/>
      <c r="ER10721" s="12"/>
      <c r="ES10721" s="12"/>
      <c r="ET10721" s="12"/>
      <c r="EU10721" s="12"/>
      <c r="EV10721" s="12"/>
      <c r="EW10721" s="12"/>
      <c r="EX10721" s="12"/>
      <c r="EY10721" s="12"/>
      <c r="EZ10721" s="12"/>
      <c r="FA10721" s="12"/>
      <c r="FB10721" s="12"/>
      <c r="FC10721" s="12"/>
      <c r="FD10721" s="12"/>
    </row>
    <row r="10722" spans="1:160" x14ac:dyDescent="0.25">
      <c r="A10722" s="85"/>
      <c r="B10722" s="68"/>
      <c r="C10722" s="86" t="s">
        <v>110</v>
      </c>
      <c r="D10722" s="304" t="s">
        <v>10469</v>
      </c>
      <c r="E10722" s="12"/>
      <c r="F10722" s="12"/>
      <c r="G10722" s="12"/>
      <c r="H10722" s="12"/>
      <c r="I10722" s="12"/>
      <c r="J10722" s="12"/>
      <c r="K10722" s="12"/>
      <c r="L10722" s="12"/>
      <c r="M10722" s="12"/>
      <c r="N10722" s="12"/>
      <c r="O10722" s="12"/>
      <c r="P10722" s="12"/>
      <c r="Q10722" s="12"/>
      <c r="R10722" s="12"/>
      <c r="S10722" s="12"/>
      <c r="T10722" s="12"/>
      <c r="U10722" s="12"/>
      <c r="V10722" s="12"/>
      <c r="W10722" s="12"/>
      <c r="X10722" s="12"/>
      <c r="Y10722" s="12"/>
      <c r="Z10722" s="12"/>
      <c r="AA10722" s="12"/>
      <c r="AB10722" s="12"/>
      <c r="AC10722" s="12"/>
      <c r="AD10722" s="12"/>
      <c r="AE10722" s="12"/>
      <c r="AF10722" s="12"/>
      <c r="AG10722" s="12"/>
      <c r="AH10722" s="12"/>
      <c r="AI10722" s="12"/>
      <c r="AJ10722" s="12"/>
      <c r="AK10722" s="12"/>
      <c r="AL10722" s="12"/>
      <c r="AM10722" s="12"/>
      <c r="AN10722" s="12"/>
      <c r="AO10722" s="12"/>
      <c r="AP10722" s="12"/>
      <c r="AQ10722" s="12"/>
      <c r="AR10722" s="12"/>
      <c r="AS10722" s="12"/>
      <c r="AT10722" s="12"/>
      <c r="AU10722" s="12"/>
      <c r="AV10722" s="12"/>
      <c r="AW10722" s="12"/>
      <c r="AX10722" s="12"/>
      <c r="AY10722" s="12"/>
      <c r="AZ10722" s="12"/>
      <c r="BA10722" s="12"/>
      <c r="BB10722" s="12"/>
      <c r="BC10722" s="12"/>
      <c r="BD10722" s="12"/>
      <c r="BE10722" s="12"/>
      <c r="BF10722" s="12"/>
      <c r="BG10722" s="12"/>
      <c r="BH10722" s="12"/>
      <c r="BI10722" s="12"/>
      <c r="BJ10722" s="12"/>
      <c r="BK10722" s="12"/>
      <c r="BL10722" s="12"/>
      <c r="BM10722" s="12"/>
      <c r="BN10722" s="12"/>
      <c r="BO10722" s="12"/>
      <c r="BP10722" s="12"/>
      <c r="BQ10722" s="12"/>
      <c r="BR10722" s="12"/>
      <c r="BS10722" s="12"/>
      <c r="BT10722" s="12"/>
      <c r="BU10722" s="12"/>
      <c r="BV10722" s="12"/>
      <c r="BW10722" s="12"/>
      <c r="BX10722" s="12"/>
      <c r="BY10722" s="12"/>
      <c r="BZ10722" s="12"/>
      <c r="CA10722" s="12"/>
      <c r="CB10722" s="12"/>
      <c r="CC10722" s="12"/>
      <c r="CD10722" s="12"/>
      <c r="CE10722" s="12"/>
      <c r="CF10722" s="12"/>
      <c r="CG10722" s="12"/>
      <c r="CH10722" s="12"/>
      <c r="CI10722" s="12"/>
      <c r="CJ10722" s="12"/>
      <c r="CK10722" s="12"/>
      <c r="CL10722" s="12"/>
      <c r="CM10722" s="12"/>
      <c r="CN10722" s="12"/>
      <c r="CO10722" s="12"/>
      <c r="CP10722" s="12"/>
      <c r="CQ10722" s="12"/>
      <c r="CR10722" s="12"/>
      <c r="CS10722" s="12"/>
      <c r="CT10722" s="12"/>
      <c r="CU10722" s="12"/>
      <c r="CV10722" s="12"/>
      <c r="CW10722" s="12"/>
      <c r="CX10722" s="12"/>
      <c r="CY10722" s="12"/>
      <c r="CZ10722" s="12"/>
      <c r="DA10722" s="12"/>
      <c r="DB10722" s="12"/>
      <c r="DC10722" s="12"/>
      <c r="DD10722" s="12"/>
      <c r="DE10722" s="12"/>
      <c r="DF10722" s="12"/>
      <c r="DG10722" s="12"/>
      <c r="DH10722" s="12"/>
      <c r="DI10722" s="12"/>
      <c r="DJ10722" s="12"/>
      <c r="DK10722" s="12"/>
      <c r="DL10722" s="12"/>
      <c r="DM10722" s="12"/>
      <c r="DN10722" s="12"/>
      <c r="DO10722" s="12"/>
      <c r="DP10722" s="12"/>
      <c r="DQ10722" s="12"/>
      <c r="DR10722" s="12"/>
      <c r="DS10722" s="12"/>
      <c r="DT10722" s="12"/>
      <c r="DU10722" s="12"/>
      <c r="DV10722" s="12"/>
      <c r="DW10722" s="12"/>
      <c r="DX10722" s="12"/>
      <c r="DY10722" s="12"/>
      <c r="DZ10722" s="12"/>
      <c r="EA10722" s="12"/>
      <c r="EB10722" s="12"/>
      <c r="EC10722" s="12"/>
      <c r="ED10722" s="12"/>
      <c r="EE10722" s="12"/>
      <c r="EF10722" s="12"/>
      <c r="EG10722" s="12"/>
      <c r="EH10722" s="12"/>
      <c r="EI10722" s="12"/>
      <c r="EJ10722" s="12"/>
      <c r="EK10722" s="12"/>
      <c r="EL10722" s="12"/>
      <c r="EM10722" s="12"/>
      <c r="EN10722" s="12"/>
      <c r="EO10722" s="12"/>
      <c r="EP10722" s="12"/>
      <c r="EQ10722" s="12"/>
      <c r="ER10722" s="12"/>
      <c r="ES10722" s="12"/>
      <c r="ET10722" s="12"/>
      <c r="EU10722" s="12"/>
      <c r="EV10722" s="12"/>
      <c r="EW10722" s="12"/>
      <c r="EX10722" s="12"/>
      <c r="EY10722" s="12"/>
      <c r="EZ10722" s="12"/>
      <c r="FA10722" s="12"/>
      <c r="FB10722" s="12"/>
      <c r="FC10722" s="12"/>
      <c r="FD10722" s="12"/>
    </row>
    <row r="10723" spans="1:160" x14ac:dyDescent="0.25">
      <c r="A10723" s="85"/>
      <c r="B10723" s="68"/>
      <c r="C10723" s="86" t="s">
        <v>110</v>
      </c>
      <c r="D10723" s="304" t="s">
        <v>10470</v>
      </c>
      <c r="E10723" s="12"/>
      <c r="F10723" s="12"/>
      <c r="G10723" s="12"/>
      <c r="H10723" s="12"/>
      <c r="I10723" s="12"/>
      <c r="J10723" s="12"/>
      <c r="K10723" s="12"/>
      <c r="L10723" s="12"/>
      <c r="M10723" s="12"/>
      <c r="N10723" s="12"/>
      <c r="O10723" s="12"/>
      <c r="P10723" s="12"/>
      <c r="Q10723" s="12"/>
      <c r="R10723" s="12"/>
      <c r="S10723" s="12"/>
      <c r="T10723" s="12"/>
      <c r="U10723" s="12"/>
      <c r="V10723" s="12"/>
      <c r="W10723" s="12"/>
      <c r="X10723" s="12"/>
      <c r="Y10723" s="12"/>
      <c r="Z10723" s="12"/>
      <c r="AA10723" s="12"/>
      <c r="AB10723" s="12"/>
      <c r="AC10723" s="12"/>
      <c r="AD10723" s="12"/>
      <c r="AE10723" s="12"/>
      <c r="AF10723" s="12"/>
      <c r="AG10723" s="12"/>
      <c r="AH10723" s="12"/>
      <c r="AI10723" s="12"/>
      <c r="AJ10723" s="12"/>
      <c r="AK10723" s="12"/>
      <c r="AL10723" s="12"/>
      <c r="AM10723" s="12"/>
      <c r="AN10723" s="12"/>
      <c r="AO10723" s="12"/>
      <c r="AP10723" s="12"/>
      <c r="AQ10723" s="12"/>
      <c r="AR10723" s="12"/>
      <c r="AS10723" s="12"/>
      <c r="AT10723" s="12"/>
      <c r="AU10723" s="12"/>
      <c r="AV10723" s="12"/>
      <c r="AW10723" s="12"/>
      <c r="AX10723" s="12"/>
      <c r="AY10723" s="12"/>
      <c r="AZ10723" s="12"/>
      <c r="BA10723" s="12"/>
      <c r="BB10723" s="12"/>
      <c r="BC10723" s="12"/>
      <c r="BD10723" s="12"/>
      <c r="BE10723" s="12"/>
      <c r="BF10723" s="12"/>
      <c r="BG10723" s="12"/>
      <c r="BH10723" s="12"/>
      <c r="BI10723" s="12"/>
      <c r="BJ10723" s="12"/>
      <c r="BK10723" s="12"/>
      <c r="BL10723" s="12"/>
      <c r="BM10723" s="12"/>
      <c r="BN10723" s="12"/>
      <c r="BO10723" s="12"/>
      <c r="BP10723" s="12"/>
      <c r="BQ10723" s="12"/>
      <c r="BR10723" s="12"/>
      <c r="BS10723" s="12"/>
      <c r="BT10723" s="12"/>
      <c r="BU10723" s="12"/>
      <c r="BV10723" s="12"/>
      <c r="BW10723" s="12"/>
      <c r="BX10723" s="12"/>
      <c r="BY10723" s="12"/>
      <c r="BZ10723" s="12"/>
      <c r="CA10723" s="12"/>
      <c r="CB10723" s="12"/>
      <c r="CC10723" s="12"/>
      <c r="CD10723" s="12"/>
      <c r="CE10723" s="12"/>
      <c r="CF10723" s="12"/>
      <c r="CG10723" s="12"/>
      <c r="CH10723" s="12"/>
      <c r="CI10723" s="12"/>
      <c r="CJ10723" s="12"/>
      <c r="CK10723" s="12"/>
      <c r="CL10723" s="12"/>
      <c r="CM10723" s="12"/>
      <c r="CN10723" s="12"/>
      <c r="CO10723" s="12"/>
      <c r="CP10723" s="12"/>
      <c r="CQ10723" s="12"/>
      <c r="CR10723" s="12"/>
      <c r="CS10723" s="12"/>
      <c r="CT10723" s="12"/>
      <c r="CU10723" s="12"/>
      <c r="CV10723" s="12"/>
      <c r="CW10723" s="12"/>
      <c r="CX10723" s="12"/>
      <c r="CY10723" s="12"/>
      <c r="CZ10723" s="12"/>
      <c r="DA10723" s="12"/>
      <c r="DB10723" s="12"/>
      <c r="DC10723" s="12"/>
      <c r="DD10723" s="12"/>
      <c r="DE10723" s="12"/>
      <c r="DF10723" s="12"/>
      <c r="DG10723" s="12"/>
      <c r="DH10723" s="12"/>
      <c r="DI10723" s="12"/>
      <c r="DJ10723" s="12"/>
      <c r="DK10723" s="12"/>
      <c r="DL10723" s="12"/>
      <c r="DM10723" s="12"/>
      <c r="DN10723" s="12"/>
      <c r="DO10723" s="12"/>
      <c r="DP10723" s="12"/>
      <c r="DQ10723" s="12"/>
      <c r="DR10723" s="12"/>
      <c r="DS10723" s="12"/>
      <c r="DT10723" s="12"/>
      <c r="DU10723" s="12"/>
      <c r="DV10723" s="12"/>
      <c r="DW10723" s="12"/>
      <c r="DX10723" s="12"/>
      <c r="DY10723" s="12"/>
      <c r="DZ10723" s="12"/>
      <c r="EA10723" s="12"/>
      <c r="EB10723" s="12"/>
      <c r="EC10723" s="12"/>
      <c r="ED10723" s="12"/>
      <c r="EE10723" s="12"/>
      <c r="EF10723" s="12"/>
      <c r="EG10723" s="12"/>
      <c r="EH10723" s="12"/>
      <c r="EI10723" s="12"/>
      <c r="EJ10723" s="12"/>
      <c r="EK10723" s="12"/>
      <c r="EL10723" s="12"/>
      <c r="EM10723" s="12"/>
      <c r="EN10723" s="12"/>
      <c r="EO10723" s="12"/>
      <c r="EP10723" s="12"/>
      <c r="EQ10723" s="12"/>
      <c r="ER10723" s="12"/>
      <c r="ES10723" s="12"/>
      <c r="ET10723" s="12"/>
      <c r="EU10723" s="12"/>
      <c r="EV10723" s="12"/>
      <c r="EW10723" s="12"/>
      <c r="EX10723" s="12"/>
      <c r="EY10723" s="12"/>
      <c r="EZ10723" s="12"/>
      <c r="FA10723" s="12"/>
      <c r="FB10723" s="12"/>
      <c r="FC10723" s="12"/>
      <c r="FD10723" s="12"/>
    </row>
    <row r="10724" spans="1:160" x14ac:dyDescent="0.25">
      <c r="A10724" s="56" t="s">
        <v>10471</v>
      </c>
      <c r="B10724" s="58"/>
      <c r="C10724" s="56" t="s">
        <v>10472</v>
      </c>
      <c r="D10724" s="300"/>
      <c r="E10724" s="12"/>
      <c r="F10724" s="12"/>
      <c r="G10724" s="12"/>
      <c r="H10724" s="12"/>
      <c r="I10724" s="12"/>
      <c r="J10724" s="12"/>
      <c r="K10724" s="12"/>
      <c r="L10724" s="12"/>
      <c r="M10724" s="12"/>
      <c r="N10724" s="12"/>
      <c r="O10724" s="12"/>
      <c r="P10724" s="12"/>
      <c r="Q10724" s="12"/>
      <c r="R10724" s="12"/>
      <c r="S10724" s="12"/>
      <c r="T10724" s="12"/>
      <c r="U10724" s="12"/>
      <c r="V10724" s="12"/>
      <c r="W10724" s="12"/>
      <c r="X10724" s="12"/>
      <c r="Y10724" s="12"/>
      <c r="Z10724" s="12"/>
      <c r="AA10724" s="12"/>
      <c r="AB10724" s="12"/>
      <c r="AC10724" s="12"/>
      <c r="AD10724" s="12"/>
      <c r="AE10724" s="12"/>
      <c r="AF10724" s="12"/>
      <c r="AG10724" s="12"/>
      <c r="AH10724" s="12"/>
      <c r="AI10724" s="12"/>
      <c r="AJ10724" s="12"/>
      <c r="AK10724" s="12"/>
      <c r="AL10724" s="12"/>
      <c r="AM10724" s="12"/>
      <c r="AN10724" s="12"/>
      <c r="AO10724" s="12"/>
      <c r="AP10724" s="12"/>
      <c r="AQ10724" s="12"/>
      <c r="AR10724" s="12"/>
      <c r="AS10724" s="12"/>
      <c r="AT10724" s="12"/>
      <c r="AU10724" s="12"/>
      <c r="AV10724" s="12"/>
      <c r="AW10724" s="12"/>
      <c r="AX10724" s="12"/>
      <c r="AY10724" s="12"/>
      <c r="AZ10724" s="12"/>
      <c r="BA10724" s="12"/>
      <c r="BB10724" s="12"/>
      <c r="BC10724" s="12"/>
      <c r="BD10724" s="12"/>
      <c r="BE10724" s="12"/>
      <c r="BF10724" s="12"/>
      <c r="BG10724" s="12"/>
      <c r="BH10724" s="12"/>
      <c r="BI10724" s="12"/>
      <c r="BJ10724" s="12"/>
      <c r="BK10724" s="12"/>
      <c r="BL10724" s="12"/>
      <c r="BM10724" s="12"/>
      <c r="BN10724" s="12"/>
      <c r="BO10724" s="12"/>
      <c r="BP10724" s="12"/>
      <c r="BQ10724" s="12"/>
      <c r="BR10724" s="12"/>
      <c r="BS10724" s="12"/>
      <c r="BT10724" s="12"/>
      <c r="BU10724" s="12"/>
      <c r="BV10724" s="12"/>
      <c r="BW10724" s="12"/>
      <c r="BX10724" s="12"/>
      <c r="BY10724" s="12"/>
      <c r="BZ10724" s="12"/>
      <c r="CA10724" s="12"/>
      <c r="CB10724" s="12"/>
      <c r="CC10724" s="12"/>
      <c r="CD10724" s="12"/>
      <c r="CE10724" s="12"/>
      <c r="CF10724" s="12"/>
      <c r="CG10724" s="12"/>
      <c r="CH10724" s="12"/>
      <c r="CI10724" s="12"/>
      <c r="CJ10724" s="12"/>
      <c r="CK10724" s="12"/>
      <c r="CL10724" s="12"/>
      <c r="CM10724" s="12"/>
      <c r="CN10724" s="12"/>
      <c r="CO10724" s="12"/>
      <c r="CP10724" s="12"/>
      <c r="CQ10724" s="12"/>
      <c r="CR10724" s="12"/>
      <c r="CS10724" s="12"/>
      <c r="CT10724" s="12"/>
      <c r="CU10724" s="12"/>
      <c r="CV10724" s="12"/>
      <c r="CW10724" s="12"/>
      <c r="CX10724" s="12"/>
      <c r="CY10724" s="12"/>
      <c r="CZ10724" s="12"/>
      <c r="DA10724" s="12"/>
      <c r="DB10724" s="12"/>
      <c r="DC10724" s="12"/>
      <c r="DD10724" s="12"/>
      <c r="DE10724" s="12"/>
      <c r="DF10724" s="12"/>
      <c r="DG10724" s="12"/>
      <c r="DH10724" s="12"/>
      <c r="DI10724" s="12"/>
      <c r="DJ10724" s="12"/>
      <c r="DK10724" s="12"/>
      <c r="DL10724" s="12"/>
      <c r="DM10724" s="12"/>
      <c r="DN10724" s="12"/>
      <c r="DO10724" s="12"/>
      <c r="DP10724" s="12"/>
      <c r="DQ10724" s="12"/>
      <c r="DR10724" s="12"/>
      <c r="DS10724" s="12"/>
      <c r="DT10724" s="12"/>
      <c r="DU10724" s="12"/>
      <c r="DV10724" s="12"/>
      <c r="DW10724" s="12"/>
      <c r="DX10724" s="12"/>
      <c r="DY10724" s="12"/>
      <c r="DZ10724" s="12"/>
      <c r="EA10724" s="12"/>
      <c r="EB10724" s="12"/>
      <c r="EC10724" s="12"/>
      <c r="ED10724" s="12"/>
      <c r="EE10724" s="12"/>
      <c r="EF10724" s="12"/>
      <c r="EG10724" s="12"/>
      <c r="EH10724" s="12"/>
      <c r="EI10724" s="12"/>
      <c r="EJ10724" s="12"/>
      <c r="EK10724" s="12"/>
      <c r="EL10724" s="12"/>
      <c r="EM10724" s="12"/>
      <c r="EN10724" s="12"/>
      <c r="EO10724" s="12"/>
      <c r="EP10724" s="12"/>
      <c r="EQ10724" s="12"/>
      <c r="ER10724" s="12"/>
      <c r="ES10724" s="12"/>
      <c r="ET10724" s="12"/>
      <c r="EU10724" s="12"/>
      <c r="EV10724" s="12"/>
      <c r="EW10724" s="12"/>
      <c r="EX10724" s="12"/>
      <c r="EY10724" s="12"/>
      <c r="EZ10724" s="12"/>
      <c r="FA10724" s="12"/>
      <c r="FB10724" s="12"/>
      <c r="FC10724" s="12"/>
      <c r="FD10724" s="12"/>
    </row>
    <row r="10725" spans="1:160" s="12" customFormat="1" x14ac:dyDescent="0.25">
      <c r="A10725" s="56"/>
      <c r="B10725" s="24" t="s">
        <v>21203</v>
      </c>
      <c r="C10725" s="57" t="s">
        <v>10473</v>
      </c>
      <c r="D10725" s="326"/>
    </row>
    <row r="10726" spans="1:160" s="12" customFormat="1" x14ac:dyDescent="0.25">
      <c r="A10726" s="56"/>
      <c r="B10726" s="58"/>
      <c r="C10726" s="50" t="s">
        <v>10474</v>
      </c>
      <c r="D10726" s="300"/>
    </row>
    <row r="10727" spans="1:160" s="12" customFormat="1" x14ac:dyDescent="0.25">
      <c r="A10727" s="56"/>
      <c r="B10727" s="58"/>
      <c r="C10727" s="50" t="s">
        <v>10475</v>
      </c>
      <c r="D10727" s="300"/>
    </row>
    <row r="10728" spans="1:160" s="12" customFormat="1" x14ac:dyDescent="0.25">
      <c r="A10728" s="56"/>
      <c r="B10728" s="58"/>
      <c r="C10728" s="50" t="s">
        <v>110</v>
      </c>
      <c r="D10728" s="300" t="s">
        <v>10476</v>
      </c>
    </row>
    <row r="10729" spans="1:160" s="12" customFormat="1" x14ac:dyDescent="0.25">
      <c r="A10729" s="56"/>
      <c r="B10729" s="58"/>
      <c r="C10729" s="50" t="s">
        <v>110</v>
      </c>
      <c r="D10729" s="300" t="s">
        <v>10477</v>
      </c>
    </row>
    <row r="10730" spans="1:160" s="12" customFormat="1" x14ac:dyDescent="0.25">
      <c r="A10730" s="56"/>
      <c r="B10730" s="58"/>
      <c r="C10730" s="50" t="s">
        <v>110</v>
      </c>
      <c r="D10730" s="300" t="s">
        <v>10478</v>
      </c>
    </row>
    <row r="10731" spans="1:160" s="12" customFormat="1" x14ac:dyDescent="0.25">
      <c r="A10731" s="56"/>
      <c r="B10731" s="58"/>
      <c r="C10731" s="50" t="s">
        <v>110</v>
      </c>
      <c r="D10731" s="300" t="s">
        <v>10479</v>
      </c>
    </row>
    <row r="10732" spans="1:160" s="12" customFormat="1" x14ac:dyDescent="0.25">
      <c r="A10732" s="56"/>
      <c r="B10732" s="58"/>
      <c r="C10732" s="50" t="s">
        <v>110</v>
      </c>
      <c r="D10732" s="300" t="s">
        <v>10480</v>
      </c>
    </row>
    <row r="10733" spans="1:160" s="12" customFormat="1" x14ac:dyDescent="0.25">
      <c r="A10733" s="56"/>
      <c r="B10733" s="58"/>
      <c r="C10733" s="50" t="s">
        <v>226</v>
      </c>
      <c r="D10733" s="300"/>
    </row>
    <row r="10734" spans="1:160" s="12" customFormat="1" x14ac:dyDescent="0.25">
      <c r="A10734" s="56"/>
      <c r="B10734" s="58"/>
      <c r="C10734" s="50" t="s">
        <v>110</v>
      </c>
      <c r="D10734" s="300" t="s">
        <v>10481</v>
      </c>
    </row>
    <row r="10735" spans="1:160" s="12" customFormat="1" x14ac:dyDescent="0.25">
      <c r="A10735" s="56"/>
      <c r="B10735" s="24" t="s">
        <v>21204</v>
      </c>
      <c r="C10735" s="56" t="s">
        <v>10482</v>
      </c>
      <c r="D10735" s="315"/>
    </row>
    <row r="10736" spans="1:160" s="12" customFormat="1" x14ac:dyDescent="0.25">
      <c r="A10736" s="56"/>
      <c r="B10736" s="58"/>
      <c r="C10736" s="48" t="s">
        <v>10483</v>
      </c>
      <c r="D10736" s="300"/>
    </row>
    <row r="10737" spans="1:4" s="12" customFormat="1" x14ac:dyDescent="0.25">
      <c r="A10737" s="56"/>
      <c r="B10737" s="58"/>
      <c r="C10737" s="48" t="s">
        <v>110</v>
      </c>
      <c r="D10737" s="300" t="s">
        <v>10484</v>
      </c>
    </row>
    <row r="10738" spans="1:4" s="12" customFormat="1" x14ac:dyDescent="0.25">
      <c r="A10738" s="56"/>
      <c r="B10738" s="58"/>
      <c r="C10738" s="48" t="s">
        <v>110</v>
      </c>
      <c r="D10738" s="300" t="s">
        <v>10485</v>
      </c>
    </row>
    <row r="10739" spans="1:4" s="12" customFormat="1" x14ac:dyDescent="0.25">
      <c r="A10739" s="56"/>
      <c r="B10739" s="58"/>
      <c r="C10739" s="48" t="s">
        <v>110</v>
      </c>
      <c r="D10739" s="300" t="s">
        <v>10486</v>
      </c>
    </row>
    <row r="10740" spans="1:4" s="12" customFormat="1" x14ac:dyDescent="0.25">
      <c r="A10740" s="56"/>
      <c r="B10740" s="58"/>
      <c r="C10740" s="48" t="s">
        <v>110</v>
      </c>
      <c r="D10740" s="300" t="s">
        <v>10487</v>
      </c>
    </row>
    <row r="10741" spans="1:4" s="12" customFormat="1" x14ac:dyDescent="0.25">
      <c r="A10741" s="56" t="s">
        <v>10488</v>
      </c>
      <c r="B10741" s="58"/>
      <c r="C10741" s="56" t="s">
        <v>10489</v>
      </c>
      <c r="D10741" s="300"/>
    </row>
    <row r="10742" spans="1:4" s="12" customFormat="1" x14ac:dyDescent="0.25">
      <c r="A10742" s="48"/>
      <c r="B10742" s="24" t="s">
        <v>21205</v>
      </c>
      <c r="C10742" s="57" t="s">
        <v>10490</v>
      </c>
      <c r="D10742" s="317"/>
    </row>
    <row r="10743" spans="1:4" s="12" customFormat="1" x14ac:dyDescent="0.25">
      <c r="A10743" s="48"/>
      <c r="B10743" s="49"/>
      <c r="C10743" s="50" t="s">
        <v>10491</v>
      </c>
      <c r="D10743" s="317"/>
    </row>
    <row r="10744" spans="1:4" s="12" customFormat="1" x14ac:dyDescent="0.25">
      <c r="A10744" s="48"/>
      <c r="B10744" s="49"/>
      <c r="C10744" s="50" t="s">
        <v>10492</v>
      </c>
      <c r="D10744" s="317"/>
    </row>
    <row r="10745" spans="1:4" s="12" customFormat="1" x14ac:dyDescent="0.25">
      <c r="A10745" s="48"/>
      <c r="B10745" s="49"/>
      <c r="C10745" s="50" t="s">
        <v>110</v>
      </c>
      <c r="D10745" s="300" t="s">
        <v>10493</v>
      </c>
    </row>
    <row r="10746" spans="1:4" s="12" customFormat="1" x14ac:dyDescent="0.25">
      <c r="A10746" s="48"/>
      <c r="B10746" s="49"/>
      <c r="C10746" s="50" t="s">
        <v>110</v>
      </c>
      <c r="D10746" s="300" t="s">
        <v>10494</v>
      </c>
    </row>
    <row r="10747" spans="1:4" s="12" customFormat="1" x14ac:dyDescent="0.25">
      <c r="A10747" s="48"/>
      <c r="B10747" s="49"/>
      <c r="C10747" s="50" t="s">
        <v>110</v>
      </c>
      <c r="D10747" s="300" t="s">
        <v>10495</v>
      </c>
    </row>
    <row r="10748" spans="1:4" s="12" customFormat="1" x14ac:dyDescent="0.25">
      <c r="A10748" s="48"/>
      <c r="B10748" s="49"/>
      <c r="C10748" s="50" t="s">
        <v>110</v>
      </c>
      <c r="D10748" s="300" t="s">
        <v>10496</v>
      </c>
    </row>
    <row r="10749" spans="1:4" s="12" customFormat="1" x14ac:dyDescent="0.25">
      <c r="A10749" s="48"/>
      <c r="B10749" s="49"/>
      <c r="C10749" s="50" t="s">
        <v>110</v>
      </c>
      <c r="D10749" s="317" t="s">
        <v>10497</v>
      </c>
    </row>
    <row r="10750" spans="1:4" s="12" customFormat="1" x14ac:dyDescent="0.25">
      <c r="A10750" s="48"/>
      <c r="B10750" s="49"/>
      <c r="C10750" s="50" t="s">
        <v>110</v>
      </c>
      <c r="D10750" s="300" t="s">
        <v>10498</v>
      </c>
    </row>
    <row r="10751" spans="1:4" s="12" customFormat="1" x14ac:dyDescent="0.25">
      <c r="A10751" s="48"/>
      <c r="B10751" s="49"/>
      <c r="C10751" s="50" t="s">
        <v>110</v>
      </c>
      <c r="D10751" s="300" t="s">
        <v>10499</v>
      </c>
    </row>
    <row r="10752" spans="1:4" s="12" customFormat="1" x14ac:dyDescent="0.25">
      <c r="A10752" s="48"/>
      <c r="B10752" s="24" t="s">
        <v>21206</v>
      </c>
      <c r="C10752" s="57" t="s">
        <v>10500</v>
      </c>
      <c r="D10752" s="317"/>
    </row>
    <row r="10753" spans="1:4" s="12" customFormat="1" x14ac:dyDescent="0.25">
      <c r="A10753" s="48"/>
      <c r="B10753" s="49"/>
      <c r="C10753" s="50" t="s">
        <v>10501</v>
      </c>
      <c r="D10753" s="317"/>
    </row>
    <row r="10754" spans="1:4" s="12" customFormat="1" x14ac:dyDescent="0.25">
      <c r="A10754" s="48"/>
      <c r="B10754" s="49"/>
      <c r="C10754" s="50" t="s">
        <v>110</v>
      </c>
      <c r="D10754" s="300" t="s">
        <v>10502</v>
      </c>
    </row>
    <row r="10755" spans="1:4" s="12" customFormat="1" x14ac:dyDescent="0.25">
      <c r="A10755" s="48"/>
      <c r="B10755" s="49"/>
      <c r="C10755" s="50" t="s">
        <v>110</v>
      </c>
      <c r="D10755" s="300" t="s">
        <v>10503</v>
      </c>
    </row>
    <row r="10756" spans="1:4" s="12" customFormat="1" x14ac:dyDescent="0.25">
      <c r="A10756" s="48"/>
      <c r="B10756" s="49"/>
      <c r="C10756" s="50" t="s">
        <v>110</v>
      </c>
      <c r="D10756" s="300" t="s">
        <v>10504</v>
      </c>
    </row>
    <row r="10757" spans="1:4" s="12" customFormat="1" x14ac:dyDescent="0.25">
      <c r="A10757" s="48"/>
      <c r="B10757" s="49"/>
      <c r="C10757" s="50" t="s">
        <v>110</v>
      </c>
      <c r="D10757" s="300" t="s">
        <v>10505</v>
      </c>
    </row>
    <row r="10758" spans="1:4" s="12" customFormat="1" x14ac:dyDescent="0.25">
      <c r="A10758" s="56">
        <v>377</v>
      </c>
      <c r="B10758" s="24" t="s">
        <v>21207</v>
      </c>
      <c r="C10758" s="57" t="s">
        <v>10506</v>
      </c>
      <c r="D10758" s="326"/>
    </row>
    <row r="10759" spans="1:4" s="12" customFormat="1" x14ac:dyDescent="0.25">
      <c r="A10759" s="56"/>
      <c r="B10759" s="58"/>
      <c r="C10759" s="50" t="s">
        <v>10507</v>
      </c>
      <c r="D10759" s="300"/>
    </row>
    <row r="10760" spans="1:4" s="12" customFormat="1" x14ac:dyDescent="0.25">
      <c r="A10760" s="56"/>
      <c r="B10760" s="58"/>
      <c r="C10760" s="50" t="s">
        <v>10508</v>
      </c>
      <c r="D10760" s="300"/>
    </row>
    <row r="10761" spans="1:4" s="12" customFormat="1" x14ac:dyDescent="0.25">
      <c r="A10761" s="56"/>
      <c r="B10761" s="58"/>
      <c r="C10761" s="50" t="s">
        <v>110</v>
      </c>
      <c r="D10761" s="300" t="s">
        <v>10509</v>
      </c>
    </row>
    <row r="10762" spans="1:4" s="12" customFormat="1" x14ac:dyDescent="0.25">
      <c r="A10762" s="56"/>
      <c r="B10762" s="58"/>
      <c r="C10762" s="50" t="s">
        <v>110</v>
      </c>
      <c r="D10762" s="300" t="s">
        <v>10510</v>
      </c>
    </row>
    <row r="10763" spans="1:4" s="12" customFormat="1" x14ac:dyDescent="0.25">
      <c r="A10763" s="56"/>
      <c r="B10763" s="58"/>
      <c r="C10763" s="50" t="s">
        <v>110</v>
      </c>
      <c r="D10763" s="300" t="s">
        <v>10511</v>
      </c>
    </row>
    <row r="10764" spans="1:4" s="12" customFormat="1" x14ac:dyDescent="0.25">
      <c r="A10764" s="56"/>
      <c r="B10764" s="58"/>
      <c r="C10764" s="50" t="s">
        <v>110</v>
      </c>
      <c r="D10764" s="300" t="s">
        <v>10512</v>
      </c>
    </row>
    <row r="10765" spans="1:4" s="12" customFormat="1" x14ac:dyDescent="0.25">
      <c r="A10765" s="56"/>
      <c r="B10765" s="58"/>
      <c r="C10765" s="50" t="s">
        <v>110</v>
      </c>
      <c r="D10765" s="300" t="s">
        <v>10513</v>
      </c>
    </row>
    <row r="10766" spans="1:4" s="12" customFormat="1" x14ac:dyDescent="0.25">
      <c r="A10766" s="56">
        <v>378</v>
      </c>
      <c r="B10766" s="24" t="s">
        <v>21208</v>
      </c>
      <c r="C10766" s="57" t="s">
        <v>10514</v>
      </c>
      <c r="D10766" s="326"/>
    </row>
    <row r="10767" spans="1:4" s="12" customFormat="1" x14ac:dyDescent="0.25">
      <c r="A10767" s="56"/>
      <c r="B10767" s="58"/>
      <c r="C10767" s="50" t="s">
        <v>10515</v>
      </c>
      <c r="D10767" s="300"/>
    </row>
    <row r="10768" spans="1:4" s="12" customFormat="1" x14ac:dyDescent="0.25">
      <c r="A10768" s="56"/>
      <c r="B10768" s="58"/>
      <c r="C10768" s="50" t="s">
        <v>10516</v>
      </c>
      <c r="D10768" s="300"/>
    </row>
    <row r="10769" spans="1:4" s="12" customFormat="1" x14ac:dyDescent="0.25">
      <c r="A10769" s="56"/>
      <c r="B10769" s="58"/>
      <c r="C10769" s="50" t="s">
        <v>110</v>
      </c>
      <c r="D10769" s="300" t="s">
        <v>10517</v>
      </c>
    </row>
    <row r="10770" spans="1:4" s="12" customFormat="1" x14ac:dyDescent="0.25">
      <c r="A10770" s="56"/>
      <c r="B10770" s="58"/>
      <c r="C10770" s="50" t="s">
        <v>110</v>
      </c>
      <c r="D10770" s="300" t="s">
        <v>10518</v>
      </c>
    </row>
    <row r="10771" spans="1:4" s="12" customFormat="1" x14ac:dyDescent="0.25">
      <c r="A10771" s="56"/>
      <c r="B10771" s="58"/>
      <c r="C10771" s="50" t="s">
        <v>110</v>
      </c>
      <c r="D10771" s="300" t="s">
        <v>10519</v>
      </c>
    </row>
    <row r="10772" spans="1:4" s="12" customFormat="1" x14ac:dyDescent="0.25">
      <c r="A10772" s="56"/>
      <c r="B10772" s="58"/>
      <c r="C10772" s="50" t="s">
        <v>110</v>
      </c>
      <c r="D10772" s="300" t="s">
        <v>10520</v>
      </c>
    </row>
    <row r="10773" spans="1:4" s="12" customFormat="1" x14ac:dyDescent="0.25">
      <c r="A10773" s="56"/>
      <c r="B10773" s="58"/>
      <c r="C10773" s="50" t="s">
        <v>110</v>
      </c>
      <c r="D10773" s="300" t="s">
        <v>10521</v>
      </c>
    </row>
    <row r="10774" spans="1:4" s="12" customFormat="1" x14ac:dyDescent="0.25">
      <c r="A10774" s="56"/>
      <c r="B10774" s="58"/>
      <c r="C10774" s="50" t="s">
        <v>110</v>
      </c>
      <c r="D10774" s="300" t="s">
        <v>10522</v>
      </c>
    </row>
    <row r="10775" spans="1:4" s="12" customFormat="1" x14ac:dyDescent="0.25">
      <c r="A10775" s="56"/>
      <c r="B10775" s="58"/>
      <c r="C10775" s="50" t="s">
        <v>110</v>
      </c>
      <c r="D10775" s="300" t="s">
        <v>10523</v>
      </c>
    </row>
    <row r="10776" spans="1:4" s="12" customFormat="1" x14ac:dyDescent="0.25">
      <c r="A10776" s="56"/>
      <c r="B10776" s="58"/>
      <c r="C10776" s="50" t="s">
        <v>110</v>
      </c>
      <c r="D10776" s="300" t="s">
        <v>10524</v>
      </c>
    </row>
    <row r="10777" spans="1:4" s="12" customFormat="1" x14ac:dyDescent="0.25">
      <c r="A10777" s="56"/>
      <c r="B10777" s="58"/>
      <c r="C10777" s="50" t="s">
        <v>110</v>
      </c>
      <c r="D10777" s="300" t="s">
        <v>10525</v>
      </c>
    </row>
    <row r="10778" spans="1:4" s="12" customFormat="1" x14ac:dyDescent="0.25">
      <c r="A10778" s="56"/>
      <c r="B10778" s="58"/>
      <c r="C10778" s="50" t="s">
        <v>110</v>
      </c>
      <c r="D10778" s="300" t="s">
        <v>10526</v>
      </c>
    </row>
    <row r="10779" spans="1:4" s="12" customFormat="1" x14ac:dyDescent="0.25">
      <c r="A10779" s="56"/>
      <c r="B10779" s="58"/>
      <c r="C10779" s="50" t="s">
        <v>226</v>
      </c>
      <c r="D10779" s="300"/>
    </row>
    <row r="10780" spans="1:4" s="12" customFormat="1" x14ac:dyDescent="0.25">
      <c r="A10780" s="56"/>
      <c r="B10780" s="58"/>
      <c r="C10780" s="50" t="s">
        <v>110</v>
      </c>
      <c r="D10780" s="300" t="s">
        <v>10527</v>
      </c>
    </row>
    <row r="10781" spans="1:4" s="12" customFormat="1" x14ac:dyDescent="0.25">
      <c r="A10781" s="56" t="s">
        <v>10528</v>
      </c>
      <c r="B10781" s="58"/>
      <c r="C10781" s="56" t="s">
        <v>10529</v>
      </c>
      <c r="D10781" s="300"/>
    </row>
    <row r="10782" spans="1:4" s="12" customFormat="1" x14ac:dyDescent="0.25">
      <c r="A10782" s="48"/>
      <c r="B10782" s="24" t="s">
        <v>21209</v>
      </c>
      <c r="C10782" s="57" t="s">
        <v>10530</v>
      </c>
      <c r="D10782" s="317"/>
    </row>
    <row r="10783" spans="1:4" s="12" customFormat="1" x14ac:dyDescent="0.25">
      <c r="A10783" s="48"/>
      <c r="B10783" s="49"/>
      <c r="C10783" s="50" t="s">
        <v>10531</v>
      </c>
      <c r="D10783" s="317"/>
    </row>
    <row r="10784" spans="1:4" s="12" customFormat="1" x14ac:dyDescent="0.25">
      <c r="A10784" s="48"/>
      <c r="B10784" s="49"/>
      <c r="C10784" s="50" t="s">
        <v>10532</v>
      </c>
      <c r="D10784" s="317"/>
    </row>
    <row r="10785" spans="1:4" s="12" customFormat="1" x14ac:dyDescent="0.25">
      <c r="A10785" s="48"/>
      <c r="B10785" s="49"/>
      <c r="C10785" s="50" t="s">
        <v>110</v>
      </c>
      <c r="D10785" s="325" t="s">
        <v>10533</v>
      </c>
    </row>
    <row r="10786" spans="1:4" s="12" customFormat="1" x14ac:dyDescent="0.25">
      <c r="A10786" s="48"/>
      <c r="B10786" s="49"/>
      <c r="C10786" s="50" t="s">
        <v>110</v>
      </c>
      <c r="D10786" s="325" t="s">
        <v>10534</v>
      </c>
    </row>
    <row r="10787" spans="1:4" s="12" customFormat="1" x14ac:dyDescent="0.25">
      <c r="A10787" s="48"/>
      <c r="B10787" s="49"/>
      <c r="C10787" s="50" t="s">
        <v>110</v>
      </c>
      <c r="D10787" s="325" t="s">
        <v>10535</v>
      </c>
    </row>
    <row r="10788" spans="1:4" s="12" customFormat="1" x14ac:dyDescent="0.25">
      <c r="A10788" s="48"/>
      <c r="B10788" s="49"/>
      <c r="C10788" s="50" t="s">
        <v>110</v>
      </c>
      <c r="D10788" s="325" t="s">
        <v>10536</v>
      </c>
    </row>
    <row r="10789" spans="1:4" s="12" customFormat="1" x14ac:dyDescent="0.25">
      <c r="A10789" s="56"/>
      <c r="B10789" s="58"/>
      <c r="C10789" s="50" t="s">
        <v>226</v>
      </c>
      <c r="D10789" s="300"/>
    </row>
    <row r="10790" spans="1:4" s="12" customFormat="1" x14ac:dyDescent="0.25">
      <c r="A10790" s="56"/>
      <c r="B10790" s="58"/>
      <c r="C10790" s="50" t="s">
        <v>110</v>
      </c>
      <c r="D10790" s="300" t="s">
        <v>10537</v>
      </c>
    </row>
    <row r="10791" spans="1:4" s="12" customFormat="1" x14ac:dyDescent="0.25">
      <c r="A10791" s="48"/>
      <c r="B10791" s="24" t="s">
        <v>21210</v>
      </c>
      <c r="C10791" s="57" t="s">
        <v>10538</v>
      </c>
      <c r="D10791" s="325"/>
    </row>
    <row r="10792" spans="1:4" s="12" customFormat="1" x14ac:dyDescent="0.25">
      <c r="A10792" s="48"/>
      <c r="B10792" s="49"/>
      <c r="C10792" s="50" t="s">
        <v>10539</v>
      </c>
      <c r="D10792" s="325"/>
    </row>
    <row r="10793" spans="1:4" s="12" customFormat="1" x14ac:dyDescent="0.25">
      <c r="A10793" s="48"/>
      <c r="B10793" s="49"/>
      <c r="C10793" s="50" t="s">
        <v>10540</v>
      </c>
      <c r="D10793" s="325"/>
    </row>
    <row r="10794" spans="1:4" s="12" customFormat="1" x14ac:dyDescent="0.25">
      <c r="A10794" s="48"/>
      <c r="B10794" s="49"/>
      <c r="C10794" s="50" t="s">
        <v>110</v>
      </c>
      <c r="D10794" s="325" t="s">
        <v>10541</v>
      </c>
    </row>
    <row r="10795" spans="1:4" s="12" customFormat="1" x14ac:dyDescent="0.25">
      <c r="A10795" s="48"/>
      <c r="B10795" s="49"/>
      <c r="C10795" s="50" t="s">
        <v>110</v>
      </c>
      <c r="D10795" s="325" t="s">
        <v>10542</v>
      </c>
    </row>
    <row r="10796" spans="1:4" s="12" customFormat="1" x14ac:dyDescent="0.25">
      <c r="A10796" s="48"/>
      <c r="B10796" s="49"/>
      <c r="C10796" s="50" t="s">
        <v>110</v>
      </c>
      <c r="D10796" s="325" t="s">
        <v>10543</v>
      </c>
    </row>
    <row r="10797" spans="1:4" s="12" customFormat="1" x14ac:dyDescent="0.25">
      <c r="A10797" s="48"/>
      <c r="B10797" s="49"/>
      <c r="C10797" s="50" t="s">
        <v>110</v>
      </c>
      <c r="D10797" s="325" t="s">
        <v>10544</v>
      </c>
    </row>
    <row r="10798" spans="1:4" s="12" customFormat="1" x14ac:dyDescent="0.25">
      <c r="A10798" s="48"/>
      <c r="B10798" s="49"/>
      <c r="C10798" s="50" t="s">
        <v>110</v>
      </c>
      <c r="D10798" s="325" t="s">
        <v>10545</v>
      </c>
    </row>
    <row r="10799" spans="1:4" s="12" customFormat="1" x14ac:dyDescent="0.25">
      <c r="A10799" s="48"/>
      <c r="B10799" s="49"/>
      <c r="C10799" s="50" t="s">
        <v>110</v>
      </c>
      <c r="D10799" s="325" t="s">
        <v>10546</v>
      </c>
    </row>
    <row r="10800" spans="1:4" s="26" customFormat="1" ht="12" x14ac:dyDescent="0.25">
      <c r="B10800" s="68"/>
      <c r="C10800" s="50"/>
      <c r="D10800" s="291" t="s">
        <v>1704</v>
      </c>
    </row>
    <row r="10801" spans="1:4" s="26" customFormat="1" ht="12" x14ac:dyDescent="0.25">
      <c r="B10801" s="68"/>
      <c r="C10801" s="50" t="s">
        <v>110</v>
      </c>
      <c r="D10801" s="286" t="s">
        <v>10547</v>
      </c>
    </row>
    <row r="10802" spans="1:4" s="12" customFormat="1" x14ac:dyDescent="0.25">
      <c r="A10802" s="26"/>
      <c r="B10802" s="68"/>
      <c r="C10802" s="50" t="s">
        <v>110</v>
      </c>
      <c r="D10802" s="286" t="s">
        <v>10548</v>
      </c>
    </row>
    <row r="10803" spans="1:4" s="26" customFormat="1" ht="12" x14ac:dyDescent="0.25">
      <c r="A10803" s="48"/>
      <c r="B10803" s="49"/>
      <c r="C10803" s="50" t="s">
        <v>226</v>
      </c>
      <c r="D10803" s="317"/>
    </row>
    <row r="10804" spans="1:4" s="26" customFormat="1" ht="12" x14ac:dyDescent="0.25">
      <c r="A10804" s="48"/>
      <c r="B10804" s="49"/>
      <c r="C10804" s="50" t="s">
        <v>110</v>
      </c>
      <c r="D10804" s="325" t="s">
        <v>10549</v>
      </c>
    </row>
    <row r="10805" spans="1:4" s="26" customFormat="1" ht="12" x14ac:dyDescent="0.25">
      <c r="A10805" s="56"/>
      <c r="B10805" s="24" t="s">
        <v>21211</v>
      </c>
      <c r="C10805" s="56" t="s">
        <v>10550</v>
      </c>
      <c r="D10805" s="315"/>
    </row>
    <row r="10806" spans="1:4" s="12" customFormat="1" x14ac:dyDescent="0.25">
      <c r="A10806" s="56"/>
      <c r="B10806" s="58"/>
      <c r="C10806" s="48" t="s">
        <v>10551</v>
      </c>
      <c r="D10806" s="300"/>
    </row>
    <row r="10807" spans="1:4" s="12" customFormat="1" x14ac:dyDescent="0.25">
      <c r="A10807" s="56"/>
      <c r="B10807" s="58"/>
      <c r="C10807" s="48" t="s">
        <v>10552</v>
      </c>
      <c r="D10807" s="300"/>
    </row>
    <row r="10808" spans="1:4" s="12" customFormat="1" x14ac:dyDescent="0.25">
      <c r="A10808" s="56"/>
      <c r="B10808" s="58"/>
      <c r="C10808" s="48" t="s">
        <v>110</v>
      </c>
      <c r="D10808" s="300" t="s">
        <v>10553</v>
      </c>
    </row>
    <row r="10809" spans="1:4" s="12" customFormat="1" x14ac:dyDescent="0.25">
      <c r="A10809" s="56"/>
      <c r="B10809" s="58"/>
      <c r="C10809" s="48" t="s">
        <v>110</v>
      </c>
      <c r="D10809" s="300" t="s">
        <v>10554</v>
      </c>
    </row>
    <row r="10810" spans="1:4" s="12" customFormat="1" x14ac:dyDescent="0.25">
      <c r="A10810" s="56"/>
      <c r="B10810" s="58"/>
      <c r="C10810" s="48" t="s">
        <v>110</v>
      </c>
      <c r="D10810" s="300" t="s">
        <v>10555</v>
      </c>
    </row>
    <row r="10811" spans="1:4" s="12" customFormat="1" ht="15.6" x14ac:dyDescent="0.25">
      <c r="A10811" s="82" t="s">
        <v>10556</v>
      </c>
      <c r="B10811" s="83"/>
      <c r="C10811" s="82" t="s">
        <v>10557</v>
      </c>
      <c r="D10811" s="300"/>
    </row>
    <row r="10812" spans="1:4" s="12" customFormat="1" x14ac:dyDescent="0.25">
      <c r="A10812" s="56" t="s">
        <v>10558</v>
      </c>
      <c r="B10812" s="58"/>
      <c r="C10812" s="56" t="s">
        <v>10559</v>
      </c>
      <c r="D10812" s="300"/>
    </row>
    <row r="10813" spans="1:4" s="12" customFormat="1" x14ac:dyDescent="0.25">
      <c r="A10813" s="56"/>
      <c r="B10813" s="24" t="s">
        <v>21212</v>
      </c>
      <c r="C10813" s="56" t="s">
        <v>10560</v>
      </c>
      <c r="D10813" s="315"/>
    </row>
    <row r="10814" spans="1:4" s="12" customFormat="1" x14ac:dyDescent="0.25">
      <c r="A10814" s="56"/>
      <c r="B10814" s="58"/>
      <c r="C10814" s="48" t="s">
        <v>10561</v>
      </c>
      <c r="D10814" s="300"/>
    </row>
    <row r="10815" spans="1:4" s="12" customFormat="1" x14ac:dyDescent="0.25">
      <c r="A10815" s="56"/>
      <c r="B10815" s="58"/>
      <c r="C10815" s="48" t="s">
        <v>10562</v>
      </c>
      <c r="D10815" s="300"/>
    </row>
    <row r="10816" spans="1:4" s="12" customFormat="1" x14ac:dyDescent="0.25">
      <c r="A10816" s="56"/>
      <c r="B10816" s="58"/>
      <c r="C10816" s="48" t="s">
        <v>110</v>
      </c>
      <c r="D10816" s="300" t="s">
        <v>10563</v>
      </c>
    </row>
    <row r="10817" spans="1:4" s="12" customFormat="1" x14ac:dyDescent="0.25">
      <c r="A10817" s="56"/>
      <c r="B10817" s="58"/>
      <c r="C10817" s="48" t="s">
        <v>110</v>
      </c>
      <c r="D10817" s="300" t="s">
        <v>10564</v>
      </c>
    </row>
    <row r="10818" spans="1:4" s="12" customFormat="1" x14ac:dyDescent="0.25">
      <c r="A10818" s="56"/>
      <c r="B10818" s="58"/>
      <c r="C10818" s="48" t="s">
        <v>110</v>
      </c>
      <c r="D10818" s="300" t="s">
        <v>10565</v>
      </c>
    </row>
    <row r="10819" spans="1:4" s="12" customFormat="1" x14ac:dyDescent="0.25">
      <c r="A10819" s="15"/>
      <c r="B10819" s="16"/>
      <c r="C10819" s="17" t="s">
        <v>110</v>
      </c>
      <c r="D10819" s="286" t="s">
        <v>10566</v>
      </c>
    </row>
    <row r="10820" spans="1:4" s="12" customFormat="1" x14ac:dyDescent="0.25">
      <c r="A10820" s="15"/>
      <c r="B10820" s="16"/>
      <c r="C10820" s="17" t="s">
        <v>110</v>
      </c>
      <c r="D10820" s="286" t="s">
        <v>10567</v>
      </c>
    </row>
    <row r="10821" spans="1:4" s="12" customFormat="1" x14ac:dyDescent="0.25">
      <c r="A10821" s="15"/>
      <c r="B10821" s="16"/>
      <c r="C10821" s="17" t="s">
        <v>110</v>
      </c>
      <c r="D10821" s="286" t="s">
        <v>10568</v>
      </c>
    </row>
    <row r="10822" spans="1:4" s="12" customFormat="1" x14ac:dyDescent="0.25">
      <c r="A10822" s="15"/>
      <c r="B10822" s="16"/>
      <c r="C10822" s="17" t="s">
        <v>110</v>
      </c>
      <c r="D10822" s="286" t="s">
        <v>10569</v>
      </c>
    </row>
    <row r="10823" spans="1:4" s="12" customFormat="1" x14ac:dyDescent="0.25">
      <c r="A10823" s="56"/>
      <c r="B10823" s="58"/>
      <c r="C10823" s="48" t="s">
        <v>110</v>
      </c>
      <c r="D10823" s="300" t="s">
        <v>10570</v>
      </c>
    </row>
    <row r="10824" spans="1:4" s="12" customFormat="1" x14ac:dyDescent="0.25">
      <c r="A10824" s="56"/>
      <c r="B10824" s="58"/>
      <c r="C10824" s="48" t="s">
        <v>110</v>
      </c>
      <c r="D10824" s="300" t="s">
        <v>10571</v>
      </c>
    </row>
    <row r="10825" spans="1:4" s="12" customFormat="1" x14ac:dyDescent="0.25">
      <c r="A10825" s="56"/>
      <c r="B10825" s="58"/>
      <c r="C10825" s="48"/>
      <c r="D10825" s="291" t="s">
        <v>1704</v>
      </c>
    </row>
    <row r="10826" spans="1:4" s="12" customFormat="1" x14ac:dyDescent="0.25">
      <c r="A10826" s="56"/>
      <c r="B10826" s="58"/>
      <c r="C10826" s="48" t="s">
        <v>110</v>
      </c>
      <c r="D10826" s="300" t="s">
        <v>10572</v>
      </c>
    </row>
    <row r="10827" spans="1:4" s="12" customFormat="1" x14ac:dyDescent="0.25">
      <c r="A10827" s="56"/>
      <c r="B10827" s="58"/>
      <c r="C10827" s="48" t="s">
        <v>110</v>
      </c>
      <c r="D10827" s="300" t="s">
        <v>10573</v>
      </c>
    </row>
    <row r="10828" spans="1:4" s="12" customFormat="1" x14ac:dyDescent="0.25">
      <c r="A10828" s="56"/>
      <c r="B10828" s="58"/>
      <c r="C10828" s="48" t="s">
        <v>110</v>
      </c>
      <c r="D10828" s="300" t="s">
        <v>10574</v>
      </c>
    </row>
    <row r="10829" spans="1:4" s="12" customFormat="1" x14ac:dyDescent="0.25">
      <c r="A10829" s="56"/>
      <c r="B10829" s="58"/>
      <c r="C10829" s="48" t="s">
        <v>110</v>
      </c>
      <c r="D10829" s="300" t="s">
        <v>10575</v>
      </c>
    </row>
    <row r="10830" spans="1:4" s="12" customFormat="1" x14ac:dyDescent="0.25">
      <c r="A10830" s="56"/>
      <c r="B10830" s="58"/>
      <c r="C10830" s="48" t="s">
        <v>110</v>
      </c>
      <c r="D10830" s="299" t="s">
        <v>10576</v>
      </c>
    </row>
    <row r="10831" spans="1:4" s="12" customFormat="1" x14ac:dyDescent="0.25">
      <c r="A10831" s="56"/>
      <c r="B10831" s="58"/>
      <c r="C10831" s="48" t="s">
        <v>110</v>
      </c>
      <c r="D10831" s="300" t="s">
        <v>10577</v>
      </c>
    </row>
    <row r="10832" spans="1:4" s="12" customFormat="1" x14ac:dyDescent="0.25">
      <c r="A10832" s="56"/>
      <c r="B10832" s="58"/>
      <c r="C10832" s="48" t="s">
        <v>110</v>
      </c>
      <c r="D10832" s="300" t="s">
        <v>10578</v>
      </c>
    </row>
    <row r="10833" spans="1:4" s="12" customFormat="1" x14ac:dyDescent="0.25">
      <c r="A10833" s="56"/>
      <c r="B10833" s="58"/>
      <c r="C10833" s="48" t="s">
        <v>110</v>
      </c>
      <c r="D10833" s="300" t="s">
        <v>10579</v>
      </c>
    </row>
    <row r="10834" spans="1:4" s="12" customFormat="1" x14ac:dyDescent="0.25">
      <c r="A10834" s="56"/>
      <c r="B10834" s="58"/>
      <c r="C10834" s="48" t="s">
        <v>110</v>
      </c>
      <c r="D10834" s="286" t="s">
        <v>10580</v>
      </c>
    </row>
    <row r="10835" spans="1:4" s="12" customFormat="1" x14ac:dyDescent="0.25">
      <c r="A10835" s="56"/>
      <c r="B10835" s="58"/>
      <c r="C10835" s="48" t="s">
        <v>110</v>
      </c>
      <c r="D10835" s="286" t="s">
        <v>10581</v>
      </c>
    </row>
    <row r="10836" spans="1:4" s="12" customFormat="1" x14ac:dyDescent="0.25">
      <c r="A10836" s="56"/>
      <c r="B10836" s="58"/>
      <c r="C10836" s="48" t="s">
        <v>110</v>
      </c>
      <c r="D10836" s="286" t="s">
        <v>10582</v>
      </c>
    </row>
    <row r="10837" spans="1:4" s="12" customFormat="1" x14ac:dyDescent="0.25">
      <c r="A10837" s="56"/>
      <c r="B10837" s="58"/>
      <c r="C10837" s="48" t="s">
        <v>110</v>
      </c>
      <c r="D10837" s="286" t="s">
        <v>10583</v>
      </c>
    </row>
    <row r="10838" spans="1:4" s="12" customFormat="1" x14ac:dyDescent="0.25">
      <c r="A10838" s="56"/>
      <c r="B10838" s="58"/>
      <c r="C10838" s="48" t="s">
        <v>110</v>
      </c>
      <c r="D10838" s="286" t="s">
        <v>10584</v>
      </c>
    </row>
    <row r="10839" spans="1:4" s="12" customFormat="1" x14ac:dyDescent="0.25">
      <c r="A10839" s="56"/>
      <c r="B10839" s="58"/>
      <c r="C10839" s="48" t="s">
        <v>110</v>
      </c>
      <c r="D10839" s="286" t="s">
        <v>10585</v>
      </c>
    </row>
    <row r="10840" spans="1:4" s="12" customFormat="1" x14ac:dyDescent="0.25">
      <c r="A10840" s="56"/>
      <c r="B10840" s="58"/>
      <c r="C10840" s="48" t="s">
        <v>110</v>
      </c>
      <c r="D10840" s="286" t="s">
        <v>10586</v>
      </c>
    </row>
    <row r="10841" spans="1:4" s="12" customFormat="1" x14ac:dyDescent="0.25">
      <c r="A10841" s="56"/>
      <c r="B10841" s="58"/>
      <c r="C10841" s="48" t="s">
        <v>110</v>
      </c>
      <c r="D10841" s="286" t="s">
        <v>10587</v>
      </c>
    </row>
    <row r="10842" spans="1:4" s="12" customFormat="1" x14ac:dyDescent="0.25">
      <c r="A10842" s="56"/>
      <c r="B10842" s="58"/>
      <c r="C10842" s="48" t="s">
        <v>110</v>
      </c>
      <c r="D10842" s="286" t="s">
        <v>10588</v>
      </c>
    </row>
    <row r="10843" spans="1:4" s="12" customFormat="1" x14ac:dyDescent="0.25">
      <c r="A10843" s="56"/>
      <c r="B10843" s="58"/>
      <c r="C10843" s="48" t="s">
        <v>110</v>
      </c>
      <c r="D10843" s="286" t="s">
        <v>10589</v>
      </c>
    </row>
    <row r="10844" spans="1:4" s="12" customFormat="1" x14ac:dyDescent="0.25">
      <c r="A10844" s="56"/>
      <c r="B10844" s="58"/>
      <c r="C10844" s="48" t="s">
        <v>110</v>
      </c>
      <c r="D10844" s="286" t="s">
        <v>10590</v>
      </c>
    </row>
    <row r="10845" spans="1:4" s="12" customFormat="1" x14ac:dyDescent="0.25">
      <c r="A10845" s="56"/>
      <c r="B10845" s="58"/>
      <c r="C10845" s="48" t="s">
        <v>110</v>
      </c>
      <c r="D10845" s="286" t="s">
        <v>10591</v>
      </c>
    </row>
    <row r="10846" spans="1:4" s="12" customFormat="1" x14ac:dyDescent="0.25">
      <c r="A10846" s="56"/>
      <c r="B10846" s="58"/>
      <c r="C10846" s="48" t="s">
        <v>110</v>
      </c>
      <c r="D10846" s="286" t="s">
        <v>10592</v>
      </c>
    </row>
    <row r="10847" spans="1:4" s="12" customFormat="1" x14ac:dyDescent="0.25">
      <c r="A10847" s="56"/>
      <c r="B10847" s="58"/>
      <c r="C10847" s="48" t="s">
        <v>110</v>
      </c>
      <c r="D10847" s="286" t="s">
        <v>10593</v>
      </c>
    </row>
    <row r="10848" spans="1:4" s="12" customFormat="1" x14ac:dyDescent="0.25">
      <c r="A10848" s="56"/>
      <c r="B10848" s="58"/>
      <c r="C10848" s="48" t="s">
        <v>110</v>
      </c>
      <c r="D10848" s="286" t="s">
        <v>10594</v>
      </c>
    </row>
    <row r="10849" spans="1:4" s="12" customFormat="1" x14ac:dyDescent="0.25">
      <c r="A10849" s="56"/>
      <c r="B10849" s="58"/>
      <c r="C10849" s="48" t="s">
        <v>110</v>
      </c>
      <c r="D10849" s="286" t="s">
        <v>10595</v>
      </c>
    </row>
    <row r="10850" spans="1:4" s="12" customFormat="1" x14ac:dyDescent="0.25">
      <c r="A10850" s="56"/>
      <c r="B10850" s="58"/>
      <c r="C10850" s="48" t="s">
        <v>110</v>
      </c>
      <c r="D10850" s="286" t="s">
        <v>10596</v>
      </c>
    </row>
    <row r="10851" spans="1:4" s="12" customFormat="1" x14ac:dyDescent="0.25">
      <c r="A10851" s="56"/>
      <c r="B10851" s="58"/>
      <c r="C10851" s="48" t="s">
        <v>110</v>
      </c>
      <c r="D10851" s="286" t="s">
        <v>10597</v>
      </c>
    </row>
    <row r="10852" spans="1:4" s="12" customFormat="1" x14ac:dyDescent="0.25">
      <c r="A10852" s="56"/>
      <c r="B10852" s="58"/>
      <c r="C10852" s="48" t="s">
        <v>110</v>
      </c>
      <c r="D10852" s="286" t="s">
        <v>10598</v>
      </c>
    </row>
    <row r="10853" spans="1:4" s="12" customFormat="1" x14ac:dyDescent="0.25">
      <c r="A10853" s="56"/>
      <c r="B10853" s="58"/>
      <c r="C10853" s="48" t="s">
        <v>110</v>
      </c>
      <c r="D10853" s="286" t="s">
        <v>10599</v>
      </c>
    </row>
    <row r="10854" spans="1:4" s="12" customFormat="1" x14ac:dyDescent="0.25">
      <c r="A10854" s="56"/>
      <c r="B10854" s="58"/>
      <c r="C10854" s="48" t="s">
        <v>110</v>
      </c>
      <c r="D10854" s="286" t="s">
        <v>10600</v>
      </c>
    </row>
    <row r="10855" spans="1:4" s="12" customFormat="1" x14ac:dyDescent="0.25">
      <c r="A10855" s="56"/>
      <c r="B10855" s="58"/>
      <c r="C10855" s="48" t="s">
        <v>110</v>
      </c>
      <c r="D10855" s="286" t="s">
        <v>10601</v>
      </c>
    </row>
    <row r="10856" spans="1:4" s="12" customFormat="1" x14ac:dyDescent="0.25">
      <c r="A10856" s="56"/>
      <c r="B10856" s="58"/>
      <c r="C10856" s="48" t="s">
        <v>110</v>
      </c>
      <c r="D10856" s="286" t="s">
        <v>10602</v>
      </c>
    </row>
    <row r="10857" spans="1:4" s="12" customFormat="1" x14ac:dyDescent="0.25">
      <c r="A10857" s="56"/>
      <c r="B10857" s="58"/>
      <c r="C10857" s="48" t="s">
        <v>110</v>
      </c>
      <c r="D10857" s="286" t="s">
        <v>10603</v>
      </c>
    </row>
    <row r="10858" spans="1:4" s="12" customFormat="1" x14ac:dyDescent="0.25">
      <c r="A10858" s="56"/>
      <c r="B10858" s="58"/>
      <c r="C10858" s="48" t="s">
        <v>110</v>
      </c>
      <c r="D10858" s="286" t="s">
        <v>10604</v>
      </c>
    </row>
    <row r="10859" spans="1:4" s="12" customFormat="1" x14ac:dyDescent="0.25">
      <c r="A10859" s="56"/>
      <c r="B10859" s="58"/>
      <c r="C10859" s="48" t="s">
        <v>110</v>
      </c>
      <c r="D10859" s="286" t="s">
        <v>10605</v>
      </c>
    </row>
    <row r="10860" spans="1:4" s="12" customFormat="1" x14ac:dyDescent="0.25">
      <c r="A10860" s="56"/>
      <c r="B10860" s="58"/>
      <c r="C10860" s="48" t="s">
        <v>110</v>
      </c>
      <c r="D10860" s="286" t="s">
        <v>10606</v>
      </c>
    </row>
    <row r="10861" spans="1:4" s="12" customFormat="1" x14ac:dyDescent="0.25">
      <c r="A10861" s="56"/>
      <c r="B10861" s="58"/>
      <c r="C10861" s="48" t="s">
        <v>110</v>
      </c>
      <c r="D10861" s="286" t="s">
        <v>10607</v>
      </c>
    </row>
    <row r="10862" spans="1:4" s="12" customFormat="1" x14ac:dyDescent="0.25">
      <c r="A10862" s="56"/>
      <c r="B10862" s="58"/>
      <c r="C10862" s="48" t="s">
        <v>110</v>
      </c>
      <c r="D10862" s="286" t="s">
        <v>10608</v>
      </c>
    </row>
    <row r="10863" spans="1:4" s="12" customFormat="1" x14ac:dyDescent="0.25">
      <c r="A10863" s="56"/>
      <c r="B10863" s="58"/>
      <c r="C10863" s="48" t="s">
        <v>110</v>
      </c>
      <c r="D10863" s="286" t="s">
        <v>10609</v>
      </c>
    </row>
    <row r="10864" spans="1:4" s="12" customFormat="1" x14ac:dyDescent="0.25">
      <c r="A10864" s="56"/>
      <c r="B10864" s="58"/>
      <c r="C10864" s="48" t="s">
        <v>110</v>
      </c>
      <c r="D10864" s="286" t="s">
        <v>10610</v>
      </c>
    </row>
    <row r="10865" spans="1:4" s="12" customFormat="1" x14ac:dyDescent="0.25">
      <c r="A10865" s="56"/>
      <c r="B10865" s="58"/>
      <c r="C10865" s="48" t="s">
        <v>110</v>
      </c>
      <c r="D10865" s="286" t="s">
        <v>10611</v>
      </c>
    </row>
    <row r="10866" spans="1:4" s="12" customFormat="1" x14ac:dyDescent="0.25">
      <c r="A10866" s="56"/>
      <c r="B10866" s="58"/>
      <c r="C10866" s="48" t="s">
        <v>110</v>
      </c>
      <c r="D10866" s="286" t="s">
        <v>10612</v>
      </c>
    </row>
    <row r="10867" spans="1:4" s="12" customFormat="1" x14ac:dyDescent="0.25">
      <c r="A10867" s="56"/>
      <c r="B10867" s="58"/>
      <c r="C10867" s="48" t="s">
        <v>110</v>
      </c>
      <c r="D10867" s="286" t="s">
        <v>10613</v>
      </c>
    </row>
    <row r="10868" spans="1:4" s="12" customFormat="1" x14ac:dyDescent="0.25">
      <c r="A10868" s="56"/>
      <c r="B10868" s="58"/>
      <c r="C10868" s="48" t="s">
        <v>110</v>
      </c>
      <c r="D10868" s="286" t="s">
        <v>10614</v>
      </c>
    </row>
    <row r="10869" spans="1:4" s="12" customFormat="1" x14ac:dyDescent="0.25">
      <c r="A10869" s="56"/>
      <c r="B10869" s="58"/>
      <c r="C10869" s="48" t="s">
        <v>110</v>
      </c>
      <c r="D10869" s="286" t="s">
        <v>10615</v>
      </c>
    </row>
    <row r="10870" spans="1:4" s="12" customFormat="1" x14ac:dyDescent="0.25">
      <c r="A10870" s="56"/>
      <c r="B10870" s="58"/>
      <c r="C10870" s="48" t="s">
        <v>110</v>
      </c>
      <c r="D10870" s="286" t="s">
        <v>10616</v>
      </c>
    </row>
    <row r="10871" spans="1:4" s="12" customFormat="1" x14ac:dyDescent="0.25">
      <c r="A10871" s="56"/>
      <c r="B10871" s="58"/>
      <c r="C10871" s="48" t="s">
        <v>110</v>
      </c>
      <c r="D10871" s="286" t="s">
        <v>10617</v>
      </c>
    </row>
    <row r="10872" spans="1:4" s="12" customFormat="1" x14ac:dyDescent="0.25">
      <c r="A10872" s="56"/>
      <c r="B10872" s="58"/>
      <c r="C10872" s="48" t="s">
        <v>110</v>
      </c>
      <c r="D10872" s="286" t="s">
        <v>10618</v>
      </c>
    </row>
    <row r="10873" spans="1:4" s="12" customFormat="1" x14ac:dyDescent="0.25">
      <c r="A10873" s="56"/>
      <c r="B10873" s="58"/>
      <c r="C10873" s="48" t="s">
        <v>110</v>
      </c>
      <c r="D10873" s="286" t="s">
        <v>10619</v>
      </c>
    </row>
    <row r="10874" spans="1:4" s="12" customFormat="1" x14ac:dyDescent="0.25">
      <c r="A10874" s="56"/>
      <c r="B10874" s="58"/>
      <c r="C10874" s="48" t="s">
        <v>110</v>
      </c>
      <c r="D10874" s="286" t="s">
        <v>10620</v>
      </c>
    </row>
    <row r="10875" spans="1:4" s="12" customFormat="1" x14ac:dyDescent="0.25">
      <c r="A10875" s="56"/>
      <c r="B10875" s="58"/>
      <c r="C10875" s="48" t="s">
        <v>110</v>
      </c>
      <c r="D10875" s="286" t="s">
        <v>10621</v>
      </c>
    </row>
    <row r="10876" spans="1:4" s="12" customFormat="1" x14ac:dyDescent="0.25">
      <c r="A10876" s="56"/>
      <c r="B10876" s="58"/>
      <c r="C10876" s="48" t="s">
        <v>110</v>
      </c>
      <c r="D10876" s="286" t="s">
        <v>10622</v>
      </c>
    </row>
    <row r="10877" spans="1:4" s="12" customFormat="1" x14ac:dyDescent="0.25">
      <c r="A10877" s="56"/>
      <c r="B10877" s="58"/>
      <c r="C10877" s="48" t="s">
        <v>110</v>
      </c>
      <c r="D10877" s="286" t="s">
        <v>10623</v>
      </c>
    </row>
    <row r="10878" spans="1:4" s="12" customFormat="1" x14ac:dyDescent="0.25">
      <c r="A10878" s="56"/>
      <c r="B10878" s="58"/>
      <c r="C10878" s="48" t="s">
        <v>110</v>
      </c>
      <c r="D10878" s="286" t="s">
        <v>10624</v>
      </c>
    </row>
    <row r="10879" spans="1:4" s="12" customFormat="1" x14ac:dyDescent="0.25">
      <c r="A10879" s="56"/>
      <c r="B10879" s="58"/>
      <c r="C10879" s="48" t="s">
        <v>110</v>
      </c>
      <c r="D10879" s="286" t="s">
        <v>10625</v>
      </c>
    </row>
    <row r="10880" spans="1:4" s="12" customFormat="1" x14ac:dyDescent="0.25">
      <c r="A10880" s="56"/>
      <c r="B10880" s="58"/>
      <c r="C10880" s="48" t="s">
        <v>110</v>
      </c>
      <c r="D10880" s="286" t="s">
        <v>10626</v>
      </c>
    </row>
    <row r="10881" spans="1:4" s="12" customFormat="1" x14ac:dyDescent="0.25">
      <c r="A10881" s="56"/>
      <c r="B10881" s="58"/>
      <c r="C10881" s="48" t="s">
        <v>110</v>
      </c>
      <c r="D10881" s="286" t="s">
        <v>10627</v>
      </c>
    </row>
    <row r="10882" spans="1:4" s="12" customFormat="1" x14ac:dyDescent="0.25">
      <c r="A10882" s="56"/>
      <c r="B10882" s="58"/>
      <c r="C10882" s="48" t="s">
        <v>110</v>
      </c>
      <c r="D10882" s="286" t="s">
        <v>10628</v>
      </c>
    </row>
    <row r="10883" spans="1:4" s="12" customFormat="1" x14ac:dyDescent="0.25">
      <c r="A10883" s="56"/>
      <c r="B10883" s="58"/>
      <c r="C10883" s="48" t="s">
        <v>110</v>
      </c>
      <c r="D10883" s="286" t="s">
        <v>10629</v>
      </c>
    </row>
    <row r="10884" spans="1:4" s="12" customFormat="1" x14ac:dyDescent="0.25">
      <c r="A10884" s="56"/>
      <c r="B10884" s="58"/>
      <c r="C10884" s="48" t="s">
        <v>110</v>
      </c>
      <c r="D10884" s="286" t="s">
        <v>10630</v>
      </c>
    </row>
    <row r="10885" spans="1:4" s="12" customFormat="1" x14ac:dyDescent="0.25">
      <c r="A10885" s="56"/>
      <c r="B10885" s="58"/>
      <c r="C10885" s="48" t="s">
        <v>110</v>
      </c>
      <c r="D10885" s="286" t="s">
        <v>10631</v>
      </c>
    </row>
    <row r="10886" spans="1:4" s="12" customFormat="1" x14ac:dyDescent="0.25">
      <c r="A10886" s="56"/>
      <c r="B10886" s="58"/>
      <c r="C10886" s="48" t="s">
        <v>110</v>
      </c>
      <c r="D10886" s="286" t="s">
        <v>10632</v>
      </c>
    </row>
    <row r="10887" spans="1:4" s="12" customFormat="1" x14ac:dyDescent="0.25">
      <c r="A10887" s="56"/>
      <c r="B10887" s="58"/>
      <c r="C10887" s="48" t="s">
        <v>110</v>
      </c>
      <c r="D10887" s="286" t="s">
        <v>10633</v>
      </c>
    </row>
    <row r="10888" spans="1:4" s="12" customFormat="1" x14ac:dyDescent="0.25">
      <c r="A10888" s="56"/>
      <c r="B10888" s="58"/>
      <c r="C10888" s="48" t="s">
        <v>110</v>
      </c>
      <c r="D10888" s="286" t="s">
        <v>10634</v>
      </c>
    </row>
    <row r="10889" spans="1:4" s="12" customFormat="1" x14ac:dyDescent="0.25">
      <c r="A10889" s="56"/>
      <c r="B10889" s="58"/>
      <c r="C10889" s="48" t="s">
        <v>110</v>
      </c>
      <c r="D10889" s="286" t="s">
        <v>10635</v>
      </c>
    </row>
    <row r="10890" spans="1:4" s="12" customFormat="1" x14ac:dyDescent="0.25">
      <c r="A10890" s="56"/>
      <c r="B10890" s="58"/>
      <c r="C10890" s="48" t="s">
        <v>110</v>
      </c>
      <c r="D10890" s="286" t="s">
        <v>10636</v>
      </c>
    </row>
    <row r="10891" spans="1:4" s="12" customFormat="1" x14ac:dyDescent="0.25">
      <c r="A10891" s="56"/>
      <c r="B10891" s="58"/>
      <c r="C10891" s="48" t="s">
        <v>110</v>
      </c>
      <c r="D10891" s="286" t="s">
        <v>10637</v>
      </c>
    </row>
    <row r="10892" spans="1:4" s="12" customFormat="1" x14ac:dyDescent="0.25">
      <c r="A10892" s="56"/>
      <c r="B10892" s="58"/>
      <c r="C10892" s="48" t="s">
        <v>110</v>
      </c>
      <c r="D10892" s="286" t="s">
        <v>10638</v>
      </c>
    </row>
    <row r="10893" spans="1:4" s="12" customFormat="1" x14ac:dyDescent="0.25">
      <c r="A10893" s="56"/>
      <c r="B10893" s="58"/>
      <c r="C10893" s="48" t="s">
        <v>110</v>
      </c>
      <c r="D10893" s="286" t="s">
        <v>10639</v>
      </c>
    </row>
    <row r="10894" spans="1:4" s="12" customFormat="1" x14ac:dyDescent="0.25">
      <c r="A10894" s="56"/>
      <c r="B10894" s="58"/>
      <c r="C10894" s="48" t="s">
        <v>110</v>
      </c>
      <c r="D10894" s="286" t="s">
        <v>10640</v>
      </c>
    </row>
    <row r="10895" spans="1:4" s="12" customFormat="1" x14ac:dyDescent="0.25">
      <c r="A10895" s="56"/>
      <c r="B10895" s="58"/>
      <c r="C10895" s="48" t="s">
        <v>110</v>
      </c>
      <c r="D10895" s="286" t="s">
        <v>10641</v>
      </c>
    </row>
    <row r="10896" spans="1:4" s="12" customFormat="1" x14ac:dyDescent="0.25">
      <c r="A10896" s="56"/>
      <c r="B10896" s="58"/>
      <c r="C10896" s="48" t="s">
        <v>110</v>
      </c>
      <c r="D10896" s="286" t="s">
        <v>10642</v>
      </c>
    </row>
    <row r="10897" spans="1:4" s="12" customFormat="1" x14ac:dyDescent="0.25">
      <c r="A10897" s="56"/>
      <c r="B10897" s="58"/>
      <c r="C10897" s="48" t="s">
        <v>110</v>
      </c>
      <c r="D10897" s="286" t="s">
        <v>10643</v>
      </c>
    </row>
    <row r="10898" spans="1:4" s="12" customFormat="1" x14ac:dyDescent="0.25">
      <c r="A10898" s="56"/>
      <c r="B10898" s="58"/>
      <c r="C10898" s="48" t="s">
        <v>110</v>
      </c>
      <c r="D10898" s="286" t="s">
        <v>10644</v>
      </c>
    </row>
    <row r="10899" spans="1:4" s="12" customFormat="1" x14ac:dyDescent="0.25">
      <c r="A10899" s="56"/>
      <c r="B10899" s="58"/>
      <c r="C10899" s="48" t="s">
        <v>110</v>
      </c>
      <c r="D10899" s="286" t="s">
        <v>10645</v>
      </c>
    </row>
    <row r="10900" spans="1:4" s="12" customFormat="1" x14ac:dyDescent="0.25">
      <c r="A10900" s="56"/>
      <c r="B10900" s="58"/>
      <c r="C10900" s="48" t="s">
        <v>110</v>
      </c>
      <c r="D10900" s="286" t="s">
        <v>10646</v>
      </c>
    </row>
    <row r="10901" spans="1:4" s="12" customFormat="1" x14ac:dyDescent="0.25">
      <c r="A10901" s="56"/>
      <c r="B10901" s="58"/>
      <c r="C10901" s="48" t="s">
        <v>110</v>
      </c>
      <c r="D10901" s="286" t="s">
        <v>10647</v>
      </c>
    </row>
    <row r="10902" spans="1:4" s="12" customFormat="1" x14ac:dyDescent="0.25">
      <c r="A10902" s="56"/>
      <c r="B10902" s="24" t="s">
        <v>21213</v>
      </c>
      <c r="C10902" s="57" t="s">
        <v>10648</v>
      </c>
      <c r="D10902" s="324"/>
    </row>
    <row r="10903" spans="1:4" s="12" customFormat="1" x14ac:dyDescent="0.25">
      <c r="A10903" s="56"/>
      <c r="B10903" s="58"/>
      <c r="C10903" s="50" t="s">
        <v>10649</v>
      </c>
      <c r="D10903" s="300"/>
    </row>
    <row r="10904" spans="1:4" s="12" customFormat="1" x14ac:dyDescent="0.25">
      <c r="A10904" s="56"/>
      <c r="B10904" s="58"/>
      <c r="C10904" s="50" t="s">
        <v>10650</v>
      </c>
      <c r="D10904" s="300"/>
    </row>
    <row r="10905" spans="1:4" s="12" customFormat="1" x14ac:dyDescent="0.25">
      <c r="A10905" s="56"/>
      <c r="B10905" s="58"/>
      <c r="C10905" s="50" t="s">
        <v>110</v>
      </c>
      <c r="D10905" s="300" t="s">
        <v>10651</v>
      </c>
    </row>
    <row r="10906" spans="1:4" s="12" customFormat="1" x14ac:dyDescent="0.25">
      <c r="A10906" s="56"/>
      <c r="B10906" s="58"/>
      <c r="C10906" s="50" t="s">
        <v>110</v>
      </c>
      <c r="D10906" s="300" t="s">
        <v>10652</v>
      </c>
    </row>
    <row r="10907" spans="1:4" s="12" customFormat="1" x14ac:dyDescent="0.25">
      <c r="A10907" s="56"/>
      <c r="B10907" s="58"/>
      <c r="C10907" s="50" t="s">
        <v>110</v>
      </c>
      <c r="D10907" s="300" t="s">
        <v>10653</v>
      </c>
    </row>
    <row r="10908" spans="1:4" s="12" customFormat="1" x14ac:dyDescent="0.25">
      <c r="A10908" s="56"/>
      <c r="B10908" s="58"/>
      <c r="C10908" s="50" t="s">
        <v>110</v>
      </c>
      <c r="D10908" s="300" t="s">
        <v>10654</v>
      </c>
    </row>
    <row r="10909" spans="1:4" s="12" customFormat="1" ht="15.6" x14ac:dyDescent="0.25">
      <c r="A10909" s="82"/>
      <c r="B10909" s="58"/>
      <c r="C10909" s="50"/>
      <c r="D10909" s="291" t="s">
        <v>10655</v>
      </c>
    </row>
    <row r="10910" spans="1:4" s="12" customFormat="1" x14ac:dyDescent="0.25">
      <c r="A10910" s="56"/>
      <c r="B10910" s="58"/>
      <c r="C10910" s="50" t="s">
        <v>110</v>
      </c>
      <c r="D10910" s="300" t="s">
        <v>10656</v>
      </c>
    </row>
    <row r="10911" spans="1:4" s="12" customFormat="1" x14ac:dyDescent="0.25">
      <c r="A10911" s="56"/>
      <c r="B10911" s="58"/>
      <c r="C10911" s="50" t="s">
        <v>110</v>
      </c>
      <c r="D10911" s="300" t="s">
        <v>10657</v>
      </c>
    </row>
    <row r="10912" spans="1:4" s="12" customFormat="1" x14ac:dyDescent="0.25">
      <c r="A10912" s="56"/>
      <c r="B10912" s="58"/>
      <c r="C10912" s="50" t="s">
        <v>110</v>
      </c>
      <c r="D10912" s="300" t="s">
        <v>10658</v>
      </c>
    </row>
    <row r="10913" spans="1:4" s="12" customFormat="1" x14ac:dyDescent="0.25">
      <c r="A10913" s="56"/>
      <c r="B10913" s="58"/>
      <c r="C10913" s="50" t="s">
        <v>110</v>
      </c>
      <c r="D10913" s="300" t="s">
        <v>10659</v>
      </c>
    </row>
    <row r="10914" spans="1:4" s="12" customFormat="1" x14ac:dyDescent="0.25">
      <c r="A10914" s="56"/>
      <c r="B10914" s="58"/>
      <c r="C10914" s="50"/>
      <c r="D10914" s="291" t="s">
        <v>10660</v>
      </c>
    </row>
    <row r="10915" spans="1:4" s="12" customFormat="1" x14ac:dyDescent="0.25">
      <c r="A10915" s="56"/>
      <c r="B10915" s="58"/>
      <c r="C10915" s="50" t="s">
        <v>110</v>
      </c>
      <c r="D10915" s="300" t="s">
        <v>10661</v>
      </c>
    </row>
    <row r="10916" spans="1:4" s="12" customFormat="1" x14ac:dyDescent="0.25">
      <c r="A10916" s="56"/>
      <c r="B10916" s="58"/>
      <c r="C10916" s="50" t="s">
        <v>110</v>
      </c>
      <c r="D10916" s="300" t="s">
        <v>10662</v>
      </c>
    </row>
    <row r="10917" spans="1:4" s="12" customFormat="1" x14ac:dyDescent="0.25">
      <c r="A10917" s="56"/>
      <c r="B10917" s="58"/>
      <c r="C10917" s="50" t="s">
        <v>110</v>
      </c>
      <c r="D10917" s="300" t="s">
        <v>10663</v>
      </c>
    </row>
    <row r="10918" spans="1:4" s="12" customFormat="1" x14ac:dyDescent="0.25">
      <c r="A10918" s="56"/>
      <c r="B10918" s="58"/>
      <c r="C10918" s="50" t="s">
        <v>110</v>
      </c>
      <c r="D10918" s="300" t="s">
        <v>10664</v>
      </c>
    </row>
    <row r="10919" spans="1:4" s="12" customFormat="1" x14ac:dyDescent="0.25">
      <c r="A10919" s="56"/>
      <c r="B10919" s="58"/>
      <c r="C10919" s="50"/>
      <c r="D10919" s="291" t="s">
        <v>10665</v>
      </c>
    </row>
    <row r="10920" spans="1:4" s="12" customFormat="1" x14ac:dyDescent="0.25">
      <c r="A10920" s="56"/>
      <c r="B10920" s="58"/>
      <c r="C10920" s="50" t="s">
        <v>110</v>
      </c>
      <c r="D10920" s="300" t="s">
        <v>10666</v>
      </c>
    </row>
    <row r="10921" spans="1:4" s="12" customFormat="1" x14ac:dyDescent="0.25">
      <c r="A10921" s="56"/>
      <c r="B10921" s="58"/>
      <c r="C10921" s="50" t="s">
        <v>110</v>
      </c>
      <c r="D10921" s="300" t="s">
        <v>10667</v>
      </c>
    </row>
    <row r="10922" spans="1:4" s="12" customFormat="1" x14ac:dyDescent="0.25">
      <c r="A10922" s="56"/>
      <c r="B10922" s="58"/>
      <c r="C10922" s="50"/>
      <c r="D10922" s="291" t="s">
        <v>1704</v>
      </c>
    </row>
    <row r="10923" spans="1:4" s="12" customFormat="1" x14ac:dyDescent="0.25">
      <c r="A10923" s="56"/>
      <c r="B10923" s="58"/>
      <c r="C10923" s="50" t="s">
        <v>110</v>
      </c>
      <c r="D10923" s="300" t="s">
        <v>10668</v>
      </c>
    </row>
    <row r="10924" spans="1:4" s="12" customFormat="1" x14ac:dyDescent="0.25">
      <c r="A10924" s="56"/>
      <c r="B10924" s="58"/>
      <c r="C10924" s="50" t="s">
        <v>110</v>
      </c>
      <c r="D10924" s="286" t="s">
        <v>10669</v>
      </c>
    </row>
    <row r="10925" spans="1:4" s="12" customFormat="1" x14ac:dyDescent="0.25">
      <c r="A10925" s="56"/>
      <c r="B10925" s="58"/>
      <c r="C10925" s="50" t="s">
        <v>110</v>
      </c>
      <c r="D10925" s="286" t="s">
        <v>10670</v>
      </c>
    </row>
    <row r="10926" spans="1:4" s="12" customFormat="1" x14ac:dyDescent="0.25">
      <c r="A10926" s="56"/>
      <c r="B10926" s="58"/>
      <c r="C10926" s="50" t="s">
        <v>110</v>
      </c>
      <c r="D10926" s="286" t="s">
        <v>10671</v>
      </c>
    </row>
    <row r="10927" spans="1:4" s="12" customFormat="1" x14ac:dyDescent="0.25">
      <c r="A10927" s="56"/>
      <c r="B10927" s="58"/>
      <c r="C10927" s="50" t="s">
        <v>110</v>
      </c>
      <c r="D10927" s="286" t="s">
        <v>10672</v>
      </c>
    </row>
    <row r="10928" spans="1:4" s="12" customFormat="1" x14ac:dyDescent="0.25">
      <c r="A10928" s="56"/>
      <c r="B10928" s="58"/>
      <c r="C10928" s="50" t="s">
        <v>110</v>
      </c>
      <c r="D10928" s="286" t="s">
        <v>10673</v>
      </c>
    </row>
    <row r="10929" spans="1:4" s="12" customFormat="1" x14ac:dyDescent="0.25">
      <c r="A10929" s="56"/>
      <c r="B10929" s="58"/>
      <c r="C10929" s="50" t="s">
        <v>110</v>
      </c>
      <c r="D10929" s="286" t="s">
        <v>10674</v>
      </c>
    </row>
    <row r="10930" spans="1:4" s="12" customFormat="1" x14ac:dyDescent="0.25">
      <c r="A10930" s="56"/>
      <c r="B10930" s="58"/>
      <c r="C10930" s="50" t="s">
        <v>110</v>
      </c>
      <c r="D10930" s="286" t="s">
        <v>10675</v>
      </c>
    </row>
    <row r="10931" spans="1:4" s="12" customFormat="1" x14ac:dyDescent="0.25">
      <c r="A10931" s="56"/>
      <c r="B10931" s="58"/>
      <c r="C10931" s="50" t="s">
        <v>110</v>
      </c>
      <c r="D10931" s="286" t="s">
        <v>10676</v>
      </c>
    </row>
    <row r="10932" spans="1:4" s="12" customFormat="1" x14ac:dyDescent="0.25">
      <c r="A10932" s="56"/>
      <c r="B10932" s="58"/>
      <c r="C10932" s="50" t="s">
        <v>110</v>
      </c>
      <c r="D10932" s="286" t="s">
        <v>10677</v>
      </c>
    </row>
    <row r="10933" spans="1:4" s="12" customFormat="1" x14ac:dyDescent="0.25">
      <c r="A10933" s="56"/>
      <c r="B10933" s="58"/>
      <c r="C10933" s="50" t="s">
        <v>110</v>
      </c>
      <c r="D10933" s="286" t="s">
        <v>10678</v>
      </c>
    </row>
    <row r="10934" spans="1:4" s="12" customFormat="1" x14ac:dyDescent="0.25">
      <c r="A10934" s="56"/>
      <c r="B10934" s="58"/>
      <c r="C10934" s="50" t="s">
        <v>110</v>
      </c>
      <c r="D10934" s="286" t="s">
        <v>10679</v>
      </c>
    </row>
    <row r="10935" spans="1:4" s="12" customFormat="1" x14ac:dyDescent="0.25">
      <c r="A10935" s="56"/>
      <c r="B10935" s="58"/>
      <c r="C10935" s="50" t="s">
        <v>110</v>
      </c>
      <c r="D10935" s="286" t="s">
        <v>10680</v>
      </c>
    </row>
    <row r="10936" spans="1:4" s="12" customFormat="1" x14ac:dyDescent="0.25">
      <c r="A10936" s="56"/>
      <c r="B10936" s="58"/>
      <c r="C10936" s="50" t="s">
        <v>110</v>
      </c>
      <c r="D10936" s="286" t="s">
        <v>10681</v>
      </c>
    </row>
    <row r="10937" spans="1:4" s="12" customFormat="1" x14ac:dyDescent="0.25">
      <c r="A10937" s="56"/>
      <c r="B10937" s="58"/>
      <c r="C10937" s="50" t="s">
        <v>110</v>
      </c>
      <c r="D10937" s="286" t="s">
        <v>10682</v>
      </c>
    </row>
    <row r="10938" spans="1:4" s="12" customFormat="1" x14ac:dyDescent="0.25">
      <c r="A10938" s="56"/>
      <c r="B10938" s="58"/>
      <c r="C10938" s="50" t="s">
        <v>110</v>
      </c>
      <c r="D10938" s="286" t="s">
        <v>10683</v>
      </c>
    </row>
    <row r="10939" spans="1:4" s="12" customFormat="1" x14ac:dyDescent="0.25">
      <c r="A10939" s="56"/>
      <c r="B10939" s="58"/>
      <c r="C10939" s="50" t="s">
        <v>110</v>
      </c>
      <c r="D10939" s="286" t="s">
        <v>10684</v>
      </c>
    </row>
    <row r="10940" spans="1:4" s="12" customFormat="1" x14ac:dyDescent="0.25">
      <c r="A10940" s="56"/>
      <c r="B10940" s="58"/>
      <c r="C10940" s="50" t="s">
        <v>110</v>
      </c>
      <c r="D10940" s="286" t="s">
        <v>10685</v>
      </c>
    </row>
    <row r="10941" spans="1:4" s="12" customFormat="1" x14ac:dyDescent="0.25">
      <c r="A10941" s="56"/>
      <c r="B10941" s="58"/>
      <c r="C10941" s="50" t="s">
        <v>226</v>
      </c>
      <c r="D10941" s="300"/>
    </row>
    <row r="10942" spans="1:4" s="12" customFormat="1" x14ac:dyDescent="0.25">
      <c r="A10942" s="56"/>
      <c r="B10942" s="58"/>
      <c r="C10942" s="50" t="s">
        <v>110</v>
      </c>
      <c r="D10942" s="300" t="s">
        <v>10686</v>
      </c>
    </row>
    <row r="10943" spans="1:4" s="12" customFormat="1" x14ac:dyDescent="0.25">
      <c r="A10943" s="72"/>
      <c r="B10943" s="24" t="s">
        <v>21214</v>
      </c>
      <c r="C10943" s="57" t="s">
        <v>10687</v>
      </c>
      <c r="D10943" s="317"/>
    </row>
    <row r="10944" spans="1:4" s="12" customFormat="1" x14ac:dyDescent="0.25">
      <c r="A10944" s="72"/>
      <c r="B10944" s="49"/>
      <c r="C10944" s="50" t="s">
        <v>10688</v>
      </c>
      <c r="D10944" s="317"/>
    </row>
    <row r="10945" spans="1:4" s="12" customFormat="1" x14ac:dyDescent="0.25">
      <c r="A10945" s="72"/>
      <c r="B10945" s="49"/>
      <c r="C10945" s="50" t="s">
        <v>10689</v>
      </c>
      <c r="D10945" s="317"/>
    </row>
    <row r="10946" spans="1:4" s="12" customFormat="1" x14ac:dyDescent="0.25">
      <c r="A10946" s="72"/>
      <c r="B10946" s="49"/>
      <c r="C10946" s="50" t="s">
        <v>110</v>
      </c>
      <c r="D10946" s="300" t="s">
        <v>10690</v>
      </c>
    </row>
    <row r="10947" spans="1:4" s="12" customFormat="1" x14ac:dyDescent="0.25">
      <c r="A10947" s="72"/>
      <c r="B10947" s="49"/>
      <c r="C10947" s="50" t="s">
        <v>110</v>
      </c>
      <c r="D10947" s="300" t="s">
        <v>10691</v>
      </c>
    </row>
    <row r="10948" spans="1:4" s="12" customFormat="1" x14ac:dyDescent="0.25">
      <c r="A10948" s="72"/>
      <c r="B10948" s="49"/>
      <c r="C10948" s="50" t="s">
        <v>110</v>
      </c>
      <c r="D10948" s="300" t="s">
        <v>10692</v>
      </c>
    </row>
    <row r="10949" spans="1:4" s="12" customFormat="1" x14ac:dyDescent="0.25">
      <c r="A10949" s="72"/>
      <c r="B10949" s="49"/>
      <c r="C10949" s="50" t="s">
        <v>110</v>
      </c>
      <c r="D10949" s="300" t="s">
        <v>10693</v>
      </c>
    </row>
    <row r="10950" spans="1:4" s="12" customFormat="1" x14ac:dyDescent="0.25">
      <c r="A10950" s="72"/>
      <c r="B10950" s="49"/>
      <c r="C10950" s="50" t="s">
        <v>110</v>
      </c>
      <c r="D10950" s="300" t="s">
        <v>10694</v>
      </c>
    </row>
    <row r="10951" spans="1:4" s="12" customFormat="1" x14ac:dyDescent="0.25">
      <c r="A10951" s="72"/>
      <c r="B10951" s="49"/>
      <c r="C10951" s="50" t="s">
        <v>110</v>
      </c>
      <c r="D10951" s="300" t="s">
        <v>10695</v>
      </c>
    </row>
    <row r="10952" spans="1:4" s="12" customFormat="1" x14ac:dyDescent="0.25">
      <c r="A10952" s="72"/>
      <c r="B10952" s="49"/>
      <c r="C10952" s="50" t="s">
        <v>110</v>
      </c>
      <c r="D10952" s="300" t="s">
        <v>10696</v>
      </c>
    </row>
    <row r="10953" spans="1:4" s="12" customFormat="1" x14ac:dyDescent="0.25">
      <c r="A10953" s="72"/>
      <c r="B10953" s="49"/>
      <c r="C10953" s="50"/>
      <c r="D10953" s="291" t="s">
        <v>1704</v>
      </c>
    </row>
    <row r="10954" spans="1:4" s="12" customFormat="1" x14ac:dyDescent="0.25">
      <c r="A10954" s="72"/>
      <c r="B10954" s="49"/>
      <c r="C10954" s="50" t="s">
        <v>110</v>
      </c>
      <c r="D10954" s="299" t="s">
        <v>10697</v>
      </c>
    </row>
    <row r="10955" spans="1:4" s="12" customFormat="1" x14ac:dyDescent="0.25">
      <c r="A10955" s="48"/>
      <c r="B10955" s="24" t="s">
        <v>21215</v>
      </c>
      <c r="C10955" s="57" t="s">
        <v>10698</v>
      </c>
      <c r="D10955" s="317"/>
    </row>
    <row r="10956" spans="1:4" s="12" customFormat="1" x14ac:dyDescent="0.25">
      <c r="A10956" s="48"/>
      <c r="B10956" s="49"/>
      <c r="C10956" s="50" t="s">
        <v>10699</v>
      </c>
      <c r="D10956" s="317"/>
    </row>
    <row r="10957" spans="1:4" s="12" customFormat="1" x14ac:dyDescent="0.25">
      <c r="A10957" s="48"/>
      <c r="B10957" s="49"/>
      <c r="C10957" s="50" t="s">
        <v>110</v>
      </c>
      <c r="D10957" s="325" t="s">
        <v>10700</v>
      </c>
    </row>
    <row r="10958" spans="1:4" s="12" customFormat="1" x14ac:dyDescent="0.25">
      <c r="A10958" s="48"/>
      <c r="B10958" s="49"/>
      <c r="C10958" s="50" t="s">
        <v>110</v>
      </c>
      <c r="D10958" s="325" t="s">
        <v>10701</v>
      </c>
    </row>
    <row r="10959" spans="1:4" s="12" customFormat="1" x14ac:dyDescent="0.25">
      <c r="A10959" s="56" t="s">
        <v>10702</v>
      </c>
      <c r="B10959" s="58"/>
      <c r="C10959" s="56" t="s">
        <v>10703</v>
      </c>
      <c r="D10959" s="300"/>
    </row>
    <row r="10960" spans="1:4" s="12" customFormat="1" x14ac:dyDescent="0.25">
      <c r="A10960" s="48"/>
      <c r="B10960" s="24" t="s">
        <v>21216</v>
      </c>
      <c r="C10960" s="57" t="s">
        <v>10704</v>
      </c>
      <c r="D10960" s="300"/>
    </row>
    <row r="10961" spans="1:160" s="12" customFormat="1" x14ac:dyDescent="0.25">
      <c r="A10961" s="48"/>
      <c r="B10961" s="58"/>
      <c r="C10961" s="50" t="s">
        <v>10705</v>
      </c>
      <c r="D10961" s="300"/>
    </row>
    <row r="10962" spans="1:160" s="12" customFormat="1" x14ac:dyDescent="0.25">
      <c r="A10962" s="48"/>
      <c r="B10962" s="58"/>
      <c r="C10962" s="50" t="s">
        <v>10706</v>
      </c>
      <c r="D10962" s="300"/>
    </row>
    <row r="10963" spans="1:160" s="12" customFormat="1" x14ac:dyDescent="0.25">
      <c r="A10963" s="48"/>
      <c r="B10963" s="58"/>
      <c r="C10963" s="50" t="s">
        <v>110</v>
      </c>
      <c r="D10963" s="317" t="s">
        <v>10707</v>
      </c>
    </row>
    <row r="10964" spans="1:160" s="12" customFormat="1" x14ac:dyDescent="0.25">
      <c r="A10964" s="48"/>
      <c r="B10964" s="58"/>
      <c r="C10964" s="50" t="s">
        <v>110</v>
      </c>
      <c r="D10964" s="300" t="s">
        <v>10708</v>
      </c>
    </row>
    <row r="10965" spans="1:160" s="12" customFormat="1" x14ac:dyDescent="0.25">
      <c r="A10965" s="48"/>
      <c r="B10965" s="58"/>
      <c r="C10965" s="50"/>
      <c r="D10965" s="291" t="s">
        <v>10709</v>
      </c>
    </row>
    <row r="10966" spans="1:160" s="12" customFormat="1" x14ac:dyDescent="0.25">
      <c r="A10966" s="48"/>
      <c r="B10966" s="58"/>
      <c r="C10966" s="50" t="s">
        <v>110</v>
      </c>
      <c r="D10966" s="300" t="s">
        <v>10710</v>
      </c>
    </row>
    <row r="10967" spans="1:160" s="12" customFormat="1" x14ac:dyDescent="0.25">
      <c r="A10967" s="48"/>
      <c r="B10967" s="58"/>
      <c r="C10967" s="50" t="s">
        <v>110</v>
      </c>
      <c r="D10967" s="300" t="s">
        <v>10711</v>
      </c>
    </row>
    <row r="10968" spans="1:160" s="12" customFormat="1" x14ac:dyDescent="0.25">
      <c r="A10968" s="48"/>
      <c r="B10968" s="58"/>
      <c r="C10968" s="50" t="s">
        <v>110</v>
      </c>
      <c r="D10968" s="300" t="s">
        <v>10712</v>
      </c>
    </row>
    <row r="10969" spans="1:160" s="12" customFormat="1" x14ac:dyDescent="0.25">
      <c r="A10969" s="48"/>
      <c r="B10969" s="58"/>
      <c r="C10969" s="50" t="s">
        <v>110</v>
      </c>
      <c r="D10969" s="300" t="s">
        <v>10713</v>
      </c>
    </row>
    <row r="10970" spans="1:160" s="61" customFormat="1" x14ac:dyDescent="0.25">
      <c r="A10970" s="48"/>
      <c r="B10970" s="58"/>
      <c r="C10970" s="50" t="s">
        <v>110</v>
      </c>
      <c r="D10970" s="300" t="s">
        <v>10714</v>
      </c>
      <c r="E10970" s="12"/>
      <c r="F10970" s="12"/>
      <c r="G10970" s="12"/>
      <c r="H10970" s="12"/>
      <c r="I10970" s="12"/>
      <c r="J10970" s="12"/>
      <c r="K10970" s="12"/>
      <c r="L10970" s="12"/>
      <c r="M10970" s="12"/>
      <c r="N10970" s="12"/>
      <c r="O10970" s="12"/>
      <c r="P10970" s="12"/>
      <c r="Q10970" s="12"/>
      <c r="R10970" s="12"/>
      <c r="S10970" s="12"/>
      <c r="T10970" s="12"/>
      <c r="U10970" s="12"/>
      <c r="V10970" s="12"/>
      <c r="W10970" s="12"/>
      <c r="X10970" s="12"/>
      <c r="Y10970" s="12"/>
      <c r="Z10970" s="12"/>
      <c r="AA10970" s="12"/>
      <c r="AB10970" s="12"/>
      <c r="AC10970" s="12"/>
      <c r="AD10970" s="12"/>
      <c r="AE10970" s="12"/>
      <c r="AF10970" s="12"/>
      <c r="AG10970" s="12"/>
      <c r="AH10970" s="12"/>
      <c r="AI10970" s="12"/>
      <c r="AJ10970" s="12"/>
      <c r="AK10970" s="12"/>
      <c r="AL10970" s="12"/>
      <c r="AM10970" s="12"/>
      <c r="AN10970" s="12"/>
      <c r="AO10970" s="12"/>
      <c r="AP10970" s="12"/>
      <c r="AQ10970" s="12"/>
      <c r="AR10970" s="12"/>
      <c r="AS10970" s="12"/>
      <c r="AT10970" s="12"/>
      <c r="AU10970" s="12"/>
      <c r="AV10970" s="12"/>
      <c r="AW10970" s="12"/>
      <c r="AX10970" s="12"/>
      <c r="AY10970" s="12"/>
      <c r="AZ10970" s="12"/>
      <c r="BA10970" s="12"/>
      <c r="BB10970" s="12"/>
      <c r="BC10970" s="12"/>
      <c r="BD10970" s="12"/>
      <c r="BE10970" s="12"/>
      <c r="BF10970" s="12"/>
      <c r="BG10970" s="12"/>
      <c r="BH10970" s="12"/>
      <c r="BI10970" s="12"/>
      <c r="BJ10970" s="12"/>
      <c r="BK10970" s="12"/>
      <c r="BL10970" s="12"/>
      <c r="BM10970" s="12"/>
      <c r="BN10970" s="12"/>
      <c r="BO10970" s="12"/>
      <c r="BP10970" s="12"/>
      <c r="BQ10970" s="12"/>
      <c r="BR10970" s="12"/>
      <c r="BS10970" s="12"/>
      <c r="BT10970" s="12"/>
      <c r="BU10970" s="12"/>
      <c r="BV10970" s="12"/>
      <c r="BW10970" s="12"/>
      <c r="BX10970" s="12"/>
      <c r="BY10970" s="12"/>
      <c r="BZ10970" s="12"/>
      <c r="CA10970" s="12"/>
      <c r="CB10970" s="12"/>
      <c r="CC10970" s="12"/>
      <c r="CD10970" s="12"/>
      <c r="CE10970" s="12"/>
      <c r="CF10970" s="12"/>
      <c r="CG10970" s="12"/>
      <c r="CH10970" s="12"/>
      <c r="CI10970" s="12"/>
      <c r="CJ10970" s="12"/>
      <c r="CK10970" s="12"/>
      <c r="CL10970" s="12"/>
      <c r="CM10970" s="12"/>
      <c r="CN10970" s="12"/>
      <c r="CO10970" s="12"/>
      <c r="CP10970" s="12"/>
      <c r="CQ10970" s="12"/>
      <c r="CR10970" s="12"/>
      <c r="CS10970" s="12"/>
      <c r="CT10970" s="12"/>
      <c r="CU10970" s="12"/>
      <c r="CV10970" s="12"/>
      <c r="CW10970" s="12"/>
      <c r="CX10970" s="12"/>
      <c r="CY10970" s="12"/>
      <c r="CZ10970" s="12"/>
      <c r="DA10970" s="12"/>
      <c r="DB10970" s="12"/>
      <c r="DC10970" s="12"/>
      <c r="DD10970" s="12"/>
      <c r="DE10970" s="12"/>
      <c r="DF10970" s="12"/>
      <c r="DG10970" s="12"/>
      <c r="DH10970" s="12"/>
      <c r="DI10970" s="12"/>
      <c r="DJ10970" s="12"/>
      <c r="DK10970" s="12"/>
      <c r="DL10970" s="12"/>
      <c r="DM10970" s="12"/>
      <c r="DN10970" s="12"/>
      <c r="DO10970" s="12"/>
      <c r="DP10970" s="12"/>
      <c r="DQ10970" s="12"/>
      <c r="DR10970" s="12"/>
      <c r="DS10970" s="12"/>
      <c r="DT10970" s="12"/>
      <c r="DU10970" s="12"/>
      <c r="DV10970" s="12"/>
      <c r="DW10970" s="12"/>
      <c r="DX10970" s="12"/>
      <c r="DY10970" s="12"/>
      <c r="DZ10970" s="12"/>
      <c r="EA10970" s="12"/>
      <c r="EB10970" s="12"/>
      <c r="EC10970" s="12"/>
      <c r="ED10970" s="12"/>
      <c r="EE10970" s="12"/>
      <c r="EF10970" s="12"/>
      <c r="EG10970" s="12"/>
      <c r="EH10970" s="12"/>
      <c r="EI10970" s="12"/>
      <c r="EJ10970" s="12"/>
      <c r="EK10970" s="12"/>
      <c r="EL10970" s="12"/>
      <c r="EM10970" s="12"/>
      <c r="EN10970" s="12"/>
      <c r="EO10970" s="12"/>
      <c r="EP10970" s="12"/>
      <c r="EQ10970" s="12"/>
      <c r="ER10970" s="12"/>
      <c r="ES10970" s="12"/>
      <c r="ET10970" s="12"/>
      <c r="EU10970" s="12"/>
      <c r="EV10970" s="12"/>
      <c r="EW10970" s="12"/>
      <c r="EX10970" s="12"/>
      <c r="EY10970" s="12"/>
      <c r="EZ10970" s="12"/>
      <c r="FA10970" s="12"/>
      <c r="FB10970" s="12"/>
      <c r="FC10970" s="12"/>
      <c r="FD10970" s="12"/>
    </row>
    <row r="10971" spans="1:160" s="12" customFormat="1" x14ac:dyDescent="0.25">
      <c r="A10971" s="48"/>
      <c r="B10971" s="58"/>
      <c r="C10971" s="50" t="s">
        <v>110</v>
      </c>
      <c r="D10971" s="300" t="s">
        <v>10715</v>
      </c>
    </row>
    <row r="10972" spans="1:160" s="12" customFormat="1" x14ac:dyDescent="0.25">
      <c r="A10972" s="48"/>
      <c r="B10972" s="58"/>
      <c r="C10972" s="50" t="s">
        <v>110</v>
      </c>
      <c r="D10972" s="300" t="s">
        <v>10716</v>
      </c>
    </row>
    <row r="10973" spans="1:160" s="12" customFormat="1" x14ac:dyDescent="0.25">
      <c r="A10973" s="48"/>
      <c r="B10973" s="58"/>
      <c r="C10973" s="50" t="s">
        <v>110</v>
      </c>
      <c r="D10973" s="317" t="s">
        <v>10717</v>
      </c>
    </row>
    <row r="10974" spans="1:160" s="12" customFormat="1" x14ac:dyDescent="0.25">
      <c r="A10974" s="48"/>
      <c r="B10974" s="58"/>
      <c r="C10974" s="50" t="s">
        <v>110</v>
      </c>
      <c r="D10974" s="317" t="s">
        <v>10718</v>
      </c>
    </row>
    <row r="10975" spans="1:160" s="12" customFormat="1" x14ac:dyDescent="0.25">
      <c r="A10975" s="48"/>
      <c r="B10975" s="58"/>
      <c r="C10975" s="50" t="s">
        <v>110</v>
      </c>
      <c r="D10975" s="300" t="s">
        <v>10719</v>
      </c>
    </row>
    <row r="10976" spans="1:160" s="12" customFormat="1" x14ac:dyDescent="0.25">
      <c r="A10976" s="48"/>
      <c r="B10976" s="58"/>
      <c r="C10976" s="50"/>
      <c r="D10976" s="291" t="s">
        <v>1704</v>
      </c>
    </row>
    <row r="10977" spans="1:4" s="12" customFormat="1" x14ac:dyDescent="0.25">
      <c r="A10977" s="48"/>
      <c r="B10977" s="58"/>
      <c r="C10977" s="50" t="s">
        <v>110</v>
      </c>
      <c r="D10977" s="300" t="s">
        <v>10720</v>
      </c>
    </row>
    <row r="10978" spans="1:4" s="12" customFormat="1" x14ac:dyDescent="0.25">
      <c r="A10978" s="48"/>
      <c r="B10978" s="58"/>
      <c r="C10978" s="50" t="s">
        <v>110</v>
      </c>
      <c r="D10978" s="299" t="s">
        <v>10721</v>
      </c>
    </row>
    <row r="10979" spans="1:4" s="12" customFormat="1" x14ac:dyDescent="0.25">
      <c r="A10979" s="48"/>
      <c r="B10979" s="58"/>
      <c r="C10979" s="50" t="s">
        <v>110</v>
      </c>
      <c r="D10979" s="286" t="s">
        <v>10722</v>
      </c>
    </row>
    <row r="10980" spans="1:4" s="12" customFormat="1" x14ac:dyDescent="0.25">
      <c r="A10980" s="48"/>
      <c r="B10980" s="58"/>
      <c r="C10980" s="50" t="s">
        <v>110</v>
      </c>
      <c r="D10980" s="286" t="s">
        <v>10723</v>
      </c>
    </row>
    <row r="10981" spans="1:4" s="12" customFormat="1" x14ac:dyDescent="0.25">
      <c r="A10981" s="48"/>
      <c r="B10981" s="58"/>
      <c r="C10981" s="50" t="s">
        <v>110</v>
      </c>
      <c r="D10981" s="286" t="s">
        <v>10724</v>
      </c>
    </row>
    <row r="10982" spans="1:4" s="12" customFormat="1" x14ac:dyDescent="0.25">
      <c r="A10982" s="48"/>
      <c r="B10982" s="58"/>
      <c r="C10982" s="50" t="s">
        <v>110</v>
      </c>
      <c r="D10982" s="286" t="s">
        <v>10725</v>
      </c>
    </row>
    <row r="10983" spans="1:4" s="12" customFormat="1" x14ac:dyDescent="0.25">
      <c r="A10983" s="48"/>
      <c r="B10983" s="58"/>
      <c r="C10983" s="50" t="s">
        <v>110</v>
      </c>
      <c r="D10983" s="286" t="s">
        <v>10726</v>
      </c>
    </row>
    <row r="10984" spans="1:4" s="12" customFormat="1" x14ac:dyDescent="0.25">
      <c r="A10984" s="48"/>
      <c r="B10984" s="58"/>
      <c r="C10984" s="50" t="s">
        <v>110</v>
      </c>
      <c r="D10984" s="286" t="s">
        <v>10727</v>
      </c>
    </row>
    <row r="10985" spans="1:4" s="12" customFormat="1" x14ac:dyDescent="0.25">
      <c r="A10985" s="48"/>
      <c r="B10985" s="58"/>
      <c r="C10985" s="50" t="s">
        <v>110</v>
      </c>
      <c r="D10985" s="286" t="s">
        <v>10728</v>
      </c>
    </row>
    <row r="10986" spans="1:4" s="12" customFormat="1" x14ac:dyDescent="0.25">
      <c r="A10986" s="48"/>
      <c r="B10986" s="58"/>
      <c r="C10986" s="50" t="s">
        <v>110</v>
      </c>
      <c r="D10986" s="286" t="s">
        <v>10729</v>
      </c>
    </row>
    <row r="10987" spans="1:4" s="12" customFormat="1" x14ac:dyDescent="0.25">
      <c r="A10987" s="48"/>
      <c r="B10987" s="58"/>
      <c r="C10987" s="50" t="s">
        <v>110</v>
      </c>
      <c r="D10987" s="286" t="s">
        <v>10730</v>
      </c>
    </row>
    <row r="10988" spans="1:4" s="12" customFormat="1" x14ac:dyDescent="0.25">
      <c r="A10988" s="48"/>
      <c r="B10988" s="58"/>
      <c r="C10988" s="50" t="s">
        <v>110</v>
      </c>
      <c r="D10988" s="286" t="s">
        <v>10731</v>
      </c>
    </row>
    <row r="10989" spans="1:4" s="12" customFormat="1" x14ac:dyDescent="0.25">
      <c r="A10989" s="48"/>
      <c r="B10989" s="58"/>
      <c r="C10989" s="50" t="s">
        <v>110</v>
      </c>
      <c r="D10989" s="286" t="s">
        <v>10732</v>
      </c>
    </row>
    <row r="10990" spans="1:4" s="12" customFormat="1" x14ac:dyDescent="0.25">
      <c r="A10990" s="48"/>
      <c r="B10990" s="58"/>
      <c r="C10990" s="50" t="s">
        <v>110</v>
      </c>
      <c r="D10990" s="286" t="s">
        <v>10733</v>
      </c>
    </row>
    <row r="10991" spans="1:4" s="12" customFormat="1" x14ac:dyDescent="0.25">
      <c r="A10991" s="48"/>
      <c r="B10991" s="58"/>
      <c r="C10991" s="50" t="s">
        <v>110</v>
      </c>
      <c r="D10991" s="286" t="s">
        <v>10734</v>
      </c>
    </row>
    <row r="10992" spans="1:4" s="12" customFormat="1" x14ac:dyDescent="0.25">
      <c r="A10992" s="48"/>
      <c r="B10992" s="58"/>
      <c r="C10992" s="50" t="s">
        <v>110</v>
      </c>
      <c r="D10992" s="286" t="s">
        <v>10735</v>
      </c>
    </row>
    <row r="10993" spans="1:4" s="12" customFormat="1" x14ac:dyDescent="0.25">
      <c r="A10993" s="48"/>
      <c r="B10993" s="58"/>
      <c r="C10993" s="50" t="s">
        <v>110</v>
      </c>
      <c r="D10993" s="286" t="s">
        <v>10736</v>
      </c>
    </row>
    <row r="10994" spans="1:4" s="12" customFormat="1" x14ac:dyDescent="0.25">
      <c r="A10994" s="48"/>
      <c r="B10994" s="58"/>
      <c r="C10994" s="50" t="s">
        <v>110</v>
      </c>
      <c r="D10994" s="286" t="s">
        <v>10737</v>
      </c>
    </row>
    <row r="10995" spans="1:4" s="12" customFormat="1" x14ac:dyDescent="0.25">
      <c r="A10995" s="48"/>
      <c r="B10995" s="58"/>
      <c r="C10995" s="50" t="s">
        <v>110</v>
      </c>
      <c r="D10995" s="286" t="s">
        <v>10738</v>
      </c>
    </row>
    <row r="10996" spans="1:4" s="12" customFormat="1" x14ac:dyDescent="0.25">
      <c r="A10996" s="48"/>
      <c r="B10996" s="58"/>
      <c r="C10996" s="50" t="s">
        <v>110</v>
      </c>
      <c r="D10996" s="286" t="s">
        <v>10739</v>
      </c>
    </row>
    <row r="10997" spans="1:4" s="12" customFormat="1" x14ac:dyDescent="0.25">
      <c r="A10997" s="48"/>
      <c r="B10997" s="58"/>
      <c r="C10997" s="50" t="s">
        <v>110</v>
      </c>
      <c r="D10997" s="286" t="s">
        <v>10740</v>
      </c>
    </row>
    <row r="10998" spans="1:4" s="12" customFormat="1" x14ac:dyDescent="0.25">
      <c r="A10998" s="56"/>
      <c r="B10998" s="24" t="s">
        <v>21217</v>
      </c>
      <c r="C10998" s="56" t="s">
        <v>10741</v>
      </c>
      <c r="D10998" s="315"/>
    </row>
    <row r="10999" spans="1:4" s="12" customFormat="1" x14ac:dyDescent="0.25">
      <c r="A10999" s="56"/>
      <c r="B10999" s="58"/>
      <c r="C10999" s="48" t="s">
        <v>10742</v>
      </c>
      <c r="D10999" s="300"/>
    </row>
    <row r="11000" spans="1:4" s="12" customFormat="1" x14ac:dyDescent="0.25">
      <c r="A11000" s="56"/>
      <c r="B11000" s="58"/>
      <c r="C11000" s="48" t="s">
        <v>10743</v>
      </c>
      <c r="D11000" s="300"/>
    </row>
    <row r="11001" spans="1:4" s="12" customFormat="1" x14ac:dyDescent="0.25">
      <c r="A11001" s="56"/>
      <c r="B11001" s="58"/>
      <c r="C11001" s="48" t="s">
        <v>110</v>
      </c>
      <c r="D11001" s="300" t="s">
        <v>10744</v>
      </c>
    </row>
    <row r="11002" spans="1:4" s="12" customFormat="1" x14ac:dyDescent="0.25">
      <c r="A11002" s="56"/>
      <c r="B11002" s="58"/>
      <c r="C11002" s="48" t="s">
        <v>110</v>
      </c>
      <c r="D11002" s="300" t="s">
        <v>10745</v>
      </c>
    </row>
    <row r="11003" spans="1:4" s="12" customFormat="1" x14ac:dyDescent="0.25">
      <c r="A11003" s="56"/>
      <c r="B11003" s="58"/>
      <c r="C11003" s="48" t="s">
        <v>110</v>
      </c>
      <c r="D11003" s="300" t="s">
        <v>10746</v>
      </c>
    </row>
    <row r="11004" spans="1:4" s="12" customFormat="1" x14ac:dyDescent="0.25">
      <c r="A11004" s="48"/>
      <c r="B11004" s="24" t="s">
        <v>21218</v>
      </c>
      <c r="C11004" s="57" t="s">
        <v>10747</v>
      </c>
      <c r="D11004" s="300"/>
    </row>
    <row r="11005" spans="1:4" s="12" customFormat="1" x14ac:dyDescent="0.25">
      <c r="A11005" s="48"/>
      <c r="B11005" s="58"/>
      <c r="C11005" s="50" t="s">
        <v>10748</v>
      </c>
      <c r="D11005" s="300"/>
    </row>
    <row r="11006" spans="1:4" s="12" customFormat="1" x14ac:dyDescent="0.25">
      <c r="A11006" s="48"/>
      <c r="B11006" s="58"/>
      <c r="C11006" s="50" t="s">
        <v>10749</v>
      </c>
      <c r="D11006" s="300"/>
    </row>
    <row r="11007" spans="1:4" s="12" customFormat="1" x14ac:dyDescent="0.25">
      <c r="A11007" s="48"/>
      <c r="B11007" s="58"/>
      <c r="C11007" s="50" t="s">
        <v>110</v>
      </c>
      <c r="D11007" s="300" t="s">
        <v>10750</v>
      </c>
    </row>
    <row r="11008" spans="1:4" s="12" customFormat="1" x14ac:dyDescent="0.25">
      <c r="A11008" s="48"/>
      <c r="B11008" s="58"/>
      <c r="C11008" s="50" t="s">
        <v>110</v>
      </c>
      <c r="D11008" s="300" t="s">
        <v>10751</v>
      </c>
    </row>
    <row r="11009" spans="1:4" s="12" customFormat="1" x14ac:dyDescent="0.25">
      <c r="A11009" s="48"/>
      <c r="B11009" s="58"/>
      <c r="C11009" s="50" t="s">
        <v>110</v>
      </c>
      <c r="D11009" s="300" t="s">
        <v>10752</v>
      </c>
    </row>
    <row r="11010" spans="1:4" s="12" customFormat="1" x14ac:dyDescent="0.25">
      <c r="A11010" s="48"/>
      <c r="B11010" s="58"/>
      <c r="C11010" s="50" t="s">
        <v>110</v>
      </c>
      <c r="D11010" s="300" t="s">
        <v>10753</v>
      </c>
    </row>
    <row r="11011" spans="1:4" s="12" customFormat="1" x14ac:dyDescent="0.25">
      <c r="A11011" s="48"/>
      <c r="B11011" s="58"/>
      <c r="C11011" s="50" t="s">
        <v>110</v>
      </c>
      <c r="D11011" s="300" t="s">
        <v>10754</v>
      </c>
    </row>
    <row r="11012" spans="1:4" s="12" customFormat="1" x14ac:dyDescent="0.25">
      <c r="A11012" s="48"/>
      <c r="B11012" s="58"/>
      <c r="C11012" s="50" t="s">
        <v>110</v>
      </c>
      <c r="D11012" s="300" t="s">
        <v>10755</v>
      </c>
    </row>
    <row r="11013" spans="1:4" s="12" customFormat="1" x14ac:dyDescent="0.25">
      <c r="A11013" s="48"/>
      <c r="B11013" s="58"/>
      <c r="C11013" s="50"/>
      <c r="D11013" s="291" t="s">
        <v>10756</v>
      </c>
    </row>
    <row r="11014" spans="1:4" s="12" customFormat="1" x14ac:dyDescent="0.25">
      <c r="A11014" s="48"/>
      <c r="B11014" s="58"/>
      <c r="C11014" s="50" t="s">
        <v>110</v>
      </c>
      <c r="D11014" s="300" t="s">
        <v>10757</v>
      </c>
    </row>
    <row r="11015" spans="1:4" s="12" customFormat="1" x14ac:dyDescent="0.25">
      <c r="A11015" s="48"/>
      <c r="B11015" s="58"/>
      <c r="C11015" s="50" t="s">
        <v>110</v>
      </c>
      <c r="D11015" s="300" t="s">
        <v>10758</v>
      </c>
    </row>
    <row r="11016" spans="1:4" s="12" customFormat="1" x14ac:dyDescent="0.25">
      <c r="A11016" s="48"/>
      <c r="B11016" s="58"/>
      <c r="C11016" s="50" t="s">
        <v>110</v>
      </c>
      <c r="D11016" s="300" t="s">
        <v>10759</v>
      </c>
    </row>
    <row r="11017" spans="1:4" s="12" customFormat="1" x14ac:dyDescent="0.25">
      <c r="A11017" s="48"/>
      <c r="B11017" s="58"/>
      <c r="C11017" s="50" t="s">
        <v>110</v>
      </c>
      <c r="D11017" s="300" t="s">
        <v>10760</v>
      </c>
    </row>
    <row r="11018" spans="1:4" s="12" customFormat="1" x14ac:dyDescent="0.25">
      <c r="A11018" s="48"/>
      <c r="B11018" s="58"/>
      <c r="C11018" s="50" t="s">
        <v>110</v>
      </c>
      <c r="D11018" s="300" t="s">
        <v>10761</v>
      </c>
    </row>
    <row r="11019" spans="1:4" s="12" customFormat="1" x14ac:dyDescent="0.25">
      <c r="A11019" s="48"/>
      <c r="B11019" s="58"/>
      <c r="C11019" s="50" t="s">
        <v>110</v>
      </c>
      <c r="D11019" s="300" t="s">
        <v>10762</v>
      </c>
    </row>
    <row r="11020" spans="1:4" s="12" customFormat="1" x14ac:dyDescent="0.25">
      <c r="A11020" s="48"/>
      <c r="B11020" s="58"/>
      <c r="C11020" s="50"/>
      <c r="D11020" s="291" t="s">
        <v>10763</v>
      </c>
    </row>
    <row r="11021" spans="1:4" s="12" customFormat="1" x14ac:dyDescent="0.25">
      <c r="A11021" s="48"/>
      <c r="B11021" s="58"/>
      <c r="C11021" s="50" t="s">
        <v>110</v>
      </c>
      <c r="D11021" s="300" t="s">
        <v>10764</v>
      </c>
    </row>
    <row r="11022" spans="1:4" s="12" customFormat="1" x14ac:dyDescent="0.25">
      <c r="A11022" s="48"/>
      <c r="B11022" s="58"/>
      <c r="C11022" s="50" t="s">
        <v>110</v>
      </c>
      <c r="D11022" s="300" t="s">
        <v>10765</v>
      </c>
    </row>
    <row r="11023" spans="1:4" s="12" customFormat="1" x14ac:dyDescent="0.25">
      <c r="A11023" s="48"/>
      <c r="B11023" s="58"/>
      <c r="C11023" s="50" t="s">
        <v>110</v>
      </c>
      <c r="D11023" s="300" t="s">
        <v>10766</v>
      </c>
    </row>
    <row r="11024" spans="1:4" s="12" customFormat="1" x14ac:dyDescent="0.25">
      <c r="A11024" s="48"/>
      <c r="B11024" s="58"/>
      <c r="C11024" s="50"/>
      <c r="D11024" s="291" t="s">
        <v>10767</v>
      </c>
    </row>
    <row r="11025" spans="1:4" s="12" customFormat="1" x14ac:dyDescent="0.25">
      <c r="A11025" s="48"/>
      <c r="B11025" s="58"/>
      <c r="C11025" s="50" t="s">
        <v>110</v>
      </c>
      <c r="D11025" s="300" t="s">
        <v>10768</v>
      </c>
    </row>
    <row r="11026" spans="1:4" s="12" customFormat="1" x14ac:dyDescent="0.25">
      <c r="A11026" s="48"/>
      <c r="B11026" s="58"/>
      <c r="C11026" s="50" t="s">
        <v>110</v>
      </c>
      <c r="D11026" s="300" t="s">
        <v>10769</v>
      </c>
    </row>
    <row r="11027" spans="1:4" s="12" customFormat="1" x14ac:dyDescent="0.25">
      <c r="A11027" s="48"/>
      <c r="B11027" s="58"/>
      <c r="C11027" s="50" t="s">
        <v>110</v>
      </c>
      <c r="D11027" s="300" t="s">
        <v>10770</v>
      </c>
    </row>
    <row r="11028" spans="1:4" s="12" customFormat="1" x14ac:dyDescent="0.25">
      <c r="A11028" s="48"/>
      <c r="B11028" s="58"/>
      <c r="C11028" s="50"/>
      <c r="D11028" s="291" t="s">
        <v>1704</v>
      </c>
    </row>
    <row r="11029" spans="1:4" s="12" customFormat="1" x14ac:dyDescent="0.25">
      <c r="A11029" s="48"/>
      <c r="B11029" s="58"/>
      <c r="C11029" s="50" t="s">
        <v>110</v>
      </c>
      <c r="D11029" s="286" t="s">
        <v>10771</v>
      </c>
    </row>
    <row r="11030" spans="1:4" s="12" customFormat="1" x14ac:dyDescent="0.25">
      <c r="A11030" s="48"/>
      <c r="B11030" s="58"/>
      <c r="C11030" s="50" t="s">
        <v>110</v>
      </c>
      <c r="D11030" s="286" t="s">
        <v>10772</v>
      </c>
    </row>
    <row r="11031" spans="1:4" s="12" customFormat="1" x14ac:dyDescent="0.25">
      <c r="A11031" s="48"/>
      <c r="B11031" s="58"/>
      <c r="C11031" s="50" t="s">
        <v>110</v>
      </c>
      <c r="D11031" s="286" t="s">
        <v>10773</v>
      </c>
    </row>
    <row r="11032" spans="1:4" s="12" customFormat="1" x14ac:dyDescent="0.25">
      <c r="A11032" s="48"/>
      <c r="B11032" s="58"/>
      <c r="C11032" s="50" t="s">
        <v>110</v>
      </c>
      <c r="D11032" s="286" t="s">
        <v>10774</v>
      </c>
    </row>
    <row r="11033" spans="1:4" s="12" customFormat="1" x14ac:dyDescent="0.25">
      <c r="A11033" s="48"/>
      <c r="B11033" s="58"/>
      <c r="C11033" s="50" t="s">
        <v>110</v>
      </c>
      <c r="D11033" s="286" t="s">
        <v>10775</v>
      </c>
    </row>
    <row r="11034" spans="1:4" s="12" customFormat="1" x14ac:dyDescent="0.25">
      <c r="A11034" s="48"/>
      <c r="B11034" s="58"/>
      <c r="C11034" s="50" t="s">
        <v>110</v>
      </c>
      <c r="D11034" s="286" t="s">
        <v>10776</v>
      </c>
    </row>
    <row r="11035" spans="1:4" s="12" customFormat="1" x14ac:dyDescent="0.25">
      <c r="A11035" s="48"/>
      <c r="B11035" s="58"/>
      <c r="C11035" s="50" t="s">
        <v>110</v>
      </c>
      <c r="D11035" s="286" t="s">
        <v>10777</v>
      </c>
    </row>
    <row r="11036" spans="1:4" s="12" customFormat="1" x14ac:dyDescent="0.25">
      <c r="A11036" s="48"/>
      <c r="B11036" s="58"/>
      <c r="C11036" s="50" t="s">
        <v>110</v>
      </c>
      <c r="D11036" s="286" t="s">
        <v>10778</v>
      </c>
    </row>
    <row r="11037" spans="1:4" s="12" customFormat="1" x14ac:dyDescent="0.25">
      <c r="A11037" s="48"/>
      <c r="B11037" s="58"/>
      <c r="C11037" s="50" t="s">
        <v>110</v>
      </c>
      <c r="D11037" s="286" t="s">
        <v>10779</v>
      </c>
    </row>
    <row r="11038" spans="1:4" s="12" customFormat="1" x14ac:dyDescent="0.25">
      <c r="A11038" s="48"/>
      <c r="B11038" s="24" t="s">
        <v>21219</v>
      </c>
      <c r="C11038" s="57" t="s">
        <v>10780</v>
      </c>
      <c r="D11038" s="300"/>
    </row>
    <row r="11039" spans="1:4" s="12" customFormat="1" x14ac:dyDescent="0.25">
      <c r="A11039" s="48"/>
      <c r="B11039" s="58"/>
      <c r="C11039" s="50" t="s">
        <v>10781</v>
      </c>
      <c r="D11039" s="300"/>
    </row>
    <row r="11040" spans="1:4" s="12" customFormat="1" x14ac:dyDescent="0.25">
      <c r="A11040" s="48"/>
      <c r="B11040" s="58"/>
      <c r="C11040" s="50" t="s">
        <v>10782</v>
      </c>
      <c r="D11040" s="300"/>
    </row>
    <row r="11041" spans="1:4" s="12" customFormat="1" x14ac:dyDescent="0.25">
      <c r="A11041" s="48"/>
      <c r="B11041" s="58"/>
      <c r="C11041" s="50"/>
      <c r="D11041" s="291" t="s">
        <v>10783</v>
      </c>
    </row>
    <row r="11042" spans="1:4" s="12" customFormat="1" x14ac:dyDescent="0.25">
      <c r="A11042" s="48"/>
      <c r="B11042" s="58"/>
      <c r="C11042" s="50" t="s">
        <v>110</v>
      </c>
      <c r="D11042" s="300" t="s">
        <v>10784</v>
      </c>
    </row>
    <row r="11043" spans="1:4" s="12" customFormat="1" x14ac:dyDescent="0.25">
      <c r="A11043" s="48"/>
      <c r="B11043" s="58"/>
      <c r="C11043" s="50" t="s">
        <v>110</v>
      </c>
      <c r="D11043" s="300" t="s">
        <v>10785</v>
      </c>
    </row>
    <row r="11044" spans="1:4" s="12" customFormat="1" x14ac:dyDescent="0.25">
      <c r="A11044" s="48"/>
      <c r="B11044" s="58"/>
      <c r="C11044" s="50" t="s">
        <v>110</v>
      </c>
      <c r="D11044" s="300" t="s">
        <v>10786</v>
      </c>
    </row>
    <row r="11045" spans="1:4" s="12" customFormat="1" x14ac:dyDescent="0.25">
      <c r="A11045" s="48"/>
      <c r="B11045" s="58"/>
      <c r="C11045" s="50" t="s">
        <v>110</v>
      </c>
      <c r="D11045" s="300" t="s">
        <v>10787</v>
      </c>
    </row>
    <row r="11046" spans="1:4" s="12" customFormat="1" x14ac:dyDescent="0.25">
      <c r="A11046" s="48"/>
      <c r="B11046" s="58"/>
      <c r="C11046" s="50" t="s">
        <v>110</v>
      </c>
      <c r="D11046" s="300" t="s">
        <v>10788</v>
      </c>
    </row>
    <row r="11047" spans="1:4" s="12" customFormat="1" x14ac:dyDescent="0.25">
      <c r="A11047" s="48"/>
      <c r="B11047" s="58"/>
      <c r="C11047" s="50" t="s">
        <v>110</v>
      </c>
      <c r="D11047" s="300" t="s">
        <v>10789</v>
      </c>
    </row>
    <row r="11048" spans="1:4" s="12" customFormat="1" x14ac:dyDescent="0.25">
      <c r="A11048" s="48"/>
      <c r="B11048" s="58"/>
      <c r="C11048" s="50" t="s">
        <v>110</v>
      </c>
      <c r="D11048" s="300" t="s">
        <v>10790</v>
      </c>
    </row>
    <row r="11049" spans="1:4" s="12" customFormat="1" x14ac:dyDescent="0.25">
      <c r="A11049" s="48"/>
      <c r="B11049" s="58"/>
      <c r="C11049" s="50" t="s">
        <v>110</v>
      </c>
      <c r="D11049" s="300" t="s">
        <v>10791</v>
      </c>
    </row>
    <row r="11050" spans="1:4" s="12" customFormat="1" x14ac:dyDescent="0.25">
      <c r="A11050" s="48"/>
      <c r="B11050" s="58"/>
      <c r="C11050" s="50" t="s">
        <v>110</v>
      </c>
      <c r="D11050" s="300" t="s">
        <v>10792</v>
      </c>
    </row>
    <row r="11051" spans="1:4" s="12" customFormat="1" x14ac:dyDescent="0.25">
      <c r="A11051" s="48"/>
      <c r="B11051" s="58"/>
      <c r="C11051" s="50" t="s">
        <v>110</v>
      </c>
      <c r="D11051" s="300" t="s">
        <v>10793</v>
      </c>
    </row>
    <row r="11052" spans="1:4" s="12" customFormat="1" x14ac:dyDescent="0.25">
      <c r="A11052" s="48"/>
      <c r="B11052" s="58"/>
      <c r="C11052" s="50"/>
      <c r="D11052" s="291" t="s">
        <v>1704</v>
      </c>
    </row>
    <row r="11053" spans="1:4" s="12" customFormat="1" x14ac:dyDescent="0.25">
      <c r="A11053" s="48"/>
      <c r="B11053" s="58"/>
      <c r="C11053" s="50" t="s">
        <v>110</v>
      </c>
      <c r="D11053" s="300" t="s">
        <v>10794</v>
      </c>
    </row>
    <row r="11054" spans="1:4" s="12" customFormat="1" x14ac:dyDescent="0.25">
      <c r="A11054" s="48"/>
      <c r="B11054" s="58"/>
      <c r="C11054" s="50" t="s">
        <v>110</v>
      </c>
      <c r="D11054" s="286" t="s">
        <v>10795</v>
      </c>
    </row>
    <row r="11055" spans="1:4" s="12" customFormat="1" x14ac:dyDescent="0.25">
      <c r="A11055" s="48"/>
      <c r="B11055" s="58"/>
      <c r="C11055" s="50" t="s">
        <v>110</v>
      </c>
      <c r="D11055" s="286" t="s">
        <v>10796</v>
      </c>
    </row>
    <row r="11056" spans="1:4" s="12" customFormat="1" x14ac:dyDescent="0.25">
      <c r="A11056" s="48"/>
      <c r="B11056" s="58"/>
      <c r="C11056" s="50" t="s">
        <v>110</v>
      </c>
      <c r="D11056" s="286" t="s">
        <v>10797</v>
      </c>
    </row>
    <row r="11057" spans="1:4" s="12" customFormat="1" x14ac:dyDescent="0.25">
      <c r="A11057" s="48"/>
      <c r="B11057" s="58"/>
      <c r="C11057" s="50" t="s">
        <v>110</v>
      </c>
      <c r="D11057" s="286" t="s">
        <v>10798</v>
      </c>
    </row>
    <row r="11058" spans="1:4" s="12" customFormat="1" x14ac:dyDescent="0.25">
      <c r="A11058" s="48"/>
      <c r="B11058" s="58"/>
      <c r="C11058" s="50" t="s">
        <v>110</v>
      </c>
      <c r="D11058" s="286" t="s">
        <v>10799</v>
      </c>
    </row>
    <row r="11059" spans="1:4" s="12" customFormat="1" x14ac:dyDescent="0.25">
      <c r="A11059" s="48"/>
      <c r="B11059" s="58"/>
      <c r="C11059" s="50" t="s">
        <v>110</v>
      </c>
      <c r="D11059" s="286" t="s">
        <v>10800</v>
      </c>
    </row>
    <row r="11060" spans="1:4" s="12" customFormat="1" x14ac:dyDescent="0.25">
      <c r="A11060" s="48"/>
      <c r="B11060" s="58"/>
      <c r="C11060" s="50" t="s">
        <v>110</v>
      </c>
      <c r="D11060" s="286" t="s">
        <v>10801</v>
      </c>
    </row>
    <row r="11061" spans="1:4" s="12" customFormat="1" x14ac:dyDescent="0.25">
      <c r="A11061" s="48"/>
      <c r="B11061" s="58"/>
      <c r="C11061" s="50" t="s">
        <v>110</v>
      </c>
      <c r="D11061" s="286" t="s">
        <v>10802</v>
      </c>
    </row>
    <row r="11062" spans="1:4" s="12" customFormat="1" x14ac:dyDescent="0.25">
      <c r="A11062" s="48"/>
      <c r="B11062" s="58"/>
      <c r="C11062" s="50" t="s">
        <v>110</v>
      </c>
      <c r="D11062" s="286" t="s">
        <v>10803</v>
      </c>
    </row>
    <row r="11063" spans="1:4" s="12" customFormat="1" x14ac:dyDescent="0.25">
      <c r="A11063" s="48"/>
      <c r="B11063" s="58"/>
      <c r="C11063" s="50" t="s">
        <v>110</v>
      </c>
      <c r="D11063" s="286" t="s">
        <v>10804</v>
      </c>
    </row>
    <row r="11064" spans="1:4" s="12" customFormat="1" x14ac:dyDescent="0.25">
      <c r="A11064" s="48"/>
      <c r="B11064" s="58"/>
      <c r="C11064" s="50" t="s">
        <v>110</v>
      </c>
      <c r="D11064" s="286" t="s">
        <v>10805</v>
      </c>
    </row>
    <row r="11065" spans="1:4" s="12" customFormat="1" x14ac:dyDescent="0.25">
      <c r="A11065" s="48"/>
      <c r="B11065" s="58"/>
      <c r="C11065" s="50" t="s">
        <v>110</v>
      </c>
      <c r="D11065" s="286" t="s">
        <v>10806</v>
      </c>
    </row>
    <row r="11066" spans="1:4" s="12" customFormat="1" x14ac:dyDescent="0.25">
      <c r="A11066" s="48"/>
      <c r="B11066" s="58"/>
      <c r="C11066" s="50" t="s">
        <v>110</v>
      </c>
      <c r="D11066" s="286" t="s">
        <v>10807</v>
      </c>
    </row>
    <row r="11067" spans="1:4" s="12" customFormat="1" x14ac:dyDescent="0.25">
      <c r="A11067" s="48"/>
      <c r="B11067" s="58"/>
      <c r="C11067" s="50" t="s">
        <v>110</v>
      </c>
      <c r="D11067" s="286" t="s">
        <v>10808</v>
      </c>
    </row>
    <row r="11068" spans="1:4" s="12" customFormat="1" x14ac:dyDescent="0.25">
      <c r="A11068" s="48"/>
      <c r="B11068" s="58"/>
      <c r="C11068" s="50" t="s">
        <v>110</v>
      </c>
      <c r="D11068" s="286" t="s">
        <v>10809</v>
      </c>
    </row>
    <row r="11069" spans="1:4" s="12" customFormat="1" x14ac:dyDescent="0.25">
      <c r="A11069" s="48"/>
      <c r="B11069" s="58"/>
      <c r="C11069" s="50" t="s">
        <v>110</v>
      </c>
      <c r="D11069" s="286" t="s">
        <v>10810</v>
      </c>
    </row>
    <row r="11070" spans="1:4" s="12" customFormat="1" x14ac:dyDescent="0.25">
      <c r="A11070" s="48"/>
      <c r="B11070" s="58"/>
      <c r="C11070" s="50" t="s">
        <v>110</v>
      </c>
      <c r="D11070" s="286" t="s">
        <v>10811</v>
      </c>
    </row>
    <row r="11071" spans="1:4" s="12" customFormat="1" x14ac:dyDescent="0.25">
      <c r="A11071" s="48"/>
      <c r="B11071" s="58"/>
      <c r="C11071" s="50" t="s">
        <v>110</v>
      </c>
      <c r="D11071" s="286" t="s">
        <v>10812</v>
      </c>
    </row>
    <row r="11072" spans="1:4" s="12" customFormat="1" x14ac:dyDescent="0.25">
      <c r="A11072" s="56"/>
      <c r="B11072" s="24" t="s">
        <v>21220</v>
      </c>
      <c r="C11072" s="56" t="s">
        <v>10813</v>
      </c>
      <c r="D11072" s="315"/>
    </row>
    <row r="11073" spans="1:4" s="12" customFormat="1" x14ac:dyDescent="0.25">
      <c r="A11073" s="56"/>
      <c r="B11073" s="58"/>
      <c r="C11073" s="48" t="s">
        <v>10814</v>
      </c>
      <c r="D11073" s="300"/>
    </row>
    <row r="11074" spans="1:4" s="12" customFormat="1" x14ac:dyDescent="0.25">
      <c r="A11074" s="56"/>
      <c r="B11074" s="58"/>
      <c r="C11074" s="48" t="s">
        <v>10815</v>
      </c>
      <c r="D11074" s="300"/>
    </row>
    <row r="11075" spans="1:4" s="12" customFormat="1" x14ac:dyDescent="0.25">
      <c r="A11075" s="56"/>
      <c r="B11075" s="58"/>
      <c r="C11075" s="48" t="s">
        <v>110</v>
      </c>
      <c r="D11075" s="300" t="s">
        <v>10816</v>
      </c>
    </row>
    <row r="11076" spans="1:4" s="12" customFormat="1" x14ac:dyDescent="0.25">
      <c r="A11076" s="56"/>
      <c r="B11076" s="58"/>
      <c r="C11076" s="48" t="s">
        <v>110</v>
      </c>
      <c r="D11076" s="300" t="s">
        <v>10817</v>
      </c>
    </row>
    <row r="11077" spans="1:4" s="12" customFormat="1" x14ac:dyDescent="0.25">
      <c r="A11077" s="56"/>
      <c r="B11077" s="58"/>
      <c r="C11077" s="48" t="s">
        <v>110</v>
      </c>
      <c r="D11077" s="300" t="s">
        <v>10818</v>
      </c>
    </row>
    <row r="11078" spans="1:4" s="12" customFormat="1" x14ac:dyDescent="0.25">
      <c r="A11078" s="56"/>
      <c r="B11078" s="58"/>
      <c r="C11078" s="48" t="s">
        <v>110</v>
      </c>
      <c r="D11078" s="300" t="s">
        <v>10819</v>
      </c>
    </row>
    <row r="11079" spans="1:4" s="12" customFormat="1" x14ac:dyDescent="0.25">
      <c r="A11079" s="56"/>
      <c r="B11079" s="58"/>
      <c r="C11079" s="48" t="s">
        <v>226</v>
      </c>
      <c r="D11079" s="300"/>
    </row>
    <row r="11080" spans="1:4" s="12" customFormat="1" x14ac:dyDescent="0.25">
      <c r="A11080" s="56"/>
      <c r="B11080" s="58"/>
      <c r="C11080" s="48" t="s">
        <v>110</v>
      </c>
      <c r="D11080" s="300" t="s">
        <v>10820</v>
      </c>
    </row>
    <row r="11081" spans="1:4" s="12" customFormat="1" x14ac:dyDescent="0.25">
      <c r="A11081" s="56"/>
      <c r="B11081" s="58"/>
      <c r="C11081" s="48" t="s">
        <v>110</v>
      </c>
      <c r="D11081" s="300" t="s">
        <v>10821</v>
      </c>
    </row>
    <row r="11082" spans="1:4" s="12" customFormat="1" x14ac:dyDescent="0.25">
      <c r="A11082" s="56"/>
      <c r="B11082" s="24" t="s">
        <v>21221</v>
      </c>
      <c r="C11082" s="56" t="s">
        <v>10822</v>
      </c>
      <c r="D11082" s="315"/>
    </row>
    <row r="11083" spans="1:4" s="12" customFormat="1" x14ac:dyDescent="0.25">
      <c r="A11083" s="56"/>
      <c r="B11083" s="58"/>
      <c r="C11083" s="48" t="s">
        <v>10823</v>
      </c>
      <c r="D11083" s="300"/>
    </row>
    <row r="11084" spans="1:4" s="12" customFormat="1" x14ac:dyDescent="0.25">
      <c r="A11084" s="56"/>
      <c r="B11084" s="58"/>
      <c r="C11084" s="48" t="s">
        <v>10824</v>
      </c>
      <c r="D11084" s="300"/>
    </row>
    <row r="11085" spans="1:4" s="12" customFormat="1" x14ac:dyDescent="0.25">
      <c r="A11085" s="56"/>
      <c r="B11085" s="58"/>
      <c r="C11085" s="48" t="s">
        <v>110</v>
      </c>
      <c r="D11085" s="300" t="s">
        <v>10825</v>
      </c>
    </row>
    <row r="11086" spans="1:4" s="12" customFormat="1" x14ac:dyDescent="0.25">
      <c r="A11086" s="56"/>
      <c r="B11086" s="58"/>
      <c r="C11086" s="48" t="s">
        <v>110</v>
      </c>
      <c r="D11086" s="300" t="s">
        <v>10826</v>
      </c>
    </row>
    <row r="11087" spans="1:4" s="12" customFormat="1" x14ac:dyDescent="0.25">
      <c r="A11087" s="56"/>
      <c r="B11087" s="58"/>
      <c r="C11087" s="48" t="s">
        <v>110</v>
      </c>
      <c r="D11087" s="300" t="s">
        <v>10827</v>
      </c>
    </row>
    <row r="11088" spans="1:4" s="12" customFormat="1" x14ac:dyDescent="0.25">
      <c r="A11088" s="56"/>
      <c r="B11088" s="58"/>
      <c r="C11088" s="48"/>
      <c r="D11088" s="291" t="s">
        <v>1704</v>
      </c>
    </row>
    <row r="11089" spans="1:4" s="12" customFormat="1" x14ac:dyDescent="0.25">
      <c r="A11089" s="56"/>
      <c r="B11089" s="58"/>
      <c r="C11089" s="48" t="s">
        <v>110</v>
      </c>
      <c r="D11089" s="286" t="s">
        <v>10828</v>
      </c>
    </row>
    <row r="11090" spans="1:4" s="12" customFormat="1" x14ac:dyDescent="0.25">
      <c r="A11090" s="56"/>
      <c r="B11090" s="58"/>
      <c r="C11090" s="48" t="s">
        <v>110</v>
      </c>
      <c r="D11090" s="286" t="s">
        <v>10829</v>
      </c>
    </row>
    <row r="11091" spans="1:4" s="12" customFormat="1" x14ac:dyDescent="0.25">
      <c r="A11091" s="56"/>
      <c r="B11091" s="58"/>
      <c r="C11091" s="48" t="s">
        <v>110</v>
      </c>
      <c r="D11091" s="286" t="s">
        <v>10830</v>
      </c>
    </row>
    <row r="11092" spans="1:4" s="12" customFormat="1" x14ac:dyDescent="0.25">
      <c r="A11092" s="56"/>
      <c r="B11092" s="58"/>
      <c r="C11092" s="48" t="s">
        <v>110</v>
      </c>
      <c r="D11092" s="286" t="s">
        <v>10831</v>
      </c>
    </row>
    <row r="11093" spans="1:4" s="12" customFormat="1" x14ac:dyDescent="0.25">
      <c r="A11093" s="56"/>
      <c r="B11093" s="58"/>
      <c r="C11093" s="48" t="s">
        <v>110</v>
      </c>
      <c r="D11093" s="286" t="s">
        <v>10832</v>
      </c>
    </row>
    <row r="11094" spans="1:4" s="12" customFormat="1" x14ac:dyDescent="0.25">
      <c r="A11094" s="56"/>
      <c r="B11094" s="58"/>
      <c r="C11094" s="48" t="s">
        <v>110</v>
      </c>
      <c r="D11094" s="286" t="s">
        <v>10833</v>
      </c>
    </row>
    <row r="11095" spans="1:4" s="12" customFormat="1" x14ac:dyDescent="0.25">
      <c r="A11095" s="56"/>
      <c r="B11095" s="58"/>
      <c r="C11095" s="48" t="s">
        <v>110</v>
      </c>
      <c r="D11095" s="286" t="s">
        <v>10834</v>
      </c>
    </row>
    <row r="11096" spans="1:4" s="12" customFormat="1" x14ac:dyDescent="0.25">
      <c r="A11096" s="56"/>
      <c r="B11096" s="58"/>
      <c r="C11096" s="48" t="s">
        <v>110</v>
      </c>
      <c r="D11096" s="286" t="s">
        <v>10835</v>
      </c>
    </row>
    <row r="11097" spans="1:4" s="12" customFormat="1" x14ac:dyDescent="0.25">
      <c r="A11097" s="56"/>
      <c r="B11097" s="58"/>
      <c r="C11097" s="48" t="s">
        <v>110</v>
      </c>
      <c r="D11097" s="286" t="s">
        <v>10836</v>
      </c>
    </row>
    <row r="11098" spans="1:4" s="12" customFormat="1" x14ac:dyDescent="0.25">
      <c r="A11098" s="56"/>
      <c r="B11098" s="58"/>
      <c r="C11098" s="48" t="s">
        <v>110</v>
      </c>
      <c r="D11098" s="286" t="s">
        <v>10837</v>
      </c>
    </row>
    <row r="11099" spans="1:4" s="12" customFormat="1" x14ac:dyDescent="0.25">
      <c r="A11099" s="56"/>
      <c r="B11099" s="58"/>
      <c r="C11099" s="48" t="s">
        <v>110</v>
      </c>
      <c r="D11099" s="286" t="s">
        <v>10838</v>
      </c>
    </row>
    <row r="11100" spans="1:4" s="12" customFormat="1" x14ac:dyDescent="0.25">
      <c r="A11100" s="56"/>
      <c r="B11100" s="58"/>
      <c r="C11100" s="48" t="s">
        <v>110</v>
      </c>
      <c r="D11100" s="286" t="s">
        <v>10839</v>
      </c>
    </row>
    <row r="11101" spans="1:4" s="12" customFormat="1" x14ac:dyDescent="0.25">
      <c r="A11101" s="56"/>
      <c r="B11101" s="58"/>
      <c r="C11101" s="48" t="s">
        <v>110</v>
      </c>
      <c r="D11101" s="286" t="s">
        <v>10840</v>
      </c>
    </row>
    <row r="11102" spans="1:4" s="12" customFormat="1" x14ac:dyDescent="0.25">
      <c r="A11102" s="56"/>
      <c r="B11102" s="58"/>
      <c r="C11102" s="48" t="s">
        <v>110</v>
      </c>
      <c r="D11102" s="286" t="s">
        <v>10841</v>
      </c>
    </row>
    <row r="11103" spans="1:4" s="12" customFormat="1" x14ac:dyDescent="0.25">
      <c r="A11103" s="56"/>
      <c r="B11103" s="58"/>
      <c r="C11103" s="48" t="s">
        <v>226</v>
      </c>
      <c r="D11103" s="300"/>
    </row>
    <row r="11104" spans="1:4" s="12" customFormat="1" x14ac:dyDescent="0.25">
      <c r="A11104" s="56"/>
      <c r="B11104" s="58"/>
      <c r="C11104" s="48" t="s">
        <v>110</v>
      </c>
      <c r="D11104" s="300" t="s">
        <v>10820</v>
      </c>
    </row>
    <row r="11105" spans="1:4" s="12" customFormat="1" x14ac:dyDescent="0.25">
      <c r="A11105" s="56"/>
      <c r="B11105" s="58"/>
      <c r="C11105" s="48" t="s">
        <v>110</v>
      </c>
      <c r="D11105" s="300" t="s">
        <v>10842</v>
      </c>
    </row>
    <row r="11106" spans="1:4" s="12" customFormat="1" x14ac:dyDescent="0.25">
      <c r="A11106" s="56" t="s">
        <v>10843</v>
      </c>
      <c r="B11106" s="58"/>
      <c r="C11106" s="56" t="s">
        <v>10844</v>
      </c>
      <c r="D11106" s="300"/>
    </row>
    <row r="11107" spans="1:4" s="12" customFormat="1" x14ac:dyDescent="0.25">
      <c r="A11107" s="72"/>
      <c r="B11107" s="24" t="s">
        <v>21222</v>
      </c>
      <c r="C11107" s="57" t="s">
        <v>10845</v>
      </c>
      <c r="D11107" s="300"/>
    </row>
    <row r="11108" spans="1:4" s="12" customFormat="1" x14ac:dyDescent="0.25">
      <c r="A11108" s="72"/>
      <c r="B11108" s="58"/>
      <c r="C11108" s="50" t="s">
        <v>10846</v>
      </c>
      <c r="D11108" s="300"/>
    </row>
    <row r="11109" spans="1:4" s="12" customFormat="1" x14ac:dyDescent="0.25">
      <c r="A11109" s="72"/>
      <c r="B11109" s="58"/>
      <c r="C11109" s="50" t="s">
        <v>10847</v>
      </c>
      <c r="D11109" s="300"/>
    </row>
    <row r="11110" spans="1:4" s="12" customFormat="1" x14ac:dyDescent="0.25">
      <c r="A11110" s="72"/>
      <c r="B11110" s="58"/>
      <c r="C11110" s="50"/>
      <c r="D11110" s="291" t="s">
        <v>10848</v>
      </c>
    </row>
    <row r="11111" spans="1:4" s="12" customFormat="1" x14ac:dyDescent="0.25">
      <c r="A11111" s="72"/>
      <c r="B11111" s="58"/>
      <c r="C11111" s="50" t="s">
        <v>110</v>
      </c>
      <c r="D11111" s="300" t="s">
        <v>10849</v>
      </c>
    </row>
    <row r="11112" spans="1:4" s="12" customFormat="1" x14ac:dyDescent="0.25">
      <c r="A11112" s="72"/>
      <c r="B11112" s="58"/>
      <c r="C11112" s="50" t="s">
        <v>110</v>
      </c>
      <c r="D11112" s="300" t="s">
        <v>10850</v>
      </c>
    </row>
    <row r="11113" spans="1:4" s="12" customFormat="1" x14ac:dyDescent="0.25">
      <c r="A11113" s="72"/>
      <c r="B11113" s="58"/>
      <c r="C11113" s="50" t="s">
        <v>110</v>
      </c>
      <c r="D11113" s="300" t="s">
        <v>10851</v>
      </c>
    </row>
    <row r="11114" spans="1:4" s="12" customFormat="1" x14ac:dyDescent="0.25">
      <c r="A11114" s="72"/>
      <c r="B11114" s="58"/>
      <c r="C11114" s="50" t="s">
        <v>110</v>
      </c>
      <c r="D11114" s="300" t="s">
        <v>10852</v>
      </c>
    </row>
    <row r="11115" spans="1:4" s="12" customFormat="1" x14ac:dyDescent="0.25">
      <c r="A11115" s="72"/>
      <c r="B11115" s="58"/>
      <c r="C11115" s="50"/>
      <c r="D11115" s="291" t="s">
        <v>10853</v>
      </c>
    </row>
    <row r="11116" spans="1:4" s="12" customFormat="1" x14ac:dyDescent="0.25">
      <c r="A11116" s="72"/>
      <c r="B11116" s="58"/>
      <c r="C11116" s="50" t="s">
        <v>110</v>
      </c>
      <c r="D11116" s="300" t="s">
        <v>10854</v>
      </c>
    </row>
    <row r="11117" spans="1:4" s="12" customFormat="1" x14ac:dyDescent="0.25">
      <c r="A11117" s="72"/>
      <c r="B11117" s="58"/>
      <c r="C11117" s="50" t="s">
        <v>110</v>
      </c>
      <c r="D11117" s="300" t="s">
        <v>10855</v>
      </c>
    </row>
    <row r="11118" spans="1:4" s="12" customFormat="1" x14ac:dyDescent="0.25">
      <c r="A11118" s="72"/>
      <c r="B11118" s="58"/>
      <c r="C11118" s="50" t="s">
        <v>110</v>
      </c>
      <c r="D11118" s="300" t="s">
        <v>10856</v>
      </c>
    </row>
    <row r="11119" spans="1:4" s="12" customFormat="1" x14ac:dyDescent="0.25">
      <c r="A11119" s="72"/>
      <c r="B11119" s="58"/>
      <c r="C11119" s="50" t="s">
        <v>110</v>
      </c>
      <c r="D11119" s="300" t="s">
        <v>10857</v>
      </c>
    </row>
    <row r="11120" spans="1:4" s="12" customFormat="1" x14ac:dyDescent="0.25">
      <c r="A11120" s="72"/>
      <c r="B11120" s="58"/>
      <c r="C11120" s="50" t="s">
        <v>110</v>
      </c>
      <c r="D11120" s="300" t="s">
        <v>10858</v>
      </c>
    </row>
    <row r="11121" spans="1:4" s="12" customFormat="1" x14ac:dyDescent="0.25">
      <c r="A11121" s="72"/>
      <c r="B11121" s="58"/>
      <c r="C11121" s="50"/>
      <c r="D11121" s="291" t="s">
        <v>10859</v>
      </c>
    </row>
    <row r="11122" spans="1:4" s="12" customFormat="1" x14ac:dyDescent="0.25">
      <c r="A11122" s="72"/>
      <c r="B11122" s="58"/>
      <c r="C11122" s="50" t="s">
        <v>110</v>
      </c>
      <c r="D11122" s="300" t="s">
        <v>10860</v>
      </c>
    </row>
    <row r="11123" spans="1:4" s="12" customFormat="1" x14ac:dyDescent="0.25">
      <c r="A11123" s="56"/>
      <c r="B11123" s="58"/>
      <c r="C11123" s="48" t="s">
        <v>110</v>
      </c>
      <c r="D11123" s="300" t="s">
        <v>10861</v>
      </c>
    </row>
    <row r="11124" spans="1:4" s="12" customFormat="1" x14ac:dyDescent="0.25">
      <c r="A11124" s="72"/>
      <c r="B11124" s="58"/>
      <c r="C11124" s="50" t="s">
        <v>110</v>
      </c>
      <c r="D11124" s="300" t="s">
        <v>10862</v>
      </c>
    </row>
    <row r="11125" spans="1:4" s="12" customFormat="1" x14ac:dyDescent="0.25">
      <c r="A11125" s="72"/>
      <c r="B11125" s="58"/>
      <c r="C11125" s="50" t="s">
        <v>110</v>
      </c>
      <c r="D11125" s="300" t="s">
        <v>10863</v>
      </c>
    </row>
    <row r="11126" spans="1:4" s="12" customFormat="1" x14ac:dyDescent="0.25">
      <c r="A11126" s="72"/>
      <c r="B11126" s="58"/>
      <c r="C11126" s="50" t="s">
        <v>110</v>
      </c>
      <c r="D11126" s="300" t="s">
        <v>10864</v>
      </c>
    </row>
    <row r="11127" spans="1:4" s="12" customFormat="1" x14ac:dyDescent="0.25">
      <c r="A11127" s="72"/>
      <c r="B11127" s="58"/>
      <c r="C11127" s="50" t="s">
        <v>110</v>
      </c>
      <c r="D11127" s="300" t="s">
        <v>10865</v>
      </c>
    </row>
    <row r="11128" spans="1:4" s="12" customFormat="1" x14ac:dyDescent="0.25">
      <c r="A11128" s="72"/>
      <c r="B11128" s="58"/>
      <c r="C11128" s="50" t="s">
        <v>110</v>
      </c>
      <c r="D11128" s="300" t="s">
        <v>10866</v>
      </c>
    </row>
    <row r="11129" spans="1:4" s="12" customFormat="1" x14ac:dyDescent="0.25">
      <c r="A11129" s="72"/>
      <c r="B11129" s="58"/>
      <c r="C11129" s="50"/>
      <c r="D11129" s="291" t="s">
        <v>1704</v>
      </c>
    </row>
    <row r="11130" spans="1:4" s="12" customFormat="1" x14ac:dyDescent="0.25">
      <c r="A11130" s="72"/>
      <c r="B11130" s="58"/>
      <c r="C11130" s="50" t="s">
        <v>110</v>
      </c>
      <c r="D11130" s="300" t="s">
        <v>10867</v>
      </c>
    </row>
    <row r="11131" spans="1:4" s="12" customFormat="1" x14ac:dyDescent="0.25">
      <c r="A11131" s="72"/>
      <c r="B11131" s="58"/>
      <c r="C11131" s="50" t="s">
        <v>110</v>
      </c>
      <c r="D11131" s="300" t="s">
        <v>10868</v>
      </c>
    </row>
    <row r="11132" spans="1:4" s="12" customFormat="1" x14ac:dyDescent="0.25">
      <c r="A11132" s="72"/>
      <c r="B11132" s="58"/>
      <c r="C11132" s="50" t="s">
        <v>110</v>
      </c>
      <c r="D11132" s="300" t="s">
        <v>10869</v>
      </c>
    </row>
    <row r="11133" spans="1:4" s="12" customFormat="1" x14ac:dyDescent="0.25">
      <c r="A11133" s="72"/>
      <c r="B11133" s="58"/>
      <c r="C11133" s="50" t="s">
        <v>110</v>
      </c>
      <c r="D11133" s="286" t="s">
        <v>10870</v>
      </c>
    </row>
    <row r="11134" spans="1:4" s="12" customFormat="1" x14ac:dyDescent="0.25">
      <c r="A11134" s="72"/>
      <c r="B11134" s="58"/>
      <c r="C11134" s="50" t="s">
        <v>110</v>
      </c>
      <c r="D11134" s="286" t="s">
        <v>10871</v>
      </c>
    </row>
    <row r="11135" spans="1:4" s="12" customFormat="1" x14ac:dyDescent="0.25">
      <c r="A11135" s="72"/>
      <c r="B11135" s="58"/>
      <c r="C11135" s="50" t="s">
        <v>110</v>
      </c>
      <c r="D11135" s="286" t="s">
        <v>10872</v>
      </c>
    </row>
    <row r="11136" spans="1:4" s="12" customFormat="1" x14ac:dyDescent="0.25">
      <c r="A11136" s="72"/>
      <c r="B11136" s="58"/>
      <c r="C11136" s="50" t="s">
        <v>110</v>
      </c>
      <c r="D11136" s="286" t="s">
        <v>10873</v>
      </c>
    </row>
    <row r="11137" spans="1:4" s="12" customFormat="1" x14ac:dyDescent="0.25">
      <c r="A11137" s="72"/>
      <c r="B11137" s="58"/>
      <c r="C11137" s="50" t="s">
        <v>226</v>
      </c>
      <c r="D11137" s="300"/>
    </row>
    <row r="11138" spans="1:4" s="12" customFormat="1" x14ac:dyDescent="0.25">
      <c r="A11138" s="72"/>
      <c r="B11138" s="58"/>
      <c r="C11138" s="50" t="s">
        <v>110</v>
      </c>
      <c r="D11138" s="300" t="s">
        <v>10874</v>
      </c>
    </row>
    <row r="11139" spans="1:4" s="12" customFormat="1" x14ac:dyDescent="0.25">
      <c r="A11139" s="72"/>
      <c r="B11139" s="24" t="s">
        <v>21223</v>
      </c>
      <c r="C11139" s="57" t="s">
        <v>10875</v>
      </c>
      <c r="D11139" s="317"/>
    </row>
    <row r="11140" spans="1:4" s="12" customFormat="1" x14ac:dyDescent="0.25">
      <c r="A11140" s="72"/>
      <c r="B11140" s="49"/>
      <c r="C11140" s="50" t="s">
        <v>10876</v>
      </c>
      <c r="D11140" s="317"/>
    </row>
    <row r="11141" spans="1:4" s="12" customFormat="1" x14ac:dyDescent="0.25">
      <c r="A11141" s="72"/>
      <c r="B11141" s="49"/>
      <c r="C11141" s="50" t="s">
        <v>10877</v>
      </c>
      <c r="D11141" s="317"/>
    </row>
    <row r="11142" spans="1:4" s="12" customFormat="1" x14ac:dyDescent="0.25">
      <c r="A11142" s="72"/>
      <c r="B11142" s="49"/>
      <c r="C11142" s="50" t="s">
        <v>110</v>
      </c>
      <c r="D11142" s="325" t="s">
        <v>10878</v>
      </c>
    </row>
    <row r="11143" spans="1:4" s="12" customFormat="1" x14ac:dyDescent="0.25">
      <c r="A11143" s="72"/>
      <c r="B11143" s="49"/>
      <c r="C11143" s="50" t="s">
        <v>110</v>
      </c>
      <c r="D11143" s="325" t="s">
        <v>10879</v>
      </c>
    </row>
    <row r="11144" spans="1:4" s="12" customFormat="1" x14ac:dyDescent="0.25">
      <c r="A11144" s="72"/>
      <c r="B11144" s="49"/>
      <c r="C11144" s="50" t="s">
        <v>110</v>
      </c>
      <c r="D11144" s="325" t="s">
        <v>10880</v>
      </c>
    </row>
    <row r="11145" spans="1:4" s="12" customFormat="1" x14ac:dyDescent="0.25">
      <c r="A11145" s="72"/>
      <c r="B11145" s="49"/>
      <c r="C11145" s="50" t="s">
        <v>110</v>
      </c>
      <c r="D11145" s="300" t="s">
        <v>10881</v>
      </c>
    </row>
    <row r="11146" spans="1:4" s="12" customFormat="1" x14ac:dyDescent="0.25">
      <c r="A11146" s="72"/>
      <c r="B11146" s="24" t="s">
        <v>21224</v>
      </c>
      <c r="C11146" s="57" t="s">
        <v>10882</v>
      </c>
      <c r="D11146" s="317"/>
    </row>
    <row r="11147" spans="1:4" s="12" customFormat="1" x14ac:dyDescent="0.25">
      <c r="A11147" s="72"/>
      <c r="B11147" s="49"/>
      <c r="C11147" s="50" t="s">
        <v>10883</v>
      </c>
      <c r="D11147" s="317"/>
    </row>
    <row r="11148" spans="1:4" s="12" customFormat="1" x14ac:dyDescent="0.25">
      <c r="A11148" s="72"/>
      <c r="B11148" s="49"/>
      <c r="C11148" s="50" t="s">
        <v>10884</v>
      </c>
      <c r="D11148" s="317"/>
    </row>
    <row r="11149" spans="1:4" s="12" customFormat="1" x14ac:dyDescent="0.25">
      <c r="A11149" s="72"/>
      <c r="B11149" s="49"/>
      <c r="C11149" s="50" t="s">
        <v>110</v>
      </c>
      <c r="D11149" s="300" t="s">
        <v>10885</v>
      </c>
    </row>
    <row r="11150" spans="1:4" s="12" customFormat="1" x14ac:dyDescent="0.25">
      <c r="A11150" s="72"/>
      <c r="B11150" s="49"/>
      <c r="C11150" s="50" t="s">
        <v>110</v>
      </c>
      <c r="D11150" s="300" t="s">
        <v>10886</v>
      </c>
    </row>
    <row r="11151" spans="1:4" s="12" customFormat="1" x14ac:dyDescent="0.25">
      <c r="A11151" s="56"/>
      <c r="B11151" s="24" t="s">
        <v>21225</v>
      </c>
      <c r="C11151" s="56" t="s">
        <v>10887</v>
      </c>
      <c r="D11151" s="315"/>
    </row>
    <row r="11152" spans="1:4" s="12" customFormat="1" x14ac:dyDescent="0.25">
      <c r="A11152" s="56"/>
      <c r="B11152" s="58"/>
      <c r="C11152" s="48" t="s">
        <v>10888</v>
      </c>
      <c r="D11152" s="300"/>
    </row>
    <row r="11153" spans="1:4" s="12" customFormat="1" x14ac:dyDescent="0.25">
      <c r="A11153" s="56"/>
      <c r="B11153" s="58"/>
      <c r="C11153" s="48" t="s">
        <v>10889</v>
      </c>
      <c r="D11153" s="300"/>
    </row>
    <row r="11154" spans="1:4" s="12" customFormat="1" x14ac:dyDescent="0.25">
      <c r="A11154" s="56"/>
      <c r="B11154" s="58"/>
      <c r="C11154" s="48"/>
      <c r="D11154" s="291" t="s">
        <v>10890</v>
      </c>
    </row>
    <row r="11155" spans="1:4" s="12" customFormat="1" x14ac:dyDescent="0.25">
      <c r="A11155" s="56"/>
      <c r="B11155" s="58"/>
      <c r="C11155" s="48" t="s">
        <v>110</v>
      </c>
      <c r="D11155" s="300" t="s">
        <v>10891</v>
      </c>
    </row>
    <row r="11156" spans="1:4" s="12" customFormat="1" x14ac:dyDescent="0.25">
      <c r="A11156" s="56"/>
      <c r="B11156" s="58"/>
      <c r="C11156" s="48" t="s">
        <v>110</v>
      </c>
      <c r="D11156" s="300" t="s">
        <v>10892</v>
      </c>
    </row>
    <row r="11157" spans="1:4" s="12" customFormat="1" x14ac:dyDescent="0.25">
      <c r="A11157" s="56"/>
      <c r="B11157" s="58"/>
      <c r="C11157" s="48" t="s">
        <v>110</v>
      </c>
      <c r="D11157" s="300" t="s">
        <v>10893</v>
      </c>
    </row>
    <row r="11158" spans="1:4" s="12" customFormat="1" x14ac:dyDescent="0.25">
      <c r="A11158" s="56"/>
      <c r="B11158" s="58"/>
      <c r="C11158" s="48" t="s">
        <v>110</v>
      </c>
      <c r="D11158" s="300" t="s">
        <v>10894</v>
      </c>
    </row>
    <row r="11159" spans="1:4" s="12" customFormat="1" x14ac:dyDescent="0.25">
      <c r="A11159" s="56"/>
      <c r="B11159" s="58"/>
      <c r="C11159" s="48" t="s">
        <v>226</v>
      </c>
      <c r="D11159" s="300"/>
    </row>
    <row r="11160" spans="1:4" s="12" customFormat="1" x14ac:dyDescent="0.25">
      <c r="A11160" s="56"/>
      <c r="B11160" s="58"/>
      <c r="C11160" s="48" t="s">
        <v>110</v>
      </c>
      <c r="D11160" s="300" t="s">
        <v>10895</v>
      </c>
    </row>
    <row r="11161" spans="1:4" s="12" customFormat="1" x14ac:dyDescent="0.25">
      <c r="A11161" s="56"/>
      <c r="B11161" s="58"/>
      <c r="C11161" s="48" t="s">
        <v>110</v>
      </c>
      <c r="D11161" s="300" t="s">
        <v>10896</v>
      </c>
    </row>
    <row r="11162" spans="1:4" s="12" customFormat="1" x14ac:dyDescent="0.25">
      <c r="A11162" s="56"/>
      <c r="B11162" s="58"/>
      <c r="C11162" s="48" t="s">
        <v>110</v>
      </c>
      <c r="D11162" s="300" t="s">
        <v>10897</v>
      </c>
    </row>
    <row r="11163" spans="1:4" s="12" customFormat="1" x14ac:dyDescent="0.25">
      <c r="A11163" s="56"/>
      <c r="B11163" s="58"/>
      <c r="C11163" s="48" t="s">
        <v>110</v>
      </c>
      <c r="D11163" s="300" t="s">
        <v>10898</v>
      </c>
    </row>
    <row r="11164" spans="1:4" s="12" customFormat="1" x14ac:dyDescent="0.25">
      <c r="A11164" s="56"/>
      <c r="B11164" s="24" t="s">
        <v>21226</v>
      </c>
      <c r="C11164" s="56" t="s">
        <v>10899</v>
      </c>
      <c r="D11164" s="315"/>
    </row>
    <row r="11165" spans="1:4" s="12" customFormat="1" x14ac:dyDescent="0.25">
      <c r="A11165" s="56"/>
      <c r="B11165" s="58"/>
      <c r="C11165" s="48" t="s">
        <v>10900</v>
      </c>
      <c r="D11165" s="300"/>
    </row>
    <row r="11166" spans="1:4" s="12" customFormat="1" x14ac:dyDescent="0.25">
      <c r="A11166" s="56"/>
      <c r="B11166" s="58"/>
      <c r="C11166" s="48"/>
      <c r="D11166" s="291" t="s">
        <v>10901</v>
      </c>
    </row>
    <row r="11167" spans="1:4" s="12" customFormat="1" x14ac:dyDescent="0.25">
      <c r="A11167" s="56"/>
      <c r="B11167" s="58"/>
      <c r="C11167" s="48" t="s">
        <v>110</v>
      </c>
      <c r="D11167" s="300" t="s">
        <v>10902</v>
      </c>
    </row>
    <row r="11168" spans="1:4" s="12" customFormat="1" x14ac:dyDescent="0.25">
      <c r="A11168" s="56"/>
      <c r="B11168" s="58"/>
      <c r="C11168" s="48" t="s">
        <v>110</v>
      </c>
      <c r="D11168" s="300" t="s">
        <v>10903</v>
      </c>
    </row>
    <row r="11169" spans="1:4" s="12" customFormat="1" x14ac:dyDescent="0.25">
      <c r="A11169" s="56"/>
      <c r="B11169" s="58"/>
      <c r="C11169" s="48" t="s">
        <v>110</v>
      </c>
      <c r="D11169" s="300" t="s">
        <v>10904</v>
      </c>
    </row>
    <row r="11170" spans="1:4" s="12" customFormat="1" x14ac:dyDescent="0.25">
      <c r="A11170" s="56"/>
      <c r="B11170" s="58"/>
      <c r="C11170" s="48"/>
      <c r="D11170" s="291" t="s">
        <v>10905</v>
      </c>
    </row>
    <row r="11171" spans="1:4" s="12" customFormat="1" x14ac:dyDescent="0.25">
      <c r="A11171" s="56"/>
      <c r="B11171" s="58"/>
      <c r="C11171" s="48" t="s">
        <v>110</v>
      </c>
      <c r="D11171" s="300" t="s">
        <v>10906</v>
      </c>
    </row>
    <row r="11172" spans="1:4" s="12" customFormat="1" x14ac:dyDescent="0.25">
      <c r="A11172" s="56"/>
      <c r="B11172" s="58"/>
      <c r="C11172" s="48" t="s">
        <v>110</v>
      </c>
      <c r="D11172" s="300" t="s">
        <v>10907</v>
      </c>
    </row>
    <row r="11173" spans="1:4" s="12" customFormat="1" x14ac:dyDescent="0.25">
      <c r="A11173" s="56"/>
      <c r="B11173" s="58"/>
      <c r="C11173" s="48" t="s">
        <v>110</v>
      </c>
      <c r="D11173" s="300" t="s">
        <v>10908</v>
      </c>
    </row>
    <row r="11174" spans="1:4" s="12" customFormat="1" x14ac:dyDescent="0.25">
      <c r="A11174" s="56"/>
      <c r="B11174" s="58"/>
      <c r="C11174" s="48" t="s">
        <v>110</v>
      </c>
      <c r="D11174" s="300" t="s">
        <v>10909</v>
      </c>
    </row>
    <row r="11175" spans="1:4" s="12" customFormat="1" x14ac:dyDescent="0.25">
      <c r="A11175" s="56"/>
      <c r="B11175" s="58"/>
      <c r="C11175" s="48" t="s">
        <v>110</v>
      </c>
      <c r="D11175" s="300" t="s">
        <v>10910</v>
      </c>
    </row>
    <row r="11176" spans="1:4" s="12" customFormat="1" x14ac:dyDescent="0.25">
      <c r="A11176" s="56"/>
      <c r="B11176" s="58"/>
      <c r="C11176" s="48" t="s">
        <v>110</v>
      </c>
      <c r="D11176" s="300" t="s">
        <v>10911</v>
      </c>
    </row>
    <row r="11177" spans="1:4" s="12" customFormat="1" x14ac:dyDescent="0.25">
      <c r="A11177" s="56"/>
      <c r="B11177" s="58"/>
      <c r="C11177" s="48" t="s">
        <v>110</v>
      </c>
      <c r="D11177" s="300" t="s">
        <v>10912</v>
      </c>
    </row>
    <row r="11178" spans="1:4" s="12" customFormat="1" x14ac:dyDescent="0.25">
      <c r="A11178" s="56"/>
      <c r="B11178" s="58"/>
      <c r="C11178" s="48" t="s">
        <v>110</v>
      </c>
      <c r="D11178" s="300" t="s">
        <v>10913</v>
      </c>
    </row>
    <row r="11179" spans="1:4" s="12" customFormat="1" x14ac:dyDescent="0.25">
      <c r="A11179" s="56"/>
      <c r="B11179" s="58"/>
      <c r="C11179" s="48" t="s">
        <v>110</v>
      </c>
      <c r="D11179" s="300" t="s">
        <v>10914</v>
      </c>
    </row>
    <row r="11180" spans="1:4" s="12" customFormat="1" x14ac:dyDescent="0.25">
      <c r="A11180" s="56"/>
      <c r="B11180" s="58"/>
      <c r="C11180" s="48" t="s">
        <v>110</v>
      </c>
      <c r="D11180" s="300" t="s">
        <v>10915</v>
      </c>
    </row>
    <row r="11181" spans="1:4" s="12" customFormat="1" x14ac:dyDescent="0.25">
      <c r="A11181" s="56"/>
      <c r="B11181" s="58"/>
      <c r="C11181" s="48"/>
      <c r="D11181" s="291" t="s">
        <v>1704</v>
      </c>
    </row>
    <row r="11182" spans="1:4" s="12" customFormat="1" x14ac:dyDescent="0.25">
      <c r="A11182" s="56"/>
      <c r="B11182" s="58"/>
      <c r="C11182" s="48" t="s">
        <v>110</v>
      </c>
      <c r="D11182" s="286" t="s">
        <v>10916</v>
      </c>
    </row>
    <row r="11183" spans="1:4" s="12" customFormat="1" x14ac:dyDescent="0.25">
      <c r="A11183" s="56"/>
      <c r="B11183" s="58"/>
      <c r="C11183" s="48" t="s">
        <v>110</v>
      </c>
      <c r="D11183" s="286" t="s">
        <v>10917</v>
      </c>
    </row>
    <row r="11184" spans="1:4" s="12" customFormat="1" x14ac:dyDescent="0.25">
      <c r="A11184" s="56"/>
      <c r="B11184" s="58"/>
      <c r="C11184" s="48" t="s">
        <v>110</v>
      </c>
      <c r="D11184" s="286" t="s">
        <v>10918</v>
      </c>
    </row>
    <row r="11185" spans="1:4" s="12" customFormat="1" x14ac:dyDescent="0.25">
      <c r="A11185" s="56"/>
      <c r="B11185" s="58"/>
      <c r="C11185" s="48" t="s">
        <v>110</v>
      </c>
      <c r="D11185" s="286" t="s">
        <v>10919</v>
      </c>
    </row>
    <row r="11186" spans="1:4" s="12" customFormat="1" x14ac:dyDescent="0.25">
      <c r="A11186" s="56"/>
      <c r="B11186" s="58"/>
      <c r="C11186" s="48" t="s">
        <v>226</v>
      </c>
      <c r="D11186" s="300"/>
    </row>
    <row r="11187" spans="1:4" s="12" customFormat="1" x14ac:dyDescent="0.25">
      <c r="A11187" s="56"/>
      <c r="B11187" s="58"/>
      <c r="C11187" s="48" t="s">
        <v>110</v>
      </c>
      <c r="D11187" s="300" t="s">
        <v>10920</v>
      </c>
    </row>
    <row r="11188" spans="1:4" s="12" customFormat="1" x14ac:dyDescent="0.25">
      <c r="A11188" s="56" t="s">
        <v>10921</v>
      </c>
      <c r="B11188" s="58"/>
      <c r="C11188" s="56" t="s">
        <v>10922</v>
      </c>
      <c r="D11188" s="300"/>
    </row>
    <row r="11189" spans="1:4" s="12" customFormat="1" x14ac:dyDescent="0.25">
      <c r="A11189" s="56"/>
      <c r="B11189" s="58"/>
      <c r="C11189" s="48" t="s">
        <v>10923</v>
      </c>
      <c r="D11189" s="300"/>
    </row>
    <row r="11190" spans="1:4" s="12" customFormat="1" x14ac:dyDescent="0.25">
      <c r="A11190" s="56"/>
      <c r="B11190" s="24" t="s">
        <v>21227</v>
      </c>
      <c r="C11190" s="56" t="s">
        <v>10924</v>
      </c>
      <c r="D11190" s="315"/>
    </row>
    <row r="11191" spans="1:4" s="12" customFormat="1" x14ac:dyDescent="0.25">
      <c r="A11191" s="56"/>
      <c r="B11191" s="58"/>
      <c r="C11191" s="48" t="s">
        <v>10925</v>
      </c>
      <c r="D11191" s="300"/>
    </row>
    <row r="11192" spans="1:4" s="12" customFormat="1" x14ac:dyDescent="0.25">
      <c r="A11192" s="56"/>
      <c r="B11192" s="58"/>
      <c r="C11192" s="48" t="s">
        <v>10926</v>
      </c>
      <c r="D11192" s="300"/>
    </row>
    <row r="11193" spans="1:4" s="12" customFormat="1" x14ac:dyDescent="0.25">
      <c r="A11193" s="48"/>
      <c r="B11193" s="49"/>
      <c r="C11193" s="50" t="s">
        <v>110</v>
      </c>
      <c r="D11193" s="317" t="s">
        <v>10927</v>
      </c>
    </row>
    <row r="11194" spans="1:4" s="12" customFormat="1" x14ac:dyDescent="0.25">
      <c r="A11194" s="48"/>
      <c r="B11194" s="49"/>
      <c r="C11194" s="50" t="s">
        <v>110</v>
      </c>
      <c r="D11194" s="300" t="s">
        <v>10928</v>
      </c>
    </row>
    <row r="11195" spans="1:4" s="12" customFormat="1" x14ac:dyDescent="0.25">
      <c r="A11195" s="56"/>
      <c r="B11195" s="58"/>
      <c r="C11195" s="48" t="s">
        <v>110</v>
      </c>
      <c r="D11195" s="300" t="s">
        <v>10929</v>
      </c>
    </row>
    <row r="11196" spans="1:4" s="12" customFormat="1" x14ac:dyDescent="0.25">
      <c r="A11196" s="56"/>
      <c r="B11196" s="58"/>
      <c r="C11196" s="48" t="s">
        <v>110</v>
      </c>
      <c r="D11196" s="300" t="s">
        <v>10930</v>
      </c>
    </row>
    <row r="11197" spans="1:4" s="12" customFormat="1" x14ac:dyDescent="0.25">
      <c r="A11197" s="56"/>
      <c r="B11197" s="58"/>
      <c r="C11197" s="48"/>
      <c r="D11197" s="291" t="s">
        <v>1704</v>
      </c>
    </row>
    <row r="11198" spans="1:4" s="12" customFormat="1" x14ac:dyDescent="0.25">
      <c r="A11198" s="56"/>
      <c r="B11198" s="58"/>
      <c r="C11198" s="48" t="s">
        <v>110</v>
      </c>
      <c r="D11198" s="300" t="s">
        <v>10931</v>
      </c>
    </row>
    <row r="11199" spans="1:4" s="12" customFormat="1" x14ac:dyDescent="0.25">
      <c r="A11199" s="56"/>
      <c r="B11199" s="58"/>
      <c r="C11199" s="48" t="s">
        <v>110</v>
      </c>
      <c r="D11199" s="286" t="s">
        <v>10932</v>
      </c>
    </row>
    <row r="11200" spans="1:4" s="12" customFormat="1" x14ac:dyDescent="0.25">
      <c r="A11200" s="56"/>
      <c r="B11200" s="58"/>
      <c r="C11200" s="48" t="s">
        <v>110</v>
      </c>
      <c r="D11200" s="286" t="s">
        <v>10933</v>
      </c>
    </row>
    <row r="11201" spans="1:4" s="12" customFormat="1" x14ac:dyDescent="0.25">
      <c r="A11201" s="56"/>
      <c r="B11201" s="58"/>
      <c r="C11201" s="48" t="s">
        <v>110</v>
      </c>
      <c r="D11201" s="286" t="s">
        <v>10934</v>
      </c>
    </row>
    <row r="11202" spans="1:4" s="12" customFormat="1" x14ac:dyDescent="0.25">
      <c r="A11202" s="56"/>
      <c r="B11202" s="24" t="s">
        <v>21228</v>
      </c>
      <c r="C11202" s="56" t="s">
        <v>10935</v>
      </c>
      <c r="D11202" s="315"/>
    </row>
    <row r="11203" spans="1:4" s="12" customFormat="1" x14ac:dyDescent="0.25">
      <c r="A11203" s="56"/>
      <c r="B11203" s="58"/>
      <c r="C11203" s="48" t="s">
        <v>10936</v>
      </c>
      <c r="D11203" s="300"/>
    </row>
    <row r="11204" spans="1:4" s="12" customFormat="1" x14ac:dyDescent="0.25">
      <c r="A11204" s="56"/>
      <c r="B11204" s="58"/>
      <c r="C11204" s="48" t="s">
        <v>10937</v>
      </c>
      <c r="D11204" s="300"/>
    </row>
    <row r="11205" spans="1:4" s="12" customFormat="1" x14ac:dyDescent="0.25">
      <c r="A11205" s="56"/>
      <c r="B11205" s="58"/>
      <c r="C11205" s="48" t="s">
        <v>110</v>
      </c>
      <c r="D11205" s="300" t="s">
        <v>10938</v>
      </c>
    </row>
    <row r="11206" spans="1:4" s="12" customFormat="1" x14ac:dyDescent="0.25">
      <c r="A11206" s="56"/>
      <c r="B11206" s="58"/>
      <c r="C11206" s="48" t="s">
        <v>110</v>
      </c>
      <c r="D11206" s="300" t="s">
        <v>10939</v>
      </c>
    </row>
    <row r="11207" spans="1:4" s="12" customFormat="1" x14ac:dyDescent="0.25">
      <c r="A11207" s="56"/>
      <c r="B11207" s="58"/>
      <c r="C11207" s="48" t="s">
        <v>110</v>
      </c>
      <c r="D11207" s="300" t="s">
        <v>10940</v>
      </c>
    </row>
    <row r="11208" spans="1:4" s="12" customFormat="1" x14ac:dyDescent="0.25">
      <c r="A11208" s="56"/>
      <c r="B11208" s="58"/>
      <c r="C11208" s="48" t="s">
        <v>110</v>
      </c>
      <c r="D11208" s="300" t="s">
        <v>10941</v>
      </c>
    </row>
    <row r="11209" spans="1:4" s="12" customFormat="1" x14ac:dyDescent="0.25">
      <c r="A11209" s="56"/>
      <c r="B11209" s="58"/>
      <c r="C11209" s="48" t="s">
        <v>110</v>
      </c>
      <c r="D11209" s="300" t="s">
        <v>10942</v>
      </c>
    </row>
    <row r="11210" spans="1:4" s="12" customFormat="1" x14ac:dyDescent="0.25">
      <c r="A11210" s="56"/>
      <c r="B11210" s="58"/>
      <c r="C11210" s="48" t="s">
        <v>110</v>
      </c>
      <c r="D11210" s="300" t="s">
        <v>10943</v>
      </c>
    </row>
    <row r="11211" spans="1:4" s="12" customFormat="1" x14ac:dyDescent="0.25">
      <c r="A11211" s="56"/>
      <c r="B11211" s="58"/>
      <c r="C11211" s="48" t="s">
        <v>110</v>
      </c>
      <c r="D11211" s="300" t="s">
        <v>10944</v>
      </c>
    </row>
    <row r="11212" spans="1:4" s="12" customFormat="1" x14ac:dyDescent="0.25">
      <c r="A11212" s="56"/>
      <c r="B11212" s="58"/>
      <c r="C11212" s="48" t="s">
        <v>110</v>
      </c>
      <c r="D11212" s="300" t="s">
        <v>10945</v>
      </c>
    </row>
    <row r="11213" spans="1:4" s="12" customFormat="1" x14ac:dyDescent="0.25">
      <c r="A11213" s="56"/>
      <c r="B11213" s="58"/>
      <c r="C11213" s="48"/>
      <c r="D11213" s="291" t="s">
        <v>1704</v>
      </c>
    </row>
    <row r="11214" spans="1:4" s="12" customFormat="1" x14ac:dyDescent="0.25">
      <c r="A11214" s="56"/>
      <c r="B11214" s="58"/>
      <c r="C11214" s="48" t="s">
        <v>110</v>
      </c>
      <c r="D11214" s="300" t="s">
        <v>10946</v>
      </c>
    </row>
    <row r="11215" spans="1:4" s="12" customFormat="1" x14ac:dyDescent="0.25">
      <c r="A11215" s="56"/>
      <c r="B11215" s="58"/>
      <c r="C11215" s="48" t="s">
        <v>110</v>
      </c>
      <c r="D11215" s="286" t="s">
        <v>10947</v>
      </c>
    </row>
    <row r="11216" spans="1:4" s="12" customFormat="1" x14ac:dyDescent="0.25">
      <c r="A11216" s="48"/>
      <c r="B11216" s="24" t="s">
        <v>21229</v>
      </c>
      <c r="C11216" s="57" t="s">
        <v>10948</v>
      </c>
      <c r="D11216" s="317"/>
    </row>
    <row r="11217" spans="1:4" s="12" customFormat="1" x14ac:dyDescent="0.25">
      <c r="A11217" s="48"/>
      <c r="B11217" s="49"/>
      <c r="C11217" s="50" t="s">
        <v>10949</v>
      </c>
      <c r="D11217" s="317"/>
    </row>
    <row r="11218" spans="1:4" s="12" customFormat="1" x14ac:dyDescent="0.25">
      <c r="A11218" s="48"/>
      <c r="B11218" s="49"/>
      <c r="C11218" s="50" t="s">
        <v>10950</v>
      </c>
      <c r="D11218" s="317"/>
    </row>
    <row r="11219" spans="1:4" s="12" customFormat="1" x14ac:dyDescent="0.25">
      <c r="A11219" s="48"/>
      <c r="B11219" s="49"/>
      <c r="C11219" s="50" t="s">
        <v>110</v>
      </c>
      <c r="D11219" s="317" t="s">
        <v>10951</v>
      </c>
    </row>
    <row r="11220" spans="1:4" s="12" customFormat="1" x14ac:dyDescent="0.25">
      <c r="A11220" s="48"/>
      <c r="B11220" s="49"/>
      <c r="C11220" s="50" t="s">
        <v>110</v>
      </c>
      <c r="D11220" s="317" t="s">
        <v>10952</v>
      </c>
    </row>
    <row r="11221" spans="1:4" s="12" customFormat="1" x14ac:dyDescent="0.25">
      <c r="A11221" s="48"/>
      <c r="B11221" s="49"/>
      <c r="C11221" s="50" t="s">
        <v>110</v>
      </c>
      <c r="D11221" s="317" t="s">
        <v>10953</v>
      </c>
    </row>
    <row r="11222" spans="1:4" s="12" customFormat="1" x14ac:dyDescent="0.25">
      <c r="A11222" s="48"/>
      <c r="B11222" s="49"/>
      <c r="C11222" s="50" t="s">
        <v>110</v>
      </c>
      <c r="D11222" s="317" t="s">
        <v>10954</v>
      </c>
    </row>
    <row r="11223" spans="1:4" s="12" customFormat="1" x14ac:dyDescent="0.25">
      <c r="A11223" s="48"/>
      <c r="B11223" s="49"/>
      <c r="C11223" s="50" t="s">
        <v>110</v>
      </c>
      <c r="D11223" s="317" t="s">
        <v>10955</v>
      </c>
    </row>
    <row r="11224" spans="1:4" s="12" customFormat="1" x14ac:dyDescent="0.25">
      <c r="A11224" s="48"/>
      <c r="B11224" s="49"/>
      <c r="C11224" s="50" t="s">
        <v>110</v>
      </c>
      <c r="D11224" s="317" t="s">
        <v>10956</v>
      </c>
    </row>
    <row r="11225" spans="1:4" s="12" customFormat="1" x14ac:dyDescent="0.25">
      <c r="A11225" s="48"/>
      <c r="B11225" s="49"/>
      <c r="C11225" s="50" t="s">
        <v>110</v>
      </c>
      <c r="D11225" s="317" t="s">
        <v>10957</v>
      </c>
    </row>
    <row r="11226" spans="1:4" s="12" customFormat="1" x14ac:dyDescent="0.25">
      <c r="A11226" s="48"/>
      <c r="B11226" s="49"/>
      <c r="C11226" s="50" t="s">
        <v>110</v>
      </c>
      <c r="D11226" s="317" t="s">
        <v>10958</v>
      </c>
    </row>
    <row r="11227" spans="1:4" s="12" customFormat="1" x14ac:dyDescent="0.25">
      <c r="A11227" s="48"/>
      <c r="B11227" s="49"/>
      <c r="C11227" s="50"/>
      <c r="D11227" s="291" t="s">
        <v>1704</v>
      </c>
    </row>
    <row r="11228" spans="1:4" s="12" customFormat="1" x14ac:dyDescent="0.25">
      <c r="A11228" s="48"/>
      <c r="B11228" s="49"/>
      <c r="C11228" s="50" t="s">
        <v>110</v>
      </c>
      <c r="D11228" s="286" t="s">
        <v>10959</v>
      </c>
    </row>
    <row r="11229" spans="1:4" s="12" customFormat="1" x14ac:dyDescent="0.25">
      <c r="A11229" s="48"/>
      <c r="B11229" s="24" t="s">
        <v>21230</v>
      </c>
      <c r="C11229" s="57" t="s">
        <v>10960</v>
      </c>
      <c r="D11229" s="317"/>
    </row>
    <row r="11230" spans="1:4" s="12" customFormat="1" x14ac:dyDescent="0.25">
      <c r="A11230" s="48"/>
      <c r="B11230" s="49"/>
      <c r="C11230" s="50" t="s">
        <v>10961</v>
      </c>
      <c r="D11230" s="317"/>
    </row>
    <row r="11231" spans="1:4" s="12" customFormat="1" x14ac:dyDescent="0.25">
      <c r="A11231" s="48"/>
      <c r="B11231" s="49"/>
      <c r="C11231" s="50" t="s">
        <v>10962</v>
      </c>
      <c r="D11231" s="317"/>
    </row>
    <row r="11232" spans="1:4" s="12" customFormat="1" x14ac:dyDescent="0.25">
      <c r="A11232" s="48"/>
      <c r="B11232" s="49"/>
      <c r="C11232" s="50" t="s">
        <v>110</v>
      </c>
      <c r="D11232" s="300" t="s">
        <v>10963</v>
      </c>
    </row>
    <row r="11233" spans="1:4" s="12" customFormat="1" x14ac:dyDescent="0.25">
      <c r="A11233" s="48"/>
      <c r="B11233" s="49"/>
      <c r="C11233" s="50" t="s">
        <v>110</v>
      </c>
      <c r="D11233" s="317" t="s">
        <v>10964</v>
      </c>
    </row>
    <row r="11234" spans="1:4" s="12" customFormat="1" x14ac:dyDescent="0.25">
      <c r="A11234" s="48"/>
      <c r="B11234" s="49"/>
      <c r="C11234" s="50" t="s">
        <v>110</v>
      </c>
      <c r="D11234" s="317" t="s">
        <v>10965</v>
      </c>
    </row>
    <row r="11235" spans="1:4" s="12" customFormat="1" x14ac:dyDescent="0.25">
      <c r="A11235" s="48"/>
      <c r="B11235" s="24" t="s">
        <v>21231</v>
      </c>
      <c r="C11235" s="57" t="s">
        <v>10966</v>
      </c>
      <c r="D11235" s="317"/>
    </row>
    <row r="11236" spans="1:4" s="12" customFormat="1" x14ac:dyDescent="0.25">
      <c r="A11236" s="48"/>
      <c r="B11236" s="49"/>
      <c r="C11236" s="50" t="s">
        <v>10967</v>
      </c>
      <c r="D11236" s="317"/>
    </row>
    <row r="11237" spans="1:4" s="12" customFormat="1" ht="14.25" customHeight="1" x14ac:dyDescent="0.25">
      <c r="A11237" s="48"/>
      <c r="B11237" s="49"/>
      <c r="C11237" s="50" t="s">
        <v>110</v>
      </c>
      <c r="D11237" s="300" t="s">
        <v>10968</v>
      </c>
    </row>
    <row r="11238" spans="1:4" s="12" customFormat="1" ht="14.25" customHeight="1" x14ac:dyDescent="0.25">
      <c r="A11238" s="48"/>
      <c r="B11238" s="49"/>
      <c r="C11238" s="50" t="s">
        <v>110</v>
      </c>
      <c r="D11238" s="300" t="s">
        <v>10969</v>
      </c>
    </row>
    <row r="11239" spans="1:4" s="12" customFormat="1" ht="14.25" customHeight="1" x14ac:dyDescent="0.25">
      <c r="A11239" s="48"/>
      <c r="B11239" s="49"/>
      <c r="C11239" s="50" t="s">
        <v>110</v>
      </c>
      <c r="D11239" s="300" t="s">
        <v>10970</v>
      </c>
    </row>
    <row r="11240" spans="1:4" s="12" customFormat="1" ht="14.25" customHeight="1" x14ac:dyDescent="0.25">
      <c r="A11240" s="48"/>
      <c r="B11240" s="49"/>
      <c r="C11240" s="50" t="s">
        <v>110</v>
      </c>
      <c r="D11240" s="300" t="s">
        <v>10971</v>
      </c>
    </row>
    <row r="11241" spans="1:4" s="12" customFormat="1" ht="14.25" customHeight="1" x14ac:dyDescent="0.25">
      <c r="A11241" s="48"/>
      <c r="B11241" s="49"/>
      <c r="C11241" s="50" t="s">
        <v>110</v>
      </c>
      <c r="D11241" s="300" t="s">
        <v>10972</v>
      </c>
    </row>
    <row r="11242" spans="1:4" s="12" customFormat="1" ht="14.25" customHeight="1" x14ac:dyDescent="0.25">
      <c r="A11242" s="48"/>
      <c r="B11242" s="49"/>
      <c r="C11242" s="50" t="s">
        <v>110</v>
      </c>
      <c r="D11242" s="300" t="s">
        <v>10973</v>
      </c>
    </row>
    <row r="11243" spans="1:4" s="12" customFormat="1" ht="14.25" customHeight="1" x14ac:dyDescent="0.25">
      <c r="A11243" s="48"/>
      <c r="B11243" s="49"/>
      <c r="C11243" s="50" t="s">
        <v>110</v>
      </c>
      <c r="D11243" s="300" t="s">
        <v>10974</v>
      </c>
    </row>
    <row r="11244" spans="1:4" s="12" customFormat="1" ht="14.25" customHeight="1" x14ac:dyDescent="0.25">
      <c r="A11244" s="48"/>
      <c r="B11244" s="49"/>
      <c r="C11244" s="50" t="s">
        <v>110</v>
      </c>
      <c r="D11244" s="300" t="s">
        <v>10975</v>
      </c>
    </row>
    <row r="11245" spans="1:4" s="12" customFormat="1" ht="14.25" customHeight="1" x14ac:dyDescent="0.25">
      <c r="A11245" s="48"/>
      <c r="B11245" s="49"/>
      <c r="C11245" s="50" t="s">
        <v>110</v>
      </c>
      <c r="D11245" s="300" t="s">
        <v>10976</v>
      </c>
    </row>
    <row r="11246" spans="1:4" s="12" customFormat="1" x14ac:dyDescent="0.25">
      <c r="A11246" s="48"/>
      <c r="B11246" s="49"/>
      <c r="C11246" s="50" t="s">
        <v>110</v>
      </c>
      <c r="D11246" s="300" t="s">
        <v>10977</v>
      </c>
    </row>
    <row r="11247" spans="1:4" s="12" customFormat="1" x14ac:dyDescent="0.25">
      <c r="A11247" s="48"/>
      <c r="B11247" s="49"/>
      <c r="C11247" s="50"/>
      <c r="D11247" s="291" t="s">
        <v>1704</v>
      </c>
    </row>
    <row r="11248" spans="1:4" s="12" customFormat="1" x14ac:dyDescent="0.25">
      <c r="A11248" s="48"/>
      <c r="B11248" s="49"/>
      <c r="C11248" s="50" t="s">
        <v>110</v>
      </c>
      <c r="D11248" s="286" t="s">
        <v>10978</v>
      </c>
    </row>
    <row r="11249" spans="1:4" s="12" customFormat="1" x14ac:dyDescent="0.25">
      <c r="A11249" s="48"/>
      <c r="B11249" s="49"/>
      <c r="C11249" s="50" t="s">
        <v>110</v>
      </c>
      <c r="D11249" s="286" t="s">
        <v>10979</v>
      </c>
    </row>
    <row r="11250" spans="1:4" s="12" customFormat="1" x14ac:dyDescent="0.25">
      <c r="A11250" s="48"/>
      <c r="B11250" s="49"/>
      <c r="C11250" s="50" t="s">
        <v>110</v>
      </c>
      <c r="D11250" s="286" t="s">
        <v>10980</v>
      </c>
    </row>
    <row r="11251" spans="1:4" s="12" customFormat="1" x14ac:dyDescent="0.25">
      <c r="A11251" s="48"/>
      <c r="B11251" s="49"/>
      <c r="C11251" s="50" t="s">
        <v>110</v>
      </c>
      <c r="D11251" s="286" t="s">
        <v>10981</v>
      </c>
    </row>
    <row r="11252" spans="1:4" s="12" customFormat="1" x14ac:dyDescent="0.25">
      <c r="A11252" s="48"/>
      <c r="B11252" s="49"/>
      <c r="C11252" s="50" t="s">
        <v>110</v>
      </c>
      <c r="D11252" s="286" t="s">
        <v>10982</v>
      </c>
    </row>
    <row r="11253" spans="1:4" s="12" customFormat="1" x14ac:dyDescent="0.25">
      <c r="A11253" s="48"/>
      <c r="B11253" s="49"/>
      <c r="C11253" s="50" t="s">
        <v>110</v>
      </c>
      <c r="D11253" s="286" t="s">
        <v>10983</v>
      </c>
    </row>
    <row r="11254" spans="1:4" s="12" customFormat="1" x14ac:dyDescent="0.25">
      <c r="A11254" s="48"/>
      <c r="B11254" s="49"/>
      <c r="C11254" s="50" t="s">
        <v>110</v>
      </c>
      <c r="D11254" s="286" t="s">
        <v>10984</v>
      </c>
    </row>
    <row r="11255" spans="1:4" s="12" customFormat="1" x14ac:dyDescent="0.25">
      <c r="A11255" s="48"/>
      <c r="B11255" s="49"/>
      <c r="C11255" s="50" t="s">
        <v>110</v>
      </c>
      <c r="D11255" s="286" t="s">
        <v>10985</v>
      </c>
    </row>
    <row r="11256" spans="1:4" s="12" customFormat="1" x14ac:dyDescent="0.25">
      <c r="A11256" s="48"/>
      <c r="B11256" s="49"/>
      <c r="C11256" s="50" t="s">
        <v>110</v>
      </c>
      <c r="D11256" s="286" t="s">
        <v>10986</v>
      </c>
    </row>
    <row r="11257" spans="1:4" s="12" customFormat="1" x14ac:dyDescent="0.25">
      <c r="A11257" s="48"/>
      <c r="B11257" s="49"/>
      <c r="C11257" s="50" t="s">
        <v>110</v>
      </c>
      <c r="D11257" s="286" t="s">
        <v>10987</v>
      </c>
    </row>
    <row r="11258" spans="1:4" s="12" customFormat="1" x14ac:dyDescent="0.25">
      <c r="A11258" s="48"/>
      <c r="B11258" s="49"/>
      <c r="C11258" s="50" t="s">
        <v>110</v>
      </c>
      <c r="D11258" s="286" t="s">
        <v>10988</v>
      </c>
    </row>
    <row r="11259" spans="1:4" s="12" customFormat="1" x14ac:dyDescent="0.25">
      <c r="A11259" s="48"/>
      <c r="B11259" s="49"/>
      <c r="C11259" s="50" t="s">
        <v>110</v>
      </c>
      <c r="D11259" s="286" t="s">
        <v>10989</v>
      </c>
    </row>
    <row r="11260" spans="1:4" s="12" customFormat="1" x14ac:dyDescent="0.25">
      <c r="A11260" s="48"/>
      <c r="B11260" s="49"/>
      <c r="C11260" s="50" t="s">
        <v>110</v>
      </c>
      <c r="D11260" s="286" t="s">
        <v>10990</v>
      </c>
    </row>
    <row r="11261" spans="1:4" s="12" customFormat="1" x14ac:dyDescent="0.25">
      <c r="A11261" s="48"/>
      <c r="B11261" s="49"/>
      <c r="C11261" s="50" t="s">
        <v>110</v>
      </c>
      <c r="D11261" s="286" t="s">
        <v>10991</v>
      </c>
    </row>
    <row r="11262" spans="1:4" s="12" customFormat="1" x14ac:dyDescent="0.25">
      <c r="A11262" s="48"/>
      <c r="B11262" s="49"/>
      <c r="C11262" s="50" t="s">
        <v>110</v>
      </c>
      <c r="D11262" s="286" t="s">
        <v>10992</v>
      </c>
    </row>
    <row r="11263" spans="1:4" s="12" customFormat="1" x14ac:dyDescent="0.25">
      <c r="A11263" s="48"/>
      <c r="B11263" s="49"/>
      <c r="C11263" s="50" t="s">
        <v>110</v>
      </c>
      <c r="D11263" s="286" t="s">
        <v>10993</v>
      </c>
    </row>
    <row r="11264" spans="1:4" s="12" customFormat="1" x14ac:dyDescent="0.25">
      <c r="A11264" s="48"/>
      <c r="B11264" s="49"/>
      <c r="C11264" s="50" t="s">
        <v>110</v>
      </c>
      <c r="D11264" s="286" t="s">
        <v>10994</v>
      </c>
    </row>
    <row r="11265" spans="1:4" s="12" customFormat="1" x14ac:dyDescent="0.25">
      <c r="A11265" s="48"/>
      <c r="B11265" s="49"/>
      <c r="C11265" s="50" t="s">
        <v>110</v>
      </c>
      <c r="D11265" s="286" t="s">
        <v>10995</v>
      </c>
    </row>
    <row r="11266" spans="1:4" s="12" customFormat="1" x14ac:dyDescent="0.25">
      <c r="A11266" s="48"/>
      <c r="B11266" s="49"/>
      <c r="C11266" s="50" t="s">
        <v>110</v>
      </c>
      <c r="D11266" s="286" t="s">
        <v>10996</v>
      </c>
    </row>
    <row r="11267" spans="1:4" s="12" customFormat="1" x14ac:dyDescent="0.25">
      <c r="A11267" s="48"/>
      <c r="B11267" s="49"/>
      <c r="C11267" s="50" t="s">
        <v>110</v>
      </c>
      <c r="D11267" s="286" t="s">
        <v>10997</v>
      </c>
    </row>
    <row r="11268" spans="1:4" s="12" customFormat="1" x14ac:dyDescent="0.25">
      <c r="A11268" s="48"/>
      <c r="B11268" s="49"/>
      <c r="C11268" s="50" t="s">
        <v>110</v>
      </c>
      <c r="D11268" s="286" t="s">
        <v>10998</v>
      </c>
    </row>
    <row r="11269" spans="1:4" s="12" customFormat="1" x14ac:dyDescent="0.25">
      <c r="A11269" s="48"/>
      <c r="B11269" s="49"/>
      <c r="C11269" s="50" t="s">
        <v>110</v>
      </c>
      <c r="D11269" s="286" t="s">
        <v>10999</v>
      </c>
    </row>
    <row r="11270" spans="1:4" s="12" customFormat="1" x14ac:dyDescent="0.25">
      <c r="A11270" s="48"/>
      <c r="B11270" s="49"/>
      <c r="C11270" s="50" t="s">
        <v>110</v>
      </c>
      <c r="D11270" s="286" t="s">
        <v>11000</v>
      </c>
    </row>
    <row r="11271" spans="1:4" s="12" customFormat="1" x14ac:dyDescent="0.25">
      <c r="A11271" s="48"/>
      <c r="B11271" s="49"/>
      <c r="C11271" s="50" t="s">
        <v>226</v>
      </c>
      <c r="D11271" s="317"/>
    </row>
    <row r="11272" spans="1:4" s="12" customFormat="1" x14ac:dyDescent="0.25">
      <c r="A11272" s="48"/>
      <c r="B11272" s="49"/>
      <c r="C11272" s="50" t="s">
        <v>110</v>
      </c>
      <c r="D11272" s="325" t="s">
        <v>11001</v>
      </c>
    </row>
    <row r="11273" spans="1:4" s="12" customFormat="1" x14ac:dyDescent="0.25">
      <c r="A11273" s="48"/>
      <c r="B11273" s="49"/>
      <c r="C11273" s="50" t="s">
        <v>110</v>
      </c>
      <c r="D11273" s="325" t="s">
        <v>11002</v>
      </c>
    </row>
    <row r="11274" spans="1:4" s="12" customFormat="1" x14ac:dyDescent="0.25">
      <c r="A11274" s="56" t="s">
        <v>11003</v>
      </c>
      <c r="B11274" s="58"/>
      <c r="C11274" s="56" t="s">
        <v>11004</v>
      </c>
      <c r="D11274" s="300"/>
    </row>
    <row r="11275" spans="1:4" s="12" customFormat="1" x14ac:dyDescent="0.25">
      <c r="A11275" s="56"/>
      <c r="B11275" s="58"/>
      <c r="C11275" s="48" t="s">
        <v>11005</v>
      </c>
      <c r="D11275" s="300"/>
    </row>
    <row r="11276" spans="1:4" s="12" customFormat="1" x14ac:dyDescent="0.25">
      <c r="A11276" s="56"/>
      <c r="B11276" s="24" t="s">
        <v>21232</v>
      </c>
      <c r="C11276" s="56" t="s">
        <v>11006</v>
      </c>
      <c r="D11276" s="315"/>
    </row>
    <row r="11277" spans="1:4" s="12" customFormat="1" x14ac:dyDescent="0.25">
      <c r="A11277" s="56"/>
      <c r="B11277" s="58"/>
      <c r="C11277" s="48" t="s">
        <v>11007</v>
      </c>
      <c r="D11277" s="300"/>
    </row>
    <row r="11278" spans="1:4" s="12" customFormat="1" x14ac:dyDescent="0.25">
      <c r="A11278" s="56"/>
      <c r="B11278" s="58"/>
      <c r="C11278" s="48" t="s">
        <v>110</v>
      </c>
      <c r="D11278" s="300" t="s">
        <v>11008</v>
      </c>
    </row>
    <row r="11279" spans="1:4" s="12" customFormat="1" x14ac:dyDescent="0.25">
      <c r="A11279" s="56"/>
      <c r="B11279" s="58"/>
      <c r="C11279" s="48" t="s">
        <v>110</v>
      </c>
      <c r="D11279" s="300" t="s">
        <v>11009</v>
      </c>
    </row>
    <row r="11280" spans="1:4" s="12" customFormat="1" x14ac:dyDescent="0.25">
      <c r="A11280" s="56"/>
      <c r="B11280" s="58"/>
      <c r="C11280" s="48" t="s">
        <v>110</v>
      </c>
      <c r="D11280" s="300" t="s">
        <v>11010</v>
      </c>
    </row>
    <row r="11281" spans="1:4" s="12" customFormat="1" x14ac:dyDescent="0.25">
      <c r="A11281" s="56"/>
      <c r="B11281" s="58"/>
      <c r="C11281" s="48" t="s">
        <v>110</v>
      </c>
      <c r="D11281" s="300" t="s">
        <v>11011</v>
      </c>
    </row>
    <row r="11282" spans="1:4" s="12" customFormat="1" x14ac:dyDescent="0.25">
      <c r="A11282" s="56"/>
      <c r="B11282" s="58"/>
      <c r="C11282" s="48"/>
      <c r="D11282" s="291" t="s">
        <v>1704</v>
      </c>
    </row>
    <row r="11283" spans="1:4" s="12" customFormat="1" x14ac:dyDescent="0.25">
      <c r="A11283" s="56"/>
      <c r="B11283" s="58"/>
      <c r="C11283" s="48" t="s">
        <v>110</v>
      </c>
      <c r="D11283" s="286" t="s">
        <v>11012</v>
      </c>
    </row>
    <row r="11284" spans="1:4" s="12" customFormat="1" x14ac:dyDescent="0.25">
      <c r="A11284" s="56"/>
      <c r="B11284" s="58"/>
      <c r="C11284" s="48" t="s">
        <v>226</v>
      </c>
      <c r="D11284" s="300"/>
    </row>
    <row r="11285" spans="1:4" s="12" customFormat="1" x14ac:dyDescent="0.25">
      <c r="A11285" s="56"/>
      <c r="B11285" s="58"/>
      <c r="C11285" s="48" t="s">
        <v>110</v>
      </c>
      <c r="D11285" s="300" t="s">
        <v>11013</v>
      </c>
    </row>
    <row r="11286" spans="1:4" s="12" customFormat="1" x14ac:dyDescent="0.25">
      <c r="A11286" s="56"/>
      <c r="B11286" s="24" t="s">
        <v>21233</v>
      </c>
      <c r="C11286" s="56" t="s">
        <v>11014</v>
      </c>
      <c r="D11286" s="315"/>
    </row>
    <row r="11287" spans="1:4" s="12" customFormat="1" x14ac:dyDescent="0.25">
      <c r="A11287" s="56"/>
      <c r="B11287" s="58"/>
      <c r="C11287" s="48" t="s">
        <v>11015</v>
      </c>
      <c r="D11287" s="300"/>
    </row>
    <row r="11288" spans="1:4" s="12" customFormat="1" x14ac:dyDescent="0.25">
      <c r="A11288" s="56"/>
      <c r="B11288" s="58"/>
      <c r="C11288" s="48" t="s">
        <v>11016</v>
      </c>
      <c r="D11288" s="300"/>
    </row>
    <row r="11289" spans="1:4" s="12" customFormat="1" x14ac:dyDescent="0.25">
      <c r="A11289" s="56"/>
      <c r="B11289" s="58"/>
      <c r="C11289" s="48"/>
      <c r="D11289" s="291" t="s">
        <v>11017</v>
      </c>
    </row>
    <row r="11290" spans="1:4" s="12" customFormat="1" x14ac:dyDescent="0.25">
      <c r="A11290" s="56"/>
      <c r="B11290" s="58"/>
      <c r="C11290" s="48" t="s">
        <v>110</v>
      </c>
      <c r="D11290" s="300" t="s">
        <v>11018</v>
      </c>
    </row>
    <row r="11291" spans="1:4" s="12" customFormat="1" x14ac:dyDescent="0.25">
      <c r="A11291" s="56"/>
      <c r="B11291" s="58"/>
      <c r="C11291" s="48" t="s">
        <v>110</v>
      </c>
      <c r="D11291" s="300" t="s">
        <v>11019</v>
      </c>
    </row>
    <row r="11292" spans="1:4" s="12" customFormat="1" x14ac:dyDescent="0.25">
      <c r="A11292" s="56"/>
      <c r="B11292" s="58"/>
      <c r="C11292" s="48" t="s">
        <v>110</v>
      </c>
      <c r="D11292" s="300" t="s">
        <v>11020</v>
      </c>
    </row>
    <row r="11293" spans="1:4" s="12" customFormat="1" x14ac:dyDescent="0.25">
      <c r="A11293" s="56"/>
      <c r="B11293" s="58"/>
      <c r="C11293" s="48" t="s">
        <v>110</v>
      </c>
      <c r="D11293" s="300" t="s">
        <v>11021</v>
      </c>
    </row>
    <row r="11294" spans="1:4" s="12" customFormat="1" x14ac:dyDescent="0.25">
      <c r="A11294" s="56"/>
      <c r="B11294" s="58"/>
      <c r="C11294" s="48" t="s">
        <v>110</v>
      </c>
      <c r="D11294" s="300" t="s">
        <v>11022</v>
      </c>
    </row>
    <row r="11295" spans="1:4" s="12" customFormat="1" x14ac:dyDescent="0.25">
      <c r="A11295" s="56"/>
      <c r="B11295" s="58"/>
      <c r="C11295" s="48" t="s">
        <v>110</v>
      </c>
      <c r="D11295" s="300" t="s">
        <v>11023</v>
      </c>
    </row>
    <row r="11296" spans="1:4" s="12" customFormat="1" x14ac:dyDescent="0.25">
      <c r="A11296" s="56"/>
      <c r="B11296" s="58"/>
      <c r="C11296" s="48" t="s">
        <v>110</v>
      </c>
      <c r="D11296" s="300" t="s">
        <v>11024</v>
      </c>
    </row>
    <row r="11297" spans="1:4" s="12" customFormat="1" x14ac:dyDescent="0.25">
      <c r="A11297" s="56"/>
      <c r="B11297" s="58"/>
      <c r="C11297" s="48"/>
      <c r="D11297" s="291" t="s">
        <v>1704</v>
      </c>
    </row>
    <row r="11298" spans="1:4" s="12" customFormat="1" x14ac:dyDescent="0.25">
      <c r="A11298" s="56"/>
      <c r="B11298" s="58"/>
      <c r="C11298" s="48" t="s">
        <v>110</v>
      </c>
      <c r="D11298" s="286" t="s">
        <v>11025</v>
      </c>
    </row>
    <row r="11299" spans="1:4" s="12" customFormat="1" x14ac:dyDescent="0.25">
      <c r="A11299" s="56"/>
      <c r="B11299" s="58"/>
      <c r="C11299" s="48" t="s">
        <v>110</v>
      </c>
      <c r="D11299" s="286" t="s">
        <v>11026</v>
      </c>
    </row>
    <row r="11300" spans="1:4" s="12" customFormat="1" x14ac:dyDescent="0.25">
      <c r="A11300" s="56"/>
      <c r="B11300" s="58"/>
      <c r="C11300" s="48" t="s">
        <v>110</v>
      </c>
      <c r="D11300" s="286" t="s">
        <v>11027</v>
      </c>
    </row>
    <row r="11301" spans="1:4" s="12" customFormat="1" x14ac:dyDescent="0.25">
      <c r="A11301" s="56"/>
      <c r="B11301" s="58"/>
      <c r="C11301" s="48" t="s">
        <v>110</v>
      </c>
      <c r="D11301" s="286" t="s">
        <v>11028</v>
      </c>
    </row>
    <row r="11302" spans="1:4" s="12" customFormat="1" x14ac:dyDescent="0.25">
      <c r="A11302" s="56"/>
      <c r="B11302" s="58"/>
      <c r="C11302" s="48" t="s">
        <v>110</v>
      </c>
      <c r="D11302" s="286" t="s">
        <v>11029</v>
      </c>
    </row>
    <row r="11303" spans="1:4" s="12" customFormat="1" x14ac:dyDescent="0.25">
      <c r="A11303" s="56"/>
      <c r="B11303" s="58"/>
      <c r="C11303" s="48" t="s">
        <v>226</v>
      </c>
      <c r="D11303" s="300"/>
    </row>
    <row r="11304" spans="1:4" s="12" customFormat="1" x14ac:dyDescent="0.25">
      <c r="A11304" s="56"/>
      <c r="B11304" s="58"/>
      <c r="C11304" s="48" t="s">
        <v>110</v>
      </c>
      <c r="D11304" s="300" t="s">
        <v>11030</v>
      </c>
    </row>
    <row r="11305" spans="1:4" s="12" customFormat="1" x14ac:dyDescent="0.25">
      <c r="A11305" s="56"/>
      <c r="B11305" s="24" t="s">
        <v>21234</v>
      </c>
      <c r="C11305" s="56" t="s">
        <v>11031</v>
      </c>
      <c r="D11305" s="315"/>
    </row>
    <row r="11306" spans="1:4" s="12" customFormat="1" x14ac:dyDescent="0.25">
      <c r="A11306" s="56"/>
      <c r="B11306" s="58"/>
      <c r="C11306" s="48" t="s">
        <v>11032</v>
      </c>
      <c r="D11306" s="300"/>
    </row>
    <row r="11307" spans="1:4" s="12" customFormat="1" x14ac:dyDescent="0.25">
      <c r="A11307" s="56"/>
      <c r="B11307" s="58"/>
      <c r="C11307" s="48" t="s">
        <v>11033</v>
      </c>
      <c r="D11307" s="300"/>
    </row>
    <row r="11308" spans="1:4" s="12" customFormat="1" x14ac:dyDescent="0.25">
      <c r="A11308" s="56"/>
      <c r="B11308" s="58"/>
      <c r="C11308" s="48" t="s">
        <v>110</v>
      </c>
      <c r="D11308" s="300" t="s">
        <v>11034</v>
      </c>
    </row>
    <row r="11309" spans="1:4" s="12" customFormat="1" x14ac:dyDescent="0.25">
      <c r="A11309" s="56"/>
      <c r="B11309" s="58"/>
      <c r="C11309" s="48" t="s">
        <v>110</v>
      </c>
      <c r="D11309" s="300" t="s">
        <v>11035</v>
      </c>
    </row>
    <row r="11310" spans="1:4" s="12" customFormat="1" x14ac:dyDescent="0.25">
      <c r="A11310" s="56"/>
      <c r="B11310" s="58"/>
      <c r="C11310" s="48" t="s">
        <v>110</v>
      </c>
      <c r="D11310" s="300" t="s">
        <v>11036</v>
      </c>
    </row>
    <row r="11311" spans="1:4" s="12" customFormat="1" x14ac:dyDescent="0.25">
      <c r="A11311" s="56"/>
      <c r="B11311" s="58"/>
      <c r="C11311" s="48" t="s">
        <v>110</v>
      </c>
      <c r="D11311" s="300" t="s">
        <v>11037</v>
      </c>
    </row>
    <row r="11312" spans="1:4" s="12" customFormat="1" x14ac:dyDescent="0.25">
      <c r="A11312" s="56"/>
      <c r="B11312" s="58"/>
      <c r="C11312" s="48"/>
      <c r="D11312" s="291" t="s">
        <v>1704</v>
      </c>
    </row>
    <row r="11313" spans="1:4" s="12" customFormat="1" x14ac:dyDescent="0.25">
      <c r="A11313" s="56"/>
      <c r="B11313" s="58"/>
      <c r="C11313" s="48" t="s">
        <v>110</v>
      </c>
      <c r="D11313" s="286" t="s">
        <v>11038</v>
      </c>
    </row>
    <row r="11314" spans="1:4" s="12" customFormat="1" x14ac:dyDescent="0.25">
      <c r="A11314" s="56"/>
      <c r="B11314" s="58"/>
      <c r="C11314" s="48" t="s">
        <v>226</v>
      </c>
      <c r="D11314" s="300"/>
    </row>
    <row r="11315" spans="1:4" s="12" customFormat="1" x14ac:dyDescent="0.25">
      <c r="A11315" s="56"/>
      <c r="B11315" s="58"/>
      <c r="C11315" s="48" t="s">
        <v>110</v>
      </c>
      <c r="D11315" s="300" t="s">
        <v>11039</v>
      </c>
    </row>
    <row r="11316" spans="1:4" s="12" customFormat="1" x14ac:dyDescent="0.25">
      <c r="A11316" s="56"/>
      <c r="B11316" s="24" t="s">
        <v>21235</v>
      </c>
      <c r="C11316" s="56" t="s">
        <v>11040</v>
      </c>
      <c r="D11316" s="315"/>
    </row>
    <row r="11317" spans="1:4" s="12" customFormat="1" x14ac:dyDescent="0.25">
      <c r="A11317" s="56"/>
      <c r="B11317" s="58"/>
      <c r="C11317" s="48" t="s">
        <v>11041</v>
      </c>
      <c r="D11317" s="300"/>
    </row>
    <row r="11318" spans="1:4" s="12" customFormat="1" x14ac:dyDescent="0.25">
      <c r="A11318" s="56"/>
      <c r="B11318" s="58"/>
      <c r="C11318" s="48" t="s">
        <v>11042</v>
      </c>
      <c r="D11318" s="300"/>
    </row>
    <row r="11319" spans="1:4" s="12" customFormat="1" x14ac:dyDescent="0.25">
      <c r="A11319" s="56"/>
      <c r="B11319" s="58"/>
      <c r="C11319" s="48" t="s">
        <v>110</v>
      </c>
      <c r="D11319" s="300" t="s">
        <v>11043</v>
      </c>
    </row>
    <row r="11320" spans="1:4" s="12" customFormat="1" x14ac:dyDescent="0.25">
      <c r="A11320" s="56"/>
      <c r="B11320" s="58"/>
      <c r="C11320" s="48" t="s">
        <v>110</v>
      </c>
      <c r="D11320" s="300" t="s">
        <v>11044</v>
      </c>
    </row>
    <row r="11321" spans="1:4" s="12" customFormat="1" x14ac:dyDescent="0.25">
      <c r="A11321" s="56"/>
      <c r="B11321" s="58"/>
      <c r="C11321" s="48" t="s">
        <v>110</v>
      </c>
      <c r="D11321" s="300" t="s">
        <v>11045</v>
      </c>
    </row>
    <row r="11322" spans="1:4" s="12" customFormat="1" x14ac:dyDescent="0.25">
      <c r="A11322" s="56"/>
      <c r="B11322" s="58"/>
      <c r="C11322" s="48" t="s">
        <v>110</v>
      </c>
      <c r="D11322" s="300" t="s">
        <v>11046</v>
      </c>
    </row>
    <row r="11323" spans="1:4" s="12" customFormat="1" x14ac:dyDescent="0.25">
      <c r="A11323" s="56"/>
      <c r="B11323" s="58"/>
      <c r="C11323" s="48" t="s">
        <v>110</v>
      </c>
      <c r="D11323" s="300" t="s">
        <v>11047</v>
      </c>
    </row>
    <row r="11324" spans="1:4" s="12" customFormat="1" x14ac:dyDescent="0.25">
      <c r="A11324" s="56"/>
      <c r="B11324" s="58"/>
      <c r="C11324" s="48" t="s">
        <v>110</v>
      </c>
      <c r="D11324" s="300" t="s">
        <v>11048</v>
      </c>
    </row>
    <row r="11325" spans="1:4" s="12" customFormat="1" x14ac:dyDescent="0.25">
      <c r="A11325" s="56"/>
      <c r="B11325" s="58"/>
      <c r="C11325" s="48" t="s">
        <v>110</v>
      </c>
      <c r="D11325" s="300" t="s">
        <v>11049</v>
      </c>
    </row>
    <row r="11326" spans="1:4" s="12" customFormat="1" x14ac:dyDescent="0.25">
      <c r="A11326" s="56"/>
      <c r="B11326" s="58"/>
      <c r="C11326" s="48" t="s">
        <v>110</v>
      </c>
      <c r="D11326" s="300" t="s">
        <v>11050</v>
      </c>
    </row>
    <row r="11327" spans="1:4" s="12" customFormat="1" x14ac:dyDescent="0.25">
      <c r="A11327" s="56"/>
      <c r="B11327" s="58"/>
      <c r="C11327" s="48"/>
      <c r="D11327" s="291" t="s">
        <v>1704</v>
      </c>
    </row>
    <row r="11328" spans="1:4" s="12" customFormat="1" x14ac:dyDescent="0.25">
      <c r="A11328" s="56"/>
      <c r="B11328" s="58"/>
      <c r="C11328" s="48" t="s">
        <v>110</v>
      </c>
      <c r="D11328" s="286" t="s">
        <v>11051</v>
      </c>
    </row>
    <row r="11329" spans="1:4" s="12" customFormat="1" x14ac:dyDescent="0.25">
      <c r="A11329" s="56"/>
      <c r="B11329" s="58"/>
      <c r="C11329" s="48" t="s">
        <v>226</v>
      </c>
      <c r="D11329" s="300"/>
    </row>
    <row r="11330" spans="1:4" s="12" customFormat="1" x14ac:dyDescent="0.25">
      <c r="A11330" s="56"/>
      <c r="B11330" s="58"/>
      <c r="C11330" s="48" t="s">
        <v>110</v>
      </c>
      <c r="D11330" s="300" t="s">
        <v>11052</v>
      </c>
    </row>
    <row r="11331" spans="1:4" s="12" customFormat="1" x14ac:dyDescent="0.25">
      <c r="A11331" s="56"/>
      <c r="B11331" s="58"/>
      <c r="C11331" s="48" t="s">
        <v>110</v>
      </c>
      <c r="D11331" s="300" t="s">
        <v>11053</v>
      </c>
    </row>
    <row r="11332" spans="1:4" s="12" customFormat="1" x14ac:dyDescent="0.25">
      <c r="A11332" s="48"/>
      <c r="B11332" s="24" t="s">
        <v>21236</v>
      </c>
      <c r="C11332" s="57" t="s">
        <v>11054</v>
      </c>
      <c r="D11332" s="317"/>
    </row>
    <row r="11333" spans="1:4" s="12" customFormat="1" x14ac:dyDescent="0.25">
      <c r="A11333" s="48"/>
      <c r="B11333" s="49"/>
      <c r="C11333" s="50" t="s">
        <v>11055</v>
      </c>
      <c r="D11333" s="317"/>
    </row>
    <row r="11334" spans="1:4" s="12" customFormat="1" x14ac:dyDescent="0.25">
      <c r="A11334" s="48"/>
      <c r="B11334" s="49"/>
      <c r="C11334" s="50" t="s">
        <v>11056</v>
      </c>
      <c r="D11334" s="317"/>
    </row>
    <row r="11335" spans="1:4" s="12" customFormat="1" x14ac:dyDescent="0.25">
      <c r="A11335" s="48"/>
      <c r="B11335" s="49"/>
      <c r="C11335" s="50" t="s">
        <v>110</v>
      </c>
      <c r="D11335" s="300" t="s">
        <v>11057</v>
      </c>
    </row>
    <row r="11336" spans="1:4" s="12" customFormat="1" x14ac:dyDescent="0.25">
      <c r="A11336" s="48"/>
      <c r="B11336" s="49"/>
      <c r="C11336" s="50" t="s">
        <v>110</v>
      </c>
      <c r="D11336" s="300" t="s">
        <v>11058</v>
      </c>
    </row>
    <row r="11337" spans="1:4" s="12" customFormat="1" x14ac:dyDescent="0.25">
      <c r="A11337" s="48"/>
      <c r="B11337" s="49"/>
      <c r="C11337" s="50" t="s">
        <v>110</v>
      </c>
      <c r="D11337" s="300" t="s">
        <v>11059</v>
      </c>
    </row>
    <row r="11338" spans="1:4" s="12" customFormat="1" x14ac:dyDescent="0.25">
      <c r="A11338" s="48"/>
      <c r="B11338" s="49"/>
      <c r="C11338" s="50"/>
      <c r="D11338" s="291" t="s">
        <v>11060</v>
      </c>
    </row>
    <row r="11339" spans="1:4" s="12" customFormat="1" x14ac:dyDescent="0.25">
      <c r="A11339" s="48"/>
      <c r="B11339" s="49"/>
      <c r="C11339" s="50" t="s">
        <v>110</v>
      </c>
      <c r="D11339" s="300" t="s">
        <v>11061</v>
      </c>
    </row>
    <row r="11340" spans="1:4" s="12" customFormat="1" x14ac:dyDescent="0.25">
      <c r="A11340" s="48"/>
      <c r="B11340" s="49"/>
      <c r="C11340" s="50" t="s">
        <v>110</v>
      </c>
      <c r="D11340" s="300" t="s">
        <v>11062</v>
      </c>
    </row>
    <row r="11341" spans="1:4" s="12" customFormat="1" x14ac:dyDescent="0.25">
      <c r="A11341" s="48"/>
      <c r="B11341" s="49"/>
      <c r="C11341" s="50"/>
      <c r="D11341" s="291" t="s">
        <v>11063</v>
      </c>
    </row>
    <row r="11342" spans="1:4" s="12" customFormat="1" x14ac:dyDescent="0.25">
      <c r="A11342" s="48"/>
      <c r="B11342" s="49"/>
      <c r="C11342" s="50" t="s">
        <v>110</v>
      </c>
      <c r="D11342" s="300" t="s">
        <v>11064</v>
      </c>
    </row>
    <row r="11343" spans="1:4" s="12" customFormat="1" x14ac:dyDescent="0.25">
      <c r="A11343" s="48"/>
      <c r="B11343" s="49"/>
      <c r="C11343" s="50" t="s">
        <v>110</v>
      </c>
      <c r="D11343" s="300" t="s">
        <v>11065</v>
      </c>
    </row>
    <row r="11344" spans="1:4" s="12" customFormat="1" x14ac:dyDescent="0.25">
      <c r="A11344" s="48"/>
      <c r="B11344" s="49"/>
      <c r="C11344" s="50" t="s">
        <v>110</v>
      </c>
      <c r="D11344" s="300" t="s">
        <v>11066</v>
      </c>
    </row>
    <row r="11345" spans="1:4" s="12" customFormat="1" x14ac:dyDescent="0.25">
      <c r="A11345" s="48"/>
      <c r="B11345" s="49"/>
      <c r="C11345" s="50" t="s">
        <v>110</v>
      </c>
      <c r="D11345" s="300" t="s">
        <v>11067</v>
      </c>
    </row>
    <row r="11346" spans="1:4" s="12" customFormat="1" x14ac:dyDescent="0.25">
      <c r="A11346" s="48"/>
      <c r="B11346" s="49"/>
      <c r="C11346" s="50"/>
      <c r="D11346" s="291" t="s">
        <v>1704</v>
      </c>
    </row>
    <row r="11347" spans="1:4" s="12" customFormat="1" x14ac:dyDescent="0.25">
      <c r="A11347" s="48"/>
      <c r="B11347" s="49"/>
      <c r="C11347" s="50" t="s">
        <v>110</v>
      </c>
      <c r="D11347" s="286" t="s">
        <v>11068</v>
      </c>
    </row>
    <row r="11348" spans="1:4" s="12" customFormat="1" x14ac:dyDescent="0.25">
      <c r="A11348" s="48"/>
      <c r="B11348" s="49"/>
      <c r="C11348" s="50" t="s">
        <v>226</v>
      </c>
      <c r="D11348" s="317"/>
    </row>
    <row r="11349" spans="1:4" s="12" customFormat="1" x14ac:dyDescent="0.25">
      <c r="A11349" s="48"/>
      <c r="B11349" s="49"/>
      <c r="C11349" s="50" t="s">
        <v>110</v>
      </c>
      <c r="D11349" s="325" t="s">
        <v>11069</v>
      </c>
    </row>
    <row r="11350" spans="1:4" s="12" customFormat="1" x14ac:dyDescent="0.25">
      <c r="A11350" s="48"/>
      <c r="B11350" s="49"/>
      <c r="C11350" s="50" t="s">
        <v>110</v>
      </c>
      <c r="D11350" s="325" t="s">
        <v>11070</v>
      </c>
    </row>
    <row r="11351" spans="1:4" s="12" customFormat="1" x14ac:dyDescent="0.25">
      <c r="A11351" s="56"/>
      <c r="B11351" s="24" t="s">
        <v>21237</v>
      </c>
      <c r="C11351" s="56" t="s">
        <v>11071</v>
      </c>
      <c r="D11351" s="315"/>
    </row>
    <row r="11352" spans="1:4" s="12" customFormat="1" x14ac:dyDescent="0.25">
      <c r="A11352" s="56"/>
      <c r="B11352" s="58"/>
      <c r="C11352" s="48" t="s">
        <v>11072</v>
      </c>
      <c r="D11352" s="300"/>
    </row>
    <row r="11353" spans="1:4" s="12" customFormat="1" x14ac:dyDescent="0.25">
      <c r="A11353" s="56"/>
      <c r="B11353" s="58"/>
      <c r="C11353" s="48" t="s">
        <v>110</v>
      </c>
      <c r="D11353" s="300" t="s">
        <v>11073</v>
      </c>
    </row>
    <row r="11354" spans="1:4" s="12" customFormat="1" x14ac:dyDescent="0.25">
      <c r="A11354" s="56"/>
      <c r="B11354" s="58"/>
      <c r="C11354" s="48" t="s">
        <v>110</v>
      </c>
      <c r="D11354" s="300" t="s">
        <v>11074</v>
      </c>
    </row>
    <row r="11355" spans="1:4" s="12" customFormat="1" x14ac:dyDescent="0.25">
      <c r="A11355" s="56"/>
      <c r="B11355" s="58"/>
      <c r="C11355" s="48" t="s">
        <v>110</v>
      </c>
      <c r="D11355" s="300" t="s">
        <v>11075</v>
      </c>
    </row>
    <row r="11356" spans="1:4" s="12" customFormat="1" x14ac:dyDescent="0.25">
      <c r="A11356" s="56"/>
      <c r="B11356" s="58"/>
      <c r="C11356" s="48" t="s">
        <v>110</v>
      </c>
      <c r="D11356" s="300" t="s">
        <v>11076</v>
      </c>
    </row>
    <row r="11357" spans="1:4" s="12" customFormat="1" x14ac:dyDescent="0.25">
      <c r="A11357" s="56"/>
      <c r="B11357" s="58"/>
      <c r="C11357" s="48" t="s">
        <v>110</v>
      </c>
      <c r="D11357" s="300" t="s">
        <v>11077</v>
      </c>
    </row>
    <row r="11358" spans="1:4" s="12" customFormat="1" x14ac:dyDescent="0.25">
      <c r="A11358" s="56"/>
      <c r="B11358" s="58"/>
      <c r="C11358" s="48" t="s">
        <v>110</v>
      </c>
      <c r="D11358" s="300" t="s">
        <v>11078</v>
      </c>
    </row>
    <row r="11359" spans="1:4" s="12" customFormat="1" x14ac:dyDescent="0.25">
      <c r="A11359" s="56"/>
      <c r="B11359" s="58"/>
      <c r="C11359" s="48" t="s">
        <v>110</v>
      </c>
      <c r="D11359" s="300" t="s">
        <v>11079</v>
      </c>
    </row>
    <row r="11360" spans="1:4" s="12" customFormat="1" x14ac:dyDescent="0.25">
      <c r="A11360" s="56"/>
      <c r="B11360" s="58"/>
      <c r="C11360" s="48" t="s">
        <v>110</v>
      </c>
      <c r="D11360" s="300" t="s">
        <v>11080</v>
      </c>
    </row>
    <row r="11361" spans="1:160" s="12" customFormat="1" x14ac:dyDescent="0.25">
      <c r="A11361" s="56"/>
      <c r="B11361" s="58"/>
      <c r="C11361" s="48" t="s">
        <v>110</v>
      </c>
      <c r="D11361" s="300" t="s">
        <v>11081</v>
      </c>
    </row>
    <row r="11362" spans="1:160" s="12" customFormat="1" x14ac:dyDescent="0.25">
      <c r="A11362" s="56"/>
      <c r="B11362" s="58"/>
      <c r="C11362" s="48" t="s">
        <v>110</v>
      </c>
      <c r="D11362" s="300" t="s">
        <v>11082</v>
      </c>
    </row>
    <row r="11363" spans="1:160" s="12" customFormat="1" x14ac:dyDescent="0.25">
      <c r="A11363" s="56"/>
      <c r="B11363" s="58"/>
      <c r="C11363" s="48" t="s">
        <v>110</v>
      </c>
      <c r="D11363" s="300" t="s">
        <v>11083</v>
      </c>
    </row>
    <row r="11364" spans="1:160" s="12" customFormat="1" x14ac:dyDescent="0.25">
      <c r="A11364" s="56"/>
      <c r="B11364" s="58"/>
      <c r="C11364" s="48" t="s">
        <v>110</v>
      </c>
      <c r="D11364" s="300" t="s">
        <v>11084</v>
      </c>
    </row>
    <row r="11365" spans="1:160" s="65" customFormat="1" x14ac:dyDescent="0.25">
      <c r="A11365" s="56"/>
      <c r="B11365" s="58"/>
      <c r="C11365" s="48" t="s">
        <v>110</v>
      </c>
      <c r="D11365" s="300" t="s">
        <v>11085</v>
      </c>
      <c r="E11365" s="12"/>
      <c r="F11365" s="12"/>
      <c r="G11365" s="12"/>
      <c r="H11365" s="12"/>
      <c r="I11365" s="12"/>
      <c r="J11365" s="12"/>
      <c r="K11365" s="12"/>
      <c r="L11365" s="12"/>
      <c r="M11365" s="12"/>
      <c r="N11365" s="12"/>
      <c r="O11365" s="12"/>
      <c r="P11365" s="12"/>
      <c r="Q11365" s="12"/>
      <c r="R11365" s="12"/>
      <c r="S11365" s="12"/>
      <c r="T11365" s="12"/>
      <c r="U11365" s="12"/>
      <c r="V11365" s="12"/>
      <c r="W11365" s="12"/>
      <c r="X11365" s="12"/>
      <c r="Y11365" s="12"/>
      <c r="Z11365" s="12"/>
      <c r="AA11365" s="12"/>
      <c r="AB11365" s="12"/>
      <c r="AC11365" s="12"/>
      <c r="AD11365" s="12"/>
      <c r="AE11365" s="12"/>
      <c r="AF11365" s="12"/>
      <c r="AG11365" s="12"/>
      <c r="AH11365" s="12"/>
      <c r="AI11365" s="12"/>
      <c r="AJ11365" s="12"/>
      <c r="AK11365" s="12"/>
      <c r="AL11365" s="12"/>
      <c r="AM11365" s="12"/>
      <c r="AN11365" s="12"/>
      <c r="AO11365" s="12"/>
      <c r="AP11365" s="12"/>
      <c r="AQ11365" s="12"/>
      <c r="AR11365" s="12"/>
      <c r="AS11365" s="12"/>
      <c r="AT11365" s="12"/>
      <c r="AU11365" s="12"/>
      <c r="AV11365" s="12"/>
      <c r="AW11365" s="12"/>
      <c r="AX11365" s="12"/>
      <c r="AY11365" s="12"/>
      <c r="AZ11365" s="12"/>
      <c r="BA11365" s="12"/>
      <c r="BB11365" s="12"/>
      <c r="BC11365" s="12"/>
      <c r="BD11365" s="12"/>
      <c r="BE11365" s="12"/>
      <c r="BF11365" s="12"/>
      <c r="BG11365" s="12"/>
      <c r="BH11365" s="12"/>
      <c r="BI11365" s="12"/>
      <c r="BJ11365" s="12"/>
      <c r="BK11365" s="12"/>
      <c r="BL11365" s="12"/>
      <c r="BM11365" s="12"/>
      <c r="BN11365" s="12"/>
      <c r="BO11365" s="12"/>
      <c r="BP11365" s="12"/>
      <c r="BQ11365" s="12"/>
      <c r="BR11365" s="12"/>
      <c r="BS11365" s="12"/>
      <c r="BT11365" s="12"/>
      <c r="BU11365" s="12"/>
      <c r="BV11365" s="12"/>
      <c r="BW11365" s="12"/>
      <c r="BX11365" s="12"/>
      <c r="BY11365" s="12"/>
      <c r="BZ11365" s="12"/>
      <c r="CA11365" s="12"/>
      <c r="CB11365" s="12"/>
      <c r="CC11365" s="12"/>
      <c r="CD11365" s="12"/>
      <c r="CE11365" s="12"/>
      <c r="CF11365" s="12"/>
      <c r="CG11365" s="12"/>
      <c r="CH11365" s="12"/>
      <c r="CI11365" s="12"/>
      <c r="CJ11365" s="12"/>
      <c r="CK11365" s="12"/>
      <c r="CL11365" s="12"/>
      <c r="CM11365" s="12"/>
      <c r="CN11365" s="12"/>
      <c r="CO11365" s="12"/>
      <c r="CP11365" s="12"/>
      <c r="CQ11365" s="12"/>
      <c r="CR11365" s="12"/>
      <c r="CS11365" s="12"/>
      <c r="CT11365" s="12"/>
      <c r="CU11365" s="12"/>
      <c r="CV11365" s="12"/>
      <c r="CW11365" s="12"/>
      <c r="CX11365" s="12"/>
      <c r="CY11365" s="12"/>
      <c r="CZ11365" s="12"/>
      <c r="DA11365" s="12"/>
      <c r="DB11365" s="12"/>
      <c r="DC11365" s="12"/>
      <c r="DD11365" s="12"/>
      <c r="DE11365" s="12"/>
      <c r="DF11365" s="12"/>
      <c r="DG11365" s="12"/>
      <c r="DH11365" s="12"/>
      <c r="DI11365" s="12"/>
      <c r="DJ11365" s="12"/>
      <c r="DK11365" s="12"/>
      <c r="DL11365" s="12"/>
      <c r="DM11365" s="12"/>
      <c r="DN11365" s="12"/>
      <c r="DO11365" s="12"/>
      <c r="DP11365" s="12"/>
      <c r="DQ11365" s="12"/>
      <c r="DR11365" s="12"/>
      <c r="DS11365" s="12"/>
      <c r="DT11365" s="12"/>
      <c r="DU11365" s="12"/>
      <c r="DV11365" s="12"/>
      <c r="DW11365" s="12"/>
      <c r="DX11365" s="12"/>
      <c r="DY11365" s="12"/>
      <c r="DZ11365" s="12"/>
      <c r="EA11365" s="12"/>
      <c r="EB11365" s="12"/>
      <c r="EC11365" s="12"/>
      <c r="ED11365" s="12"/>
      <c r="EE11365" s="12"/>
      <c r="EF11365" s="12"/>
      <c r="EG11365" s="12"/>
      <c r="EH11365" s="12"/>
      <c r="EI11365" s="12"/>
      <c r="EJ11365" s="12"/>
      <c r="EK11365" s="12"/>
      <c r="EL11365" s="12"/>
      <c r="EM11365" s="12"/>
      <c r="EN11365" s="12"/>
      <c r="EO11365" s="12"/>
      <c r="EP11365" s="12"/>
      <c r="EQ11365" s="12"/>
      <c r="ER11365" s="12"/>
      <c r="ES11365" s="12"/>
      <c r="ET11365" s="12"/>
      <c r="EU11365" s="12"/>
      <c r="EV11365" s="12"/>
      <c r="EW11365" s="12"/>
      <c r="EX11365" s="12"/>
      <c r="EY11365" s="12"/>
      <c r="EZ11365" s="12"/>
      <c r="FA11365" s="12"/>
      <c r="FB11365" s="12"/>
      <c r="FC11365" s="12"/>
      <c r="FD11365" s="12"/>
    </row>
    <row r="11366" spans="1:160" s="12" customFormat="1" x14ac:dyDescent="0.25">
      <c r="A11366" s="56"/>
      <c r="B11366" s="58"/>
      <c r="C11366" s="48" t="s">
        <v>110</v>
      </c>
      <c r="D11366" s="300" t="s">
        <v>11086</v>
      </c>
    </row>
    <row r="11367" spans="1:160" s="12" customFormat="1" x14ac:dyDescent="0.25">
      <c r="A11367" s="56"/>
      <c r="B11367" s="58"/>
      <c r="C11367" s="48" t="s">
        <v>110</v>
      </c>
      <c r="D11367" s="300" t="s">
        <v>11087</v>
      </c>
    </row>
    <row r="11368" spans="1:160" s="12" customFormat="1" x14ac:dyDescent="0.25">
      <c r="A11368" s="56"/>
      <c r="B11368" s="58"/>
      <c r="C11368" s="48" t="s">
        <v>110</v>
      </c>
      <c r="D11368" s="300" t="s">
        <v>11088</v>
      </c>
    </row>
    <row r="11369" spans="1:160" s="12" customFormat="1" x14ac:dyDescent="0.25">
      <c r="A11369" s="56"/>
      <c r="B11369" s="58"/>
      <c r="C11369" s="48" t="s">
        <v>110</v>
      </c>
      <c r="D11369" s="300" t="s">
        <v>11089</v>
      </c>
    </row>
    <row r="11370" spans="1:160" s="12" customFormat="1" x14ac:dyDescent="0.25">
      <c r="A11370" s="56"/>
      <c r="B11370" s="58"/>
      <c r="C11370" s="42" t="s">
        <v>110</v>
      </c>
      <c r="D11370" s="299" t="s">
        <v>11090</v>
      </c>
    </row>
    <row r="11371" spans="1:160" s="12" customFormat="1" x14ac:dyDescent="0.25">
      <c r="A11371" s="56"/>
      <c r="B11371" s="58"/>
      <c r="C11371" s="48" t="s">
        <v>110</v>
      </c>
      <c r="D11371" s="300" t="s">
        <v>11091</v>
      </c>
    </row>
    <row r="11372" spans="1:160" s="12" customFormat="1" x14ac:dyDescent="0.25">
      <c r="A11372" s="56"/>
      <c r="B11372" s="58"/>
      <c r="C11372" s="48"/>
      <c r="D11372" s="291" t="s">
        <v>1704</v>
      </c>
    </row>
    <row r="11373" spans="1:160" s="12" customFormat="1" x14ac:dyDescent="0.25">
      <c r="A11373" s="56"/>
      <c r="B11373" s="58"/>
      <c r="C11373" s="48" t="s">
        <v>110</v>
      </c>
      <c r="D11373" s="286" t="s">
        <v>11092</v>
      </c>
    </row>
    <row r="11374" spans="1:160" s="12" customFormat="1" x14ac:dyDescent="0.25">
      <c r="A11374" s="56"/>
      <c r="B11374" s="24" t="s">
        <v>21238</v>
      </c>
      <c r="C11374" s="56" t="s">
        <v>11093</v>
      </c>
      <c r="D11374" s="315"/>
    </row>
    <row r="11375" spans="1:160" s="12" customFormat="1" x14ac:dyDescent="0.25">
      <c r="A11375" s="56"/>
      <c r="B11375" s="58"/>
      <c r="C11375" s="48" t="s">
        <v>11094</v>
      </c>
      <c r="D11375" s="300"/>
    </row>
    <row r="11376" spans="1:160" s="12" customFormat="1" x14ac:dyDescent="0.25">
      <c r="A11376" s="56"/>
      <c r="B11376" s="58"/>
      <c r="C11376" s="48" t="s">
        <v>11095</v>
      </c>
      <c r="D11376" s="300"/>
    </row>
    <row r="11377" spans="1:4" s="12" customFormat="1" x14ac:dyDescent="0.25">
      <c r="A11377" s="56"/>
      <c r="B11377" s="58"/>
      <c r="C11377" s="48" t="s">
        <v>110</v>
      </c>
      <c r="D11377" s="300" t="s">
        <v>11096</v>
      </c>
    </row>
    <row r="11378" spans="1:4" s="12" customFormat="1" x14ac:dyDescent="0.25">
      <c r="A11378" s="56"/>
      <c r="B11378" s="58"/>
      <c r="C11378" s="48" t="s">
        <v>110</v>
      </c>
      <c r="D11378" s="300" t="s">
        <v>11097</v>
      </c>
    </row>
    <row r="11379" spans="1:4" s="12" customFormat="1" x14ac:dyDescent="0.25">
      <c r="A11379" s="56" t="s">
        <v>97</v>
      </c>
      <c r="B11379" s="58"/>
      <c r="C11379" s="48" t="s">
        <v>110</v>
      </c>
      <c r="D11379" s="300" t="s">
        <v>11098</v>
      </c>
    </row>
    <row r="11380" spans="1:4" s="12" customFormat="1" x14ac:dyDescent="0.25">
      <c r="A11380" s="56"/>
      <c r="B11380" s="58"/>
      <c r="C11380" s="48" t="s">
        <v>110</v>
      </c>
      <c r="D11380" s="300" t="s">
        <v>11099</v>
      </c>
    </row>
    <row r="11381" spans="1:4" s="12" customFormat="1" x14ac:dyDescent="0.25">
      <c r="A11381" s="56"/>
      <c r="B11381" s="58"/>
      <c r="C11381" s="48" t="s">
        <v>110</v>
      </c>
      <c r="D11381" s="300" t="s">
        <v>11100</v>
      </c>
    </row>
    <row r="11382" spans="1:4" s="12" customFormat="1" x14ac:dyDescent="0.25">
      <c r="A11382" s="56"/>
      <c r="B11382" s="58"/>
      <c r="C11382" s="48" t="s">
        <v>110</v>
      </c>
      <c r="D11382" s="300" t="s">
        <v>11101</v>
      </c>
    </row>
    <row r="11383" spans="1:4" s="12" customFormat="1" x14ac:dyDescent="0.25">
      <c r="A11383" s="56"/>
      <c r="B11383" s="58"/>
      <c r="C11383" s="48" t="s">
        <v>110</v>
      </c>
      <c r="D11383" s="300" t="s">
        <v>11102</v>
      </c>
    </row>
    <row r="11384" spans="1:4" s="12" customFormat="1" x14ac:dyDescent="0.25">
      <c r="A11384" s="56"/>
      <c r="B11384" s="58"/>
      <c r="C11384" s="48" t="s">
        <v>110</v>
      </c>
      <c r="D11384" s="300" t="s">
        <v>11103</v>
      </c>
    </row>
    <row r="11385" spans="1:4" s="12" customFormat="1" x14ac:dyDescent="0.25">
      <c r="A11385" s="56"/>
      <c r="B11385" s="58"/>
      <c r="C11385" s="48"/>
      <c r="D11385" s="291" t="s">
        <v>1704</v>
      </c>
    </row>
    <row r="11386" spans="1:4" s="12" customFormat="1" x14ac:dyDescent="0.25">
      <c r="A11386" s="56"/>
      <c r="B11386" s="58"/>
      <c r="C11386" s="48" t="s">
        <v>110</v>
      </c>
      <c r="D11386" s="286" t="s">
        <v>11104</v>
      </c>
    </row>
    <row r="11387" spans="1:4" s="12" customFormat="1" x14ac:dyDescent="0.25">
      <c r="A11387" s="56"/>
      <c r="B11387" s="58"/>
      <c r="C11387" s="48" t="s">
        <v>226</v>
      </c>
      <c r="D11387" s="300"/>
    </row>
    <row r="11388" spans="1:4" s="12" customFormat="1" x14ac:dyDescent="0.25">
      <c r="A11388" s="56"/>
      <c r="B11388" s="58"/>
      <c r="C11388" s="48" t="s">
        <v>110</v>
      </c>
      <c r="D11388" s="300" t="s">
        <v>11105</v>
      </c>
    </row>
    <row r="11389" spans="1:4" s="12" customFormat="1" x14ac:dyDescent="0.25">
      <c r="A11389" s="48"/>
      <c r="B11389" s="24" t="s">
        <v>21239</v>
      </c>
      <c r="C11389" s="57" t="s">
        <v>11106</v>
      </c>
      <c r="D11389" s="325"/>
    </row>
    <row r="11390" spans="1:4" s="12" customFormat="1" x14ac:dyDescent="0.25">
      <c r="A11390" s="48"/>
      <c r="B11390" s="58"/>
      <c r="C11390" s="50" t="s">
        <v>11107</v>
      </c>
      <c r="D11390" s="300"/>
    </row>
    <row r="11391" spans="1:4" s="12" customFormat="1" x14ac:dyDescent="0.25">
      <c r="A11391" s="48"/>
      <c r="B11391" s="58"/>
      <c r="C11391" s="50" t="s">
        <v>110</v>
      </c>
      <c r="D11391" s="300" t="s">
        <v>11108</v>
      </c>
    </row>
    <row r="11392" spans="1:4" s="12" customFormat="1" x14ac:dyDescent="0.25">
      <c r="A11392" s="48"/>
      <c r="B11392" s="58"/>
      <c r="C11392" s="50" t="s">
        <v>110</v>
      </c>
      <c r="D11392" s="300" t="s">
        <v>11109</v>
      </c>
    </row>
    <row r="11393" spans="1:4" s="12" customFormat="1" x14ac:dyDescent="0.25">
      <c r="A11393" s="48"/>
      <c r="B11393" s="58"/>
      <c r="C11393" s="50" t="s">
        <v>110</v>
      </c>
      <c r="D11393" s="300" t="s">
        <v>11110</v>
      </c>
    </row>
    <row r="11394" spans="1:4" s="12" customFormat="1" x14ac:dyDescent="0.25">
      <c r="A11394" s="48"/>
      <c r="B11394" s="58"/>
      <c r="C11394" s="50" t="s">
        <v>110</v>
      </c>
      <c r="D11394" s="300" t="s">
        <v>11111</v>
      </c>
    </row>
    <row r="11395" spans="1:4" s="12" customFormat="1" x14ac:dyDescent="0.25">
      <c r="A11395" s="48"/>
      <c r="B11395" s="58"/>
      <c r="C11395" s="50" t="s">
        <v>226</v>
      </c>
      <c r="D11395" s="300"/>
    </row>
    <row r="11396" spans="1:4" s="12" customFormat="1" x14ac:dyDescent="0.25">
      <c r="A11396" s="48"/>
      <c r="B11396" s="58"/>
      <c r="C11396" s="50" t="s">
        <v>110</v>
      </c>
      <c r="D11396" s="300" t="s">
        <v>11112</v>
      </c>
    </row>
    <row r="11397" spans="1:4" s="12" customFormat="1" x14ac:dyDescent="0.25">
      <c r="A11397" s="48"/>
      <c r="B11397" s="58"/>
      <c r="C11397" s="50" t="s">
        <v>110</v>
      </c>
      <c r="D11397" s="300" t="s">
        <v>11113</v>
      </c>
    </row>
    <row r="11398" spans="1:4" s="12" customFormat="1" x14ac:dyDescent="0.25">
      <c r="A11398" s="56" t="s">
        <v>11114</v>
      </c>
      <c r="B11398" s="58"/>
      <c r="C11398" s="56" t="s">
        <v>11115</v>
      </c>
      <c r="D11398" s="300"/>
    </row>
    <row r="11399" spans="1:4" s="12" customFormat="1" x14ac:dyDescent="0.25">
      <c r="A11399" s="48"/>
      <c r="B11399" s="24" t="s">
        <v>21240</v>
      </c>
      <c r="C11399" s="57" t="s">
        <v>11116</v>
      </c>
      <c r="D11399" s="317"/>
    </row>
    <row r="11400" spans="1:4" s="12" customFormat="1" x14ac:dyDescent="0.25">
      <c r="A11400" s="48"/>
      <c r="B11400" s="49"/>
      <c r="C11400" s="50" t="s">
        <v>11117</v>
      </c>
      <c r="D11400" s="317"/>
    </row>
    <row r="11401" spans="1:4" s="12" customFormat="1" x14ac:dyDescent="0.25">
      <c r="A11401" s="48"/>
      <c r="B11401" s="49"/>
      <c r="C11401" s="50" t="s">
        <v>11118</v>
      </c>
      <c r="D11401" s="317"/>
    </row>
    <row r="11402" spans="1:4" s="12" customFormat="1" x14ac:dyDescent="0.25">
      <c r="A11402" s="48"/>
      <c r="B11402" s="49"/>
      <c r="C11402" s="50"/>
      <c r="D11402" s="291" t="s">
        <v>11119</v>
      </c>
    </row>
    <row r="11403" spans="1:4" s="12" customFormat="1" x14ac:dyDescent="0.25">
      <c r="A11403" s="48"/>
      <c r="B11403" s="49"/>
      <c r="C11403" s="50" t="s">
        <v>110</v>
      </c>
      <c r="D11403" s="300" t="s">
        <v>11120</v>
      </c>
    </row>
    <row r="11404" spans="1:4" s="12" customFormat="1" x14ac:dyDescent="0.25">
      <c r="A11404" s="48"/>
      <c r="B11404" s="49"/>
      <c r="C11404" s="50" t="s">
        <v>110</v>
      </c>
      <c r="D11404" s="300" t="s">
        <v>11121</v>
      </c>
    </row>
    <row r="11405" spans="1:4" s="12" customFormat="1" x14ac:dyDescent="0.25">
      <c r="A11405" s="48"/>
      <c r="B11405" s="49"/>
      <c r="C11405" s="50" t="s">
        <v>110</v>
      </c>
      <c r="D11405" s="300" t="s">
        <v>11122</v>
      </c>
    </row>
    <row r="11406" spans="1:4" s="12" customFormat="1" x14ac:dyDescent="0.25">
      <c r="A11406" s="48"/>
      <c r="B11406" s="49"/>
      <c r="C11406" s="50" t="s">
        <v>110</v>
      </c>
      <c r="D11406" s="300" t="s">
        <v>11123</v>
      </c>
    </row>
    <row r="11407" spans="1:4" s="12" customFormat="1" x14ac:dyDescent="0.25">
      <c r="A11407" s="48"/>
      <c r="B11407" s="49"/>
      <c r="C11407" s="50" t="s">
        <v>110</v>
      </c>
      <c r="D11407" s="300" t="s">
        <v>11124</v>
      </c>
    </row>
    <row r="11408" spans="1:4" s="12" customFormat="1" x14ac:dyDescent="0.25">
      <c r="A11408" s="48"/>
      <c r="B11408" s="49"/>
      <c r="C11408" s="50"/>
      <c r="D11408" s="291" t="s">
        <v>11125</v>
      </c>
    </row>
    <row r="11409" spans="1:4" s="12" customFormat="1" x14ac:dyDescent="0.25">
      <c r="A11409" s="48"/>
      <c r="B11409" s="49"/>
      <c r="C11409" s="50" t="s">
        <v>110</v>
      </c>
      <c r="D11409" s="300" t="s">
        <v>11126</v>
      </c>
    </row>
    <row r="11410" spans="1:4" s="12" customFormat="1" x14ac:dyDescent="0.25">
      <c r="A11410" s="48"/>
      <c r="B11410" s="49"/>
      <c r="C11410" s="50" t="s">
        <v>110</v>
      </c>
      <c r="D11410" s="300" t="s">
        <v>11127</v>
      </c>
    </row>
    <row r="11411" spans="1:4" s="12" customFormat="1" x14ac:dyDescent="0.25">
      <c r="A11411" s="48"/>
      <c r="B11411" s="49"/>
      <c r="C11411" s="50" t="s">
        <v>110</v>
      </c>
      <c r="D11411" s="300" t="s">
        <v>11128</v>
      </c>
    </row>
    <row r="11412" spans="1:4" s="12" customFormat="1" x14ac:dyDescent="0.25">
      <c r="A11412" s="48"/>
      <c r="B11412" s="49"/>
      <c r="C11412" s="50" t="s">
        <v>226</v>
      </c>
      <c r="D11412" s="317"/>
    </row>
    <row r="11413" spans="1:4" s="12" customFormat="1" x14ac:dyDescent="0.25">
      <c r="A11413" s="48"/>
      <c r="B11413" s="49"/>
      <c r="C11413" s="50" t="s">
        <v>110</v>
      </c>
      <c r="D11413" s="300" t="s">
        <v>11129</v>
      </c>
    </row>
    <row r="11414" spans="1:4" s="12" customFormat="1" x14ac:dyDescent="0.25">
      <c r="A11414" s="48"/>
      <c r="B11414" s="24" t="s">
        <v>21241</v>
      </c>
      <c r="C11414" s="57" t="s">
        <v>11130</v>
      </c>
      <c r="D11414" s="317"/>
    </row>
    <row r="11415" spans="1:4" s="12" customFormat="1" x14ac:dyDescent="0.25">
      <c r="A11415" s="48"/>
      <c r="B11415" s="49"/>
      <c r="C11415" s="50" t="s">
        <v>11131</v>
      </c>
      <c r="D11415" s="317"/>
    </row>
    <row r="11416" spans="1:4" s="12" customFormat="1" x14ac:dyDescent="0.25">
      <c r="A11416" s="48"/>
      <c r="B11416" s="49"/>
      <c r="C11416" s="50" t="s">
        <v>110</v>
      </c>
      <c r="D11416" s="300" t="s">
        <v>11132</v>
      </c>
    </row>
    <row r="11417" spans="1:4" s="12" customFormat="1" x14ac:dyDescent="0.25">
      <c r="A11417" s="48"/>
      <c r="B11417" s="49"/>
      <c r="C11417" s="50" t="s">
        <v>110</v>
      </c>
      <c r="D11417" s="300" t="s">
        <v>11133</v>
      </c>
    </row>
    <row r="11418" spans="1:4" s="12" customFormat="1" x14ac:dyDescent="0.25">
      <c r="A11418" s="48"/>
      <c r="B11418" s="49"/>
      <c r="C11418" s="50" t="s">
        <v>110</v>
      </c>
      <c r="D11418" s="300" t="s">
        <v>11134</v>
      </c>
    </row>
    <row r="11419" spans="1:4" s="12" customFormat="1" x14ac:dyDescent="0.25">
      <c r="A11419" s="48"/>
      <c r="B11419" s="49"/>
      <c r="C11419" s="50"/>
      <c r="D11419" s="291" t="s">
        <v>1704</v>
      </c>
    </row>
    <row r="11420" spans="1:4" s="12" customFormat="1" x14ac:dyDescent="0.25">
      <c r="A11420" s="26"/>
      <c r="B11420" s="68"/>
      <c r="C11420" s="50" t="s">
        <v>110</v>
      </c>
      <c r="D11420" s="286" t="s">
        <v>11135</v>
      </c>
    </row>
    <row r="11421" spans="1:4" s="12" customFormat="1" x14ac:dyDescent="0.25">
      <c r="A11421" s="26"/>
      <c r="B11421" s="68"/>
      <c r="C11421" s="50" t="s">
        <v>110</v>
      </c>
      <c r="D11421" s="286" t="s">
        <v>11136</v>
      </c>
    </row>
    <row r="11422" spans="1:4" s="12" customFormat="1" x14ac:dyDescent="0.25">
      <c r="A11422" s="26"/>
      <c r="B11422" s="68"/>
      <c r="C11422" s="50" t="s">
        <v>110</v>
      </c>
      <c r="D11422" s="286" t="s">
        <v>11137</v>
      </c>
    </row>
    <row r="11423" spans="1:4" s="26" customFormat="1" ht="12" x14ac:dyDescent="0.25">
      <c r="B11423" s="68"/>
      <c r="C11423" s="50" t="s">
        <v>110</v>
      </c>
      <c r="D11423" s="286" t="s">
        <v>11138</v>
      </c>
    </row>
    <row r="11424" spans="1:4" s="26" customFormat="1" ht="12" x14ac:dyDescent="0.25">
      <c r="B11424" s="68"/>
      <c r="C11424" s="50" t="s">
        <v>110</v>
      </c>
      <c r="D11424" s="286" t="s">
        <v>11139</v>
      </c>
    </row>
    <row r="11425" spans="1:4" s="26" customFormat="1" ht="12" x14ac:dyDescent="0.25">
      <c r="B11425" s="68"/>
      <c r="C11425" s="50" t="s">
        <v>110</v>
      </c>
      <c r="D11425" s="286" t="s">
        <v>11140</v>
      </c>
    </row>
    <row r="11426" spans="1:4" s="26" customFormat="1" ht="12" x14ac:dyDescent="0.25">
      <c r="B11426" s="68"/>
      <c r="C11426" s="50" t="s">
        <v>110</v>
      </c>
      <c r="D11426" s="286" t="s">
        <v>11141</v>
      </c>
    </row>
    <row r="11427" spans="1:4" s="26" customFormat="1" ht="12" x14ac:dyDescent="0.25">
      <c r="B11427" s="68"/>
      <c r="C11427" s="50" t="s">
        <v>110</v>
      </c>
      <c r="D11427" s="286" t="s">
        <v>11142</v>
      </c>
    </row>
    <row r="11428" spans="1:4" s="26" customFormat="1" ht="12" x14ac:dyDescent="0.25">
      <c r="A11428" s="56"/>
      <c r="B11428" s="24" t="s">
        <v>21242</v>
      </c>
      <c r="C11428" s="56" t="s">
        <v>11143</v>
      </c>
      <c r="D11428" s="315"/>
    </row>
    <row r="11429" spans="1:4" s="26" customFormat="1" ht="12" x14ac:dyDescent="0.25">
      <c r="A11429" s="56"/>
      <c r="B11429" s="58"/>
      <c r="C11429" s="48" t="s">
        <v>11144</v>
      </c>
      <c r="D11429" s="300"/>
    </row>
    <row r="11430" spans="1:4" s="26" customFormat="1" ht="12" x14ac:dyDescent="0.25">
      <c r="A11430" s="56"/>
      <c r="B11430" s="58"/>
      <c r="C11430" s="48"/>
      <c r="D11430" s="291" t="s">
        <v>11145</v>
      </c>
    </row>
    <row r="11431" spans="1:4" s="12" customFormat="1" x14ac:dyDescent="0.25">
      <c r="A11431" s="56"/>
      <c r="B11431" s="58"/>
      <c r="C11431" s="48" t="s">
        <v>110</v>
      </c>
      <c r="D11431" s="300" t="s">
        <v>11146</v>
      </c>
    </row>
    <row r="11432" spans="1:4" s="12" customFormat="1" x14ac:dyDescent="0.25">
      <c r="A11432" s="56"/>
      <c r="B11432" s="58"/>
      <c r="C11432" s="48" t="s">
        <v>110</v>
      </c>
      <c r="D11432" s="300" t="s">
        <v>11147</v>
      </c>
    </row>
    <row r="11433" spans="1:4" s="12" customFormat="1" x14ac:dyDescent="0.25">
      <c r="A11433" s="56"/>
      <c r="B11433" s="58"/>
      <c r="C11433" s="48"/>
      <c r="D11433" s="291" t="s">
        <v>11148</v>
      </c>
    </row>
    <row r="11434" spans="1:4" s="12" customFormat="1" x14ac:dyDescent="0.25">
      <c r="A11434" s="56"/>
      <c r="B11434" s="58"/>
      <c r="C11434" s="48" t="s">
        <v>110</v>
      </c>
      <c r="D11434" s="300" t="s">
        <v>11149</v>
      </c>
    </row>
    <row r="11435" spans="1:4" s="12" customFormat="1" x14ac:dyDescent="0.25">
      <c r="A11435" s="56"/>
      <c r="B11435" s="58"/>
      <c r="C11435" s="48" t="s">
        <v>110</v>
      </c>
      <c r="D11435" s="300" t="s">
        <v>11150</v>
      </c>
    </row>
    <row r="11436" spans="1:4" s="12" customFormat="1" x14ac:dyDescent="0.25">
      <c r="A11436" s="56"/>
      <c r="B11436" s="58"/>
      <c r="C11436" s="48" t="s">
        <v>110</v>
      </c>
      <c r="D11436" s="300" t="s">
        <v>11151</v>
      </c>
    </row>
    <row r="11437" spans="1:4" s="12" customFormat="1" x14ac:dyDescent="0.25">
      <c r="A11437" s="56"/>
      <c r="B11437" s="58"/>
      <c r="C11437" s="48"/>
      <c r="D11437" s="291" t="s">
        <v>11152</v>
      </c>
    </row>
    <row r="11438" spans="1:4" s="12" customFormat="1" x14ac:dyDescent="0.25">
      <c r="A11438" s="56"/>
      <c r="B11438" s="58"/>
      <c r="C11438" s="48" t="s">
        <v>110</v>
      </c>
      <c r="D11438" s="300" t="s">
        <v>11153</v>
      </c>
    </row>
    <row r="11439" spans="1:4" s="12" customFormat="1" x14ac:dyDescent="0.25">
      <c r="A11439" s="56"/>
      <c r="B11439" s="58"/>
      <c r="C11439" s="48" t="s">
        <v>110</v>
      </c>
      <c r="D11439" s="300" t="s">
        <v>11154</v>
      </c>
    </row>
    <row r="11440" spans="1:4" s="12" customFormat="1" x14ac:dyDescent="0.25">
      <c r="A11440" s="56"/>
      <c r="B11440" s="58"/>
      <c r="C11440" s="48" t="s">
        <v>110</v>
      </c>
      <c r="D11440" s="300" t="s">
        <v>11155</v>
      </c>
    </row>
    <row r="11441" spans="1:4" s="12" customFormat="1" x14ac:dyDescent="0.25">
      <c r="A11441" s="56"/>
      <c r="B11441" s="58"/>
      <c r="C11441" s="48" t="s">
        <v>110</v>
      </c>
      <c r="D11441" s="300" t="s">
        <v>11156</v>
      </c>
    </row>
    <row r="11442" spans="1:4" s="12" customFormat="1" x14ac:dyDescent="0.25">
      <c r="A11442" s="56"/>
      <c r="B11442" s="58"/>
      <c r="C11442" s="48" t="s">
        <v>110</v>
      </c>
      <c r="D11442" s="300" t="s">
        <v>11157</v>
      </c>
    </row>
    <row r="11443" spans="1:4" s="12" customFormat="1" x14ac:dyDescent="0.25">
      <c r="A11443" s="56"/>
      <c r="B11443" s="58"/>
      <c r="C11443" s="48" t="s">
        <v>110</v>
      </c>
      <c r="D11443" s="300" t="s">
        <v>11158</v>
      </c>
    </row>
    <row r="11444" spans="1:4" s="12" customFormat="1" x14ac:dyDescent="0.25">
      <c r="A11444" s="56"/>
      <c r="B11444" s="58"/>
      <c r="C11444" s="48"/>
      <c r="D11444" s="291" t="s">
        <v>1704</v>
      </c>
    </row>
    <row r="11445" spans="1:4" s="12" customFormat="1" x14ac:dyDescent="0.25">
      <c r="A11445" s="56"/>
      <c r="B11445" s="58"/>
      <c r="C11445" s="48" t="s">
        <v>110</v>
      </c>
      <c r="D11445" s="300" t="s">
        <v>11159</v>
      </c>
    </row>
    <row r="11446" spans="1:4" s="12" customFormat="1" x14ac:dyDescent="0.25">
      <c r="A11446" s="56"/>
      <c r="B11446" s="58"/>
      <c r="C11446" s="48" t="s">
        <v>110</v>
      </c>
      <c r="D11446" s="300" t="s">
        <v>11160</v>
      </c>
    </row>
    <row r="11447" spans="1:4" s="12" customFormat="1" x14ac:dyDescent="0.25">
      <c r="A11447" s="56"/>
      <c r="B11447" s="58"/>
      <c r="C11447" s="48" t="s">
        <v>110</v>
      </c>
      <c r="D11447" s="300" t="s">
        <v>11161</v>
      </c>
    </row>
    <row r="11448" spans="1:4" s="12" customFormat="1" x14ac:dyDescent="0.25">
      <c r="A11448" s="56" t="s">
        <v>11162</v>
      </c>
      <c r="B11448" s="58"/>
      <c r="C11448" s="56" t="s">
        <v>11163</v>
      </c>
      <c r="D11448" s="300"/>
    </row>
    <row r="11449" spans="1:4" s="12" customFormat="1" x14ac:dyDescent="0.25">
      <c r="A11449" s="56"/>
      <c r="B11449" s="24" t="s">
        <v>21243</v>
      </c>
      <c r="C11449" s="56" t="s">
        <v>11164</v>
      </c>
      <c r="D11449" s="315"/>
    </row>
    <row r="11450" spans="1:4" s="12" customFormat="1" x14ac:dyDescent="0.25">
      <c r="A11450" s="56"/>
      <c r="B11450" s="58"/>
      <c r="C11450" s="48" t="s">
        <v>11165</v>
      </c>
      <c r="D11450" s="300"/>
    </row>
    <row r="11451" spans="1:4" s="12" customFormat="1" x14ac:dyDescent="0.25">
      <c r="A11451" s="56"/>
      <c r="B11451" s="58"/>
      <c r="C11451" s="48" t="s">
        <v>11166</v>
      </c>
      <c r="D11451" s="300"/>
    </row>
    <row r="11452" spans="1:4" s="12" customFormat="1" x14ac:dyDescent="0.25">
      <c r="A11452" s="56"/>
      <c r="B11452" s="58"/>
      <c r="C11452" s="48" t="s">
        <v>110</v>
      </c>
      <c r="D11452" s="300" t="s">
        <v>11167</v>
      </c>
    </row>
    <row r="11453" spans="1:4" s="12" customFormat="1" x14ac:dyDescent="0.25">
      <c r="A11453" s="56"/>
      <c r="B11453" s="58"/>
      <c r="C11453" s="48" t="s">
        <v>110</v>
      </c>
      <c r="D11453" s="300" t="s">
        <v>11168</v>
      </c>
    </row>
    <row r="11454" spans="1:4" s="12" customFormat="1" x14ac:dyDescent="0.25">
      <c r="A11454" s="56"/>
      <c r="B11454" s="58"/>
      <c r="C11454" s="48" t="s">
        <v>110</v>
      </c>
      <c r="D11454" s="300" t="s">
        <v>11169</v>
      </c>
    </row>
    <row r="11455" spans="1:4" s="12" customFormat="1" x14ac:dyDescent="0.25">
      <c r="A11455" s="56"/>
      <c r="B11455" s="58"/>
      <c r="C11455" s="48" t="s">
        <v>110</v>
      </c>
      <c r="D11455" s="300" t="s">
        <v>11170</v>
      </c>
    </row>
    <row r="11456" spans="1:4" s="12" customFormat="1" x14ac:dyDescent="0.25">
      <c r="A11456" s="56"/>
      <c r="B11456" s="58"/>
      <c r="C11456" s="48"/>
      <c r="D11456" s="291" t="s">
        <v>11171</v>
      </c>
    </row>
    <row r="11457" spans="1:4" s="12" customFormat="1" x14ac:dyDescent="0.25">
      <c r="A11457" s="56"/>
      <c r="B11457" s="58"/>
      <c r="C11457" s="48" t="s">
        <v>110</v>
      </c>
      <c r="D11457" s="300" t="s">
        <v>11172</v>
      </c>
    </row>
    <row r="11458" spans="1:4" s="12" customFormat="1" x14ac:dyDescent="0.25">
      <c r="A11458" s="56"/>
      <c r="B11458" s="58"/>
      <c r="C11458" s="48" t="s">
        <v>110</v>
      </c>
      <c r="D11458" s="300" t="s">
        <v>11173</v>
      </c>
    </row>
    <row r="11459" spans="1:4" s="12" customFormat="1" x14ac:dyDescent="0.25">
      <c r="A11459" s="56"/>
      <c r="B11459" s="58"/>
      <c r="C11459" s="48" t="s">
        <v>110</v>
      </c>
      <c r="D11459" s="300" t="s">
        <v>11174</v>
      </c>
    </row>
    <row r="11460" spans="1:4" s="12" customFormat="1" x14ac:dyDescent="0.25">
      <c r="A11460" s="56"/>
      <c r="B11460" s="58"/>
      <c r="C11460" s="48" t="s">
        <v>110</v>
      </c>
      <c r="D11460" s="300" t="s">
        <v>11175</v>
      </c>
    </row>
    <row r="11461" spans="1:4" s="12" customFormat="1" x14ac:dyDescent="0.25">
      <c r="A11461" s="56"/>
      <c r="B11461" s="58"/>
      <c r="C11461" s="48" t="s">
        <v>110</v>
      </c>
      <c r="D11461" s="300" t="s">
        <v>11176</v>
      </c>
    </row>
    <row r="11462" spans="1:4" s="12" customFormat="1" x14ac:dyDescent="0.25">
      <c r="A11462" s="56"/>
      <c r="B11462" s="58"/>
      <c r="C11462" s="48" t="s">
        <v>110</v>
      </c>
      <c r="D11462" s="300" t="s">
        <v>11177</v>
      </c>
    </row>
    <row r="11463" spans="1:4" s="12" customFormat="1" x14ac:dyDescent="0.25">
      <c r="A11463" s="56"/>
      <c r="B11463" s="58"/>
      <c r="C11463" s="48" t="s">
        <v>110</v>
      </c>
      <c r="D11463" s="300" t="s">
        <v>11178</v>
      </c>
    </row>
    <row r="11464" spans="1:4" s="12" customFormat="1" x14ac:dyDescent="0.25">
      <c r="A11464" s="56"/>
      <c r="B11464" s="58"/>
      <c r="C11464" s="48" t="s">
        <v>110</v>
      </c>
      <c r="D11464" s="300" t="s">
        <v>11179</v>
      </c>
    </row>
    <row r="11465" spans="1:4" s="12" customFormat="1" x14ac:dyDescent="0.25">
      <c r="A11465" s="56"/>
      <c r="B11465" s="58"/>
      <c r="C11465" s="48" t="s">
        <v>110</v>
      </c>
      <c r="D11465" s="300" t="s">
        <v>11180</v>
      </c>
    </row>
    <row r="11466" spans="1:4" s="12" customFormat="1" x14ac:dyDescent="0.25">
      <c r="A11466" s="56"/>
      <c r="B11466" s="58"/>
      <c r="C11466" s="48" t="s">
        <v>110</v>
      </c>
      <c r="D11466" s="300" t="s">
        <v>11181</v>
      </c>
    </row>
    <row r="11467" spans="1:4" s="12" customFormat="1" x14ac:dyDescent="0.25">
      <c r="A11467" s="56"/>
      <c r="B11467" s="58"/>
      <c r="C11467" s="48"/>
      <c r="D11467" s="291" t="s">
        <v>1704</v>
      </c>
    </row>
    <row r="11468" spans="1:4" s="12" customFormat="1" x14ac:dyDescent="0.25">
      <c r="A11468" s="56"/>
      <c r="B11468" s="58"/>
      <c r="C11468" s="48" t="s">
        <v>110</v>
      </c>
      <c r="D11468" s="286" t="s">
        <v>11182</v>
      </c>
    </row>
    <row r="11469" spans="1:4" s="12" customFormat="1" x14ac:dyDescent="0.25">
      <c r="A11469" s="56"/>
      <c r="B11469" s="58"/>
      <c r="C11469" s="48" t="s">
        <v>110</v>
      </c>
      <c r="D11469" s="286" t="s">
        <v>11183</v>
      </c>
    </row>
    <row r="11470" spans="1:4" s="12" customFormat="1" x14ac:dyDescent="0.25">
      <c r="A11470" s="56"/>
      <c r="B11470" s="58"/>
      <c r="C11470" s="48" t="s">
        <v>110</v>
      </c>
      <c r="D11470" s="286" t="s">
        <v>11184</v>
      </c>
    </row>
    <row r="11471" spans="1:4" s="12" customFormat="1" x14ac:dyDescent="0.25">
      <c r="A11471" s="56"/>
      <c r="B11471" s="58"/>
      <c r="C11471" s="48" t="s">
        <v>110</v>
      </c>
      <c r="D11471" s="286" t="s">
        <v>11185</v>
      </c>
    </row>
    <row r="11472" spans="1:4" s="12" customFormat="1" x14ac:dyDescent="0.25">
      <c r="A11472" s="56"/>
      <c r="B11472" s="58"/>
      <c r="C11472" s="48" t="s">
        <v>110</v>
      </c>
      <c r="D11472" s="286" t="s">
        <v>11186</v>
      </c>
    </row>
    <row r="11473" spans="1:4" s="12" customFormat="1" x14ac:dyDescent="0.25">
      <c r="A11473" s="56"/>
      <c r="B11473" s="58"/>
      <c r="C11473" s="48" t="s">
        <v>110</v>
      </c>
      <c r="D11473" s="286" t="s">
        <v>11187</v>
      </c>
    </row>
    <row r="11474" spans="1:4" s="12" customFormat="1" x14ac:dyDescent="0.25">
      <c r="A11474" s="56"/>
      <c r="B11474" s="58"/>
      <c r="C11474" s="48" t="s">
        <v>110</v>
      </c>
      <c r="D11474" s="286" t="s">
        <v>11188</v>
      </c>
    </row>
    <row r="11475" spans="1:4" s="12" customFormat="1" x14ac:dyDescent="0.25">
      <c r="A11475" s="48"/>
      <c r="B11475" s="24" t="s">
        <v>21244</v>
      </c>
      <c r="C11475" s="57" t="s">
        <v>11189</v>
      </c>
      <c r="D11475" s="317"/>
    </row>
    <row r="11476" spans="1:4" s="12" customFormat="1" x14ac:dyDescent="0.25">
      <c r="A11476" s="48"/>
      <c r="B11476" s="49"/>
      <c r="C11476" s="50" t="s">
        <v>11190</v>
      </c>
      <c r="D11476" s="317"/>
    </row>
    <row r="11477" spans="1:4" s="12" customFormat="1" x14ac:dyDescent="0.25">
      <c r="A11477" s="48"/>
      <c r="B11477" s="49"/>
      <c r="C11477" s="50" t="s">
        <v>11191</v>
      </c>
      <c r="D11477" s="317"/>
    </row>
    <row r="11478" spans="1:4" s="12" customFormat="1" x14ac:dyDescent="0.25">
      <c r="A11478" s="48"/>
      <c r="B11478" s="49"/>
      <c r="C11478" s="50"/>
      <c r="D11478" s="291" t="s">
        <v>11192</v>
      </c>
    </row>
    <row r="11479" spans="1:4" s="12" customFormat="1" x14ac:dyDescent="0.25">
      <c r="A11479" s="48"/>
      <c r="B11479" s="49"/>
      <c r="C11479" s="50" t="s">
        <v>110</v>
      </c>
      <c r="D11479" s="300" t="s">
        <v>11193</v>
      </c>
    </row>
    <row r="11480" spans="1:4" s="12" customFormat="1" x14ac:dyDescent="0.25">
      <c r="A11480" s="48"/>
      <c r="B11480" s="49"/>
      <c r="C11480" s="50" t="s">
        <v>110</v>
      </c>
      <c r="D11480" s="300" t="s">
        <v>11194</v>
      </c>
    </row>
    <row r="11481" spans="1:4" s="12" customFormat="1" x14ac:dyDescent="0.25">
      <c r="A11481" s="48"/>
      <c r="B11481" s="49"/>
      <c r="C11481" s="50" t="s">
        <v>110</v>
      </c>
      <c r="D11481" s="300" t="s">
        <v>11195</v>
      </c>
    </row>
    <row r="11482" spans="1:4" s="12" customFormat="1" x14ac:dyDescent="0.25">
      <c r="A11482" s="48"/>
      <c r="B11482" s="49"/>
      <c r="C11482" s="50" t="s">
        <v>110</v>
      </c>
      <c r="D11482" s="300" t="s">
        <v>11196</v>
      </c>
    </row>
    <row r="11483" spans="1:4" s="12" customFormat="1" x14ac:dyDescent="0.25">
      <c r="A11483" s="48"/>
      <c r="B11483" s="49"/>
      <c r="C11483" s="50" t="s">
        <v>110</v>
      </c>
      <c r="D11483" s="300" t="s">
        <v>11197</v>
      </c>
    </row>
    <row r="11484" spans="1:4" s="12" customFormat="1" x14ac:dyDescent="0.25">
      <c r="A11484" s="48"/>
      <c r="B11484" s="49"/>
      <c r="C11484" s="50" t="s">
        <v>110</v>
      </c>
      <c r="D11484" s="300" t="s">
        <v>11198</v>
      </c>
    </row>
    <row r="11485" spans="1:4" s="12" customFormat="1" x14ac:dyDescent="0.25">
      <c r="A11485" s="48"/>
      <c r="B11485" s="49"/>
      <c r="C11485" s="50"/>
      <c r="D11485" s="291" t="s">
        <v>11199</v>
      </c>
    </row>
    <row r="11486" spans="1:4" s="12" customFormat="1" x14ac:dyDescent="0.25">
      <c r="A11486" s="48"/>
      <c r="B11486" s="49"/>
      <c r="C11486" s="50" t="s">
        <v>110</v>
      </c>
      <c r="D11486" s="300" t="s">
        <v>11200</v>
      </c>
    </row>
    <row r="11487" spans="1:4" s="12" customFormat="1" x14ac:dyDescent="0.25">
      <c r="A11487" s="48"/>
      <c r="B11487" s="49"/>
      <c r="C11487" s="50" t="s">
        <v>110</v>
      </c>
      <c r="D11487" s="300" t="s">
        <v>11201</v>
      </c>
    </row>
    <row r="11488" spans="1:4" s="12" customFormat="1" x14ac:dyDescent="0.25">
      <c r="A11488" s="48"/>
      <c r="B11488" s="49"/>
      <c r="C11488" s="50" t="s">
        <v>110</v>
      </c>
      <c r="D11488" s="300" t="s">
        <v>11202</v>
      </c>
    </row>
    <row r="11489" spans="1:4" s="12" customFormat="1" x14ac:dyDescent="0.25">
      <c r="A11489" s="48"/>
      <c r="B11489" s="49"/>
      <c r="C11489" s="50" t="s">
        <v>110</v>
      </c>
      <c r="D11489" s="300" t="s">
        <v>11203</v>
      </c>
    </row>
    <row r="11490" spans="1:4" s="12" customFormat="1" x14ac:dyDescent="0.25">
      <c r="A11490" s="48"/>
      <c r="B11490" s="49"/>
      <c r="C11490" s="50" t="s">
        <v>110</v>
      </c>
      <c r="D11490" s="300" t="s">
        <v>11204</v>
      </c>
    </row>
    <row r="11491" spans="1:4" s="12" customFormat="1" x14ac:dyDescent="0.25">
      <c r="A11491" s="48"/>
      <c r="B11491" s="49"/>
      <c r="C11491" s="50" t="s">
        <v>110</v>
      </c>
      <c r="D11491" s="300" t="s">
        <v>11205</v>
      </c>
    </row>
    <row r="11492" spans="1:4" s="12" customFormat="1" x14ac:dyDescent="0.25">
      <c r="A11492" s="48"/>
      <c r="B11492" s="49"/>
      <c r="C11492" s="50" t="s">
        <v>110</v>
      </c>
      <c r="D11492" s="300" t="s">
        <v>11206</v>
      </c>
    </row>
    <row r="11493" spans="1:4" s="12" customFormat="1" x14ac:dyDescent="0.25">
      <c r="A11493" s="48"/>
      <c r="B11493" s="49"/>
      <c r="C11493" s="50" t="s">
        <v>110</v>
      </c>
      <c r="D11493" s="300" t="s">
        <v>11207</v>
      </c>
    </row>
    <row r="11494" spans="1:4" s="12" customFormat="1" x14ac:dyDescent="0.25">
      <c r="A11494" s="48"/>
      <c r="B11494" s="49"/>
      <c r="C11494" s="50" t="s">
        <v>110</v>
      </c>
      <c r="D11494" s="300" t="s">
        <v>11208</v>
      </c>
    </row>
    <row r="11495" spans="1:4" s="12" customFormat="1" x14ac:dyDescent="0.25">
      <c r="A11495" s="48"/>
      <c r="B11495" s="49"/>
      <c r="C11495" s="50" t="s">
        <v>110</v>
      </c>
      <c r="D11495" s="300" t="s">
        <v>11209</v>
      </c>
    </row>
    <row r="11496" spans="1:4" s="12" customFormat="1" x14ac:dyDescent="0.25">
      <c r="A11496" s="48"/>
      <c r="B11496" s="49"/>
      <c r="C11496" s="50" t="s">
        <v>110</v>
      </c>
      <c r="D11496" s="300" t="s">
        <v>11210</v>
      </c>
    </row>
    <row r="11497" spans="1:4" s="12" customFormat="1" x14ac:dyDescent="0.25">
      <c r="A11497" s="48"/>
      <c r="B11497" s="49"/>
      <c r="C11497" s="50" t="s">
        <v>110</v>
      </c>
      <c r="D11497" s="300" t="s">
        <v>11211</v>
      </c>
    </row>
    <row r="11498" spans="1:4" s="12" customFormat="1" x14ac:dyDescent="0.25">
      <c r="A11498" s="48"/>
      <c r="B11498" s="49"/>
      <c r="C11498" s="50"/>
      <c r="D11498" s="291" t="s">
        <v>1704</v>
      </c>
    </row>
    <row r="11499" spans="1:4" s="12" customFormat="1" x14ac:dyDescent="0.25">
      <c r="A11499" s="48"/>
      <c r="B11499" s="49"/>
      <c r="C11499" s="50" t="s">
        <v>110</v>
      </c>
      <c r="D11499" s="286" t="s">
        <v>11212</v>
      </c>
    </row>
    <row r="11500" spans="1:4" s="12" customFormat="1" x14ac:dyDescent="0.25">
      <c r="A11500" s="48"/>
      <c r="B11500" s="49"/>
      <c r="C11500" s="50" t="s">
        <v>226</v>
      </c>
      <c r="D11500" s="317"/>
    </row>
    <row r="11501" spans="1:4" s="12" customFormat="1" x14ac:dyDescent="0.25">
      <c r="A11501" s="48"/>
      <c r="B11501" s="49"/>
      <c r="C11501" s="50" t="s">
        <v>110</v>
      </c>
      <c r="D11501" s="325" t="s">
        <v>11213</v>
      </c>
    </row>
    <row r="11502" spans="1:4" s="12" customFormat="1" x14ac:dyDescent="0.25">
      <c r="A11502" s="48"/>
      <c r="B11502" s="49"/>
      <c r="C11502" s="50" t="s">
        <v>110</v>
      </c>
      <c r="D11502" s="325" t="s">
        <v>11214</v>
      </c>
    </row>
    <row r="11503" spans="1:4" s="12" customFormat="1" x14ac:dyDescent="0.25">
      <c r="A11503" s="48"/>
      <c r="B11503" s="49"/>
      <c r="C11503" s="50" t="s">
        <v>110</v>
      </c>
      <c r="D11503" s="325" t="s">
        <v>11215</v>
      </c>
    </row>
    <row r="11504" spans="1:4" s="12" customFormat="1" x14ac:dyDescent="0.25">
      <c r="A11504" s="48"/>
      <c r="B11504" s="49"/>
      <c r="C11504" s="50" t="s">
        <v>110</v>
      </c>
      <c r="D11504" s="325" t="s">
        <v>11216</v>
      </c>
    </row>
    <row r="11505" spans="1:4" s="12" customFormat="1" x14ac:dyDescent="0.25">
      <c r="A11505" s="48"/>
      <c r="B11505" s="24" t="s">
        <v>21245</v>
      </c>
      <c r="C11505" s="57" t="s">
        <v>11217</v>
      </c>
      <c r="D11505" s="317"/>
    </row>
    <row r="11506" spans="1:4" s="12" customFormat="1" x14ac:dyDescent="0.25">
      <c r="A11506" s="48"/>
      <c r="B11506" s="49"/>
      <c r="C11506" s="50" t="s">
        <v>11218</v>
      </c>
      <c r="D11506" s="317"/>
    </row>
    <row r="11507" spans="1:4" s="12" customFormat="1" x14ac:dyDescent="0.25">
      <c r="A11507" s="48"/>
      <c r="B11507" s="49"/>
      <c r="C11507" s="50" t="s">
        <v>11219</v>
      </c>
      <c r="D11507" s="317"/>
    </row>
    <row r="11508" spans="1:4" s="12" customFormat="1" x14ac:dyDescent="0.25">
      <c r="A11508" s="48"/>
      <c r="B11508" s="49"/>
      <c r="C11508" s="50" t="s">
        <v>110</v>
      </c>
      <c r="D11508" s="325" t="s">
        <v>11220</v>
      </c>
    </row>
    <row r="11509" spans="1:4" s="12" customFormat="1" x14ac:dyDescent="0.25">
      <c r="A11509" s="48"/>
      <c r="B11509" s="49"/>
      <c r="C11509" s="50" t="s">
        <v>110</v>
      </c>
      <c r="D11509" s="325" t="s">
        <v>11221</v>
      </c>
    </row>
    <row r="11510" spans="1:4" s="12" customFormat="1" x14ac:dyDescent="0.25">
      <c r="A11510" s="48"/>
      <c r="B11510" s="49"/>
      <c r="C11510" s="50" t="s">
        <v>110</v>
      </c>
      <c r="D11510" s="325" t="s">
        <v>11222</v>
      </c>
    </row>
    <row r="11511" spans="1:4" s="12" customFormat="1" x14ac:dyDescent="0.25">
      <c r="A11511" s="48"/>
      <c r="B11511" s="49"/>
      <c r="C11511" s="50" t="s">
        <v>110</v>
      </c>
      <c r="D11511" s="325" t="s">
        <v>11223</v>
      </c>
    </row>
    <row r="11512" spans="1:4" s="12" customFormat="1" x14ac:dyDescent="0.25">
      <c r="A11512" s="48"/>
      <c r="B11512" s="49"/>
      <c r="C11512" s="50" t="s">
        <v>110</v>
      </c>
      <c r="D11512" s="325" t="s">
        <v>11224</v>
      </c>
    </row>
    <row r="11513" spans="1:4" s="12" customFormat="1" x14ac:dyDescent="0.25">
      <c r="A11513" s="48"/>
      <c r="B11513" s="49"/>
      <c r="C11513" s="50" t="s">
        <v>110</v>
      </c>
      <c r="D11513" s="325" t="s">
        <v>11225</v>
      </c>
    </row>
    <row r="11514" spans="1:4" s="12" customFormat="1" x14ac:dyDescent="0.25">
      <c r="A11514" s="48"/>
      <c r="B11514" s="24" t="s">
        <v>21246</v>
      </c>
      <c r="C11514" s="57" t="s">
        <v>11226</v>
      </c>
      <c r="D11514" s="317"/>
    </row>
    <row r="11515" spans="1:4" s="12" customFormat="1" x14ac:dyDescent="0.25">
      <c r="A11515" s="48"/>
      <c r="B11515" s="49"/>
      <c r="C11515" s="50" t="s">
        <v>11227</v>
      </c>
      <c r="D11515" s="317"/>
    </row>
    <row r="11516" spans="1:4" s="12" customFormat="1" x14ac:dyDescent="0.25">
      <c r="A11516" s="48"/>
      <c r="B11516" s="49"/>
      <c r="C11516" s="50" t="s">
        <v>11228</v>
      </c>
      <c r="D11516" s="317"/>
    </row>
    <row r="11517" spans="1:4" s="12" customFormat="1" x14ac:dyDescent="0.25">
      <c r="A11517" s="48"/>
      <c r="B11517" s="49"/>
      <c r="C11517" s="50" t="s">
        <v>110</v>
      </c>
      <c r="D11517" s="317" t="s">
        <v>11229</v>
      </c>
    </row>
    <row r="11518" spans="1:4" s="12" customFormat="1" x14ac:dyDescent="0.25">
      <c r="A11518" s="48"/>
      <c r="B11518" s="49"/>
      <c r="C11518" s="50" t="s">
        <v>110</v>
      </c>
      <c r="D11518" s="317" t="s">
        <v>11230</v>
      </c>
    </row>
    <row r="11519" spans="1:4" s="12" customFormat="1" x14ac:dyDescent="0.25">
      <c r="A11519" s="48"/>
      <c r="B11519" s="49"/>
      <c r="C11519" s="50" t="s">
        <v>110</v>
      </c>
      <c r="D11519" s="317" t="s">
        <v>11231</v>
      </c>
    </row>
    <row r="11520" spans="1:4" s="12" customFormat="1" x14ac:dyDescent="0.25">
      <c r="A11520" s="48"/>
      <c r="B11520" s="49"/>
      <c r="C11520" s="50" t="s">
        <v>110</v>
      </c>
      <c r="D11520" s="317" t="s">
        <v>11232</v>
      </c>
    </row>
    <row r="11521" spans="1:4" s="12" customFormat="1" x14ac:dyDescent="0.25">
      <c r="A11521" s="48"/>
      <c r="B11521" s="49"/>
      <c r="C11521" s="50" t="s">
        <v>110</v>
      </c>
      <c r="D11521" s="317" t="s">
        <v>11233</v>
      </c>
    </row>
    <row r="11522" spans="1:4" s="12" customFormat="1" x14ac:dyDescent="0.25">
      <c r="A11522" s="48"/>
      <c r="B11522" s="24" t="s">
        <v>21247</v>
      </c>
      <c r="C11522" s="57" t="s">
        <v>11234</v>
      </c>
      <c r="D11522" s="317"/>
    </row>
    <row r="11523" spans="1:4" s="12" customFormat="1" x14ac:dyDescent="0.25">
      <c r="A11523" s="48"/>
      <c r="B11523" s="49"/>
      <c r="C11523" s="50" t="s">
        <v>11235</v>
      </c>
      <c r="D11523" s="317"/>
    </row>
    <row r="11524" spans="1:4" s="12" customFormat="1" x14ac:dyDescent="0.25">
      <c r="A11524" s="48"/>
      <c r="B11524" s="49"/>
      <c r="C11524" s="50" t="s">
        <v>11236</v>
      </c>
      <c r="D11524" s="317"/>
    </row>
    <row r="11525" spans="1:4" s="12" customFormat="1" x14ac:dyDescent="0.25">
      <c r="A11525" s="48"/>
      <c r="B11525" s="49"/>
      <c r="C11525" s="50" t="s">
        <v>110</v>
      </c>
      <c r="D11525" s="300" t="s">
        <v>11237</v>
      </c>
    </row>
    <row r="11526" spans="1:4" s="12" customFormat="1" x14ac:dyDescent="0.25">
      <c r="A11526" s="48"/>
      <c r="B11526" s="49"/>
      <c r="C11526" s="50"/>
      <c r="D11526" s="291" t="s">
        <v>11238</v>
      </c>
    </row>
    <row r="11527" spans="1:4" s="12" customFormat="1" x14ac:dyDescent="0.25">
      <c r="A11527" s="48"/>
      <c r="B11527" s="49"/>
      <c r="C11527" s="50" t="s">
        <v>110</v>
      </c>
      <c r="D11527" s="300" t="s">
        <v>11239</v>
      </c>
    </row>
    <row r="11528" spans="1:4" s="12" customFormat="1" x14ac:dyDescent="0.25">
      <c r="A11528" s="48"/>
      <c r="B11528" s="49"/>
      <c r="C11528" s="50" t="s">
        <v>110</v>
      </c>
      <c r="D11528" s="300" t="s">
        <v>11240</v>
      </c>
    </row>
    <row r="11529" spans="1:4" s="12" customFormat="1" x14ac:dyDescent="0.25">
      <c r="A11529" s="48"/>
      <c r="B11529" s="49"/>
      <c r="C11529" s="50" t="s">
        <v>110</v>
      </c>
      <c r="D11529" s="300" t="s">
        <v>11241</v>
      </c>
    </row>
    <row r="11530" spans="1:4" s="12" customFormat="1" x14ac:dyDescent="0.25">
      <c r="A11530" s="48"/>
      <c r="B11530" s="49"/>
      <c r="C11530" s="50" t="s">
        <v>110</v>
      </c>
      <c r="D11530" s="300" t="s">
        <v>11242</v>
      </c>
    </row>
    <row r="11531" spans="1:4" s="12" customFormat="1" x14ac:dyDescent="0.25">
      <c r="A11531" s="48"/>
      <c r="B11531" s="49"/>
      <c r="C11531" s="50"/>
      <c r="D11531" s="291" t="s">
        <v>11243</v>
      </c>
    </row>
    <row r="11532" spans="1:4" s="12" customFormat="1" x14ac:dyDescent="0.25">
      <c r="A11532" s="48"/>
      <c r="B11532" s="49"/>
      <c r="C11532" s="50" t="s">
        <v>110</v>
      </c>
      <c r="D11532" s="317" t="s">
        <v>11244</v>
      </c>
    </row>
    <row r="11533" spans="1:4" s="12" customFormat="1" x14ac:dyDescent="0.25">
      <c r="A11533" s="48"/>
      <c r="B11533" s="49"/>
      <c r="C11533" s="50" t="s">
        <v>110</v>
      </c>
      <c r="D11533" s="300" t="s">
        <v>11245</v>
      </c>
    </row>
    <row r="11534" spans="1:4" s="12" customFormat="1" x14ac:dyDescent="0.25">
      <c r="A11534" s="48"/>
      <c r="B11534" s="49"/>
      <c r="C11534" s="50" t="s">
        <v>110</v>
      </c>
      <c r="D11534" s="300" t="s">
        <v>11246</v>
      </c>
    </row>
    <row r="11535" spans="1:4" s="12" customFormat="1" x14ac:dyDescent="0.25">
      <c r="A11535" s="48"/>
      <c r="B11535" s="49"/>
      <c r="C11535" s="50" t="s">
        <v>110</v>
      </c>
      <c r="D11535" s="300" t="s">
        <v>11247</v>
      </c>
    </row>
    <row r="11536" spans="1:4" s="12" customFormat="1" x14ac:dyDescent="0.25">
      <c r="A11536" s="48"/>
      <c r="B11536" s="49"/>
      <c r="C11536" s="50" t="s">
        <v>110</v>
      </c>
      <c r="D11536" s="300" t="s">
        <v>11248</v>
      </c>
    </row>
    <row r="11537" spans="1:4" s="12" customFormat="1" x14ac:dyDescent="0.25">
      <c r="A11537" s="48"/>
      <c r="B11537" s="49"/>
      <c r="C11537" s="50"/>
      <c r="D11537" s="291" t="s">
        <v>1704</v>
      </c>
    </row>
    <row r="11538" spans="1:4" s="12" customFormat="1" x14ac:dyDescent="0.25">
      <c r="A11538" s="48"/>
      <c r="B11538" s="49"/>
      <c r="C11538" s="50" t="s">
        <v>110</v>
      </c>
      <c r="D11538" s="286" t="s">
        <v>11249</v>
      </c>
    </row>
    <row r="11539" spans="1:4" s="12" customFormat="1" x14ac:dyDescent="0.25">
      <c r="A11539" s="48"/>
      <c r="B11539" s="49"/>
      <c r="C11539" s="50" t="s">
        <v>110</v>
      </c>
      <c r="D11539" s="286" t="s">
        <v>11250</v>
      </c>
    </row>
    <row r="11540" spans="1:4" s="12" customFormat="1" x14ac:dyDescent="0.25">
      <c r="A11540" s="48"/>
      <c r="B11540" s="49"/>
      <c r="C11540" s="50" t="s">
        <v>226</v>
      </c>
      <c r="D11540" s="317"/>
    </row>
    <row r="11541" spans="1:4" s="12" customFormat="1" x14ac:dyDescent="0.25">
      <c r="A11541" s="48"/>
      <c r="B11541" s="49"/>
      <c r="C11541" s="50" t="s">
        <v>110</v>
      </c>
      <c r="D11541" s="325" t="s">
        <v>11251</v>
      </c>
    </row>
    <row r="11542" spans="1:4" s="12" customFormat="1" x14ac:dyDescent="0.25">
      <c r="A11542" s="56" t="s">
        <v>11252</v>
      </c>
      <c r="B11542" s="58"/>
      <c r="C11542" s="56" t="s">
        <v>11253</v>
      </c>
      <c r="D11542" s="300"/>
    </row>
    <row r="11543" spans="1:4" s="12" customFormat="1" x14ac:dyDescent="0.25">
      <c r="A11543" s="56"/>
      <c r="B11543" s="24" t="s">
        <v>21248</v>
      </c>
      <c r="C11543" s="56" t="s">
        <v>11254</v>
      </c>
      <c r="D11543" s="315"/>
    </row>
    <row r="11544" spans="1:4" s="12" customFormat="1" x14ac:dyDescent="0.25">
      <c r="A11544" s="56"/>
      <c r="B11544" s="58"/>
      <c r="C11544" s="48" t="s">
        <v>11255</v>
      </c>
      <c r="D11544" s="300"/>
    </row>
    <row r="11545" spans="1:4" s="12" customFormat="1" x14ac:dyDescent="0.25">
      <c r="A11545" s="56"/>
      <c r="B11545" s="58"/>
      <c r="C11545" s="48" t="s">
        <v>11256</v>
      </c>
      <c r="D11545" s="300"/>
    </row>
    <row r="11546" spans="1:4" s="12" customFormat="1" x14ac:dyDescent="0.25">
      <c r="A11546" s="56"/>
      <c r="B11546" s="58"/>
      <c r="C11546" s="48" t="s">
        <v>110</v>
      </c>
      <c r="D11546" s="300" t="s">
        <v>11257</v>
      </c>
    </row>
    <row r="11547" spans="1:4" s="12" customFormat="1" x14ac:dyDescent="0.25">
      <c r="A11547" s="56"/>
      <c r="B11547" s="58"/>
      <c r="C11547" s="48"/>
      <c r="D11547" s="291" t="s">
        <v>11258</v>
      </c>
    </row>
    <row r="11548" spans="1:4" s="12" customFormat="1" x14ac:dyDescent="0.25">
      <c r="A11548" s="56"/>
      <c r="B11548" s="58"/>
      <c r="C11548" s="48" t="s">
        <v>110</v>
      </c>
      <c r="D11548" s="300" t="s">
        <v>11259</v>
      </c>
    </row>
    <row r="11549" spans="1:4" s="12" customFormat="1" x14ac:dyDescent="0.25">
      <c r="A11549" s="56"/>
      <c r="B11549" s="58"/>
      <c r="C11549" s="48" t="s">
        <v>110</v>
      </c>
      <c r="D11549" s="300" t="s">
        <v>11260</v>
      </c>
    </row>
    <row r="11550" spans="1:4" s="12" customFormat="1" x14ac:dyDescent="0.25">
      <c r="A11550" s="56"/>
      <c r="B11550" s="58"/>
      <c r="C11550" s="48" t="s">
        <v>110</v>
      </c>
      <c r="D11550" s="300" t="s">
        <v>11261</v>
      </c>
    </row>
    <row r="11551" spans="1:4" s="12" customFormat="1" x14ac:dyDescent="0.25">
      <c r="A11551" s="56"/>
      <c r="B11551" s="58"/>
      <c r="C11551" s="48" t="s">
        <v>110</v>
      </c>
      <c r="D11551" s="300" t="s">
        <v>11262</v>
      </c>
    </row>
    <row r="11552" spans="1:4" s="12" customFormat="1" x14ac:dyDescent="0.25">
      <c r="A11552" s="56"/>
      <c r="B11552" s="58"/>
      <c r="C11552" s="48" t="s">
        <v>110</v>
      </c>
      <c r="D11552" s="300" t="s">
        <v>11263</v>
      </c>
    </row>
    <row r="11553" spans="1:4" s="12" customFormat="1" x14ac:dyDescent="0.25">
      <c r="A11553" s="56"/>
      <c r="B11553" s="58"/>
      <c r="C11553" s="48" t="s">
        <v>110</v>
      </c>
      <c r="D11553" s="300" t="s">
        <v>11264</v>
      </c>
    </row>
    <row r="11554" spans="1:4" s="12" customFormat="1" x14ac:dyDescent="0.25">
      <c r="A11554" s="56"/>
      <c r="B11554" s="58"/>
      <c r="C11554" s="48" t="s">
        <v>110</v>
      </c>
      <c r="D11554" s="300" t="s">
        <v>11265</v>
      </c>
    </row>
    <row r="11555" spans="1:4" s="12" customFormat="1" x14ac:dyDescent="0.25">
      <c r="A11555" s="56"/>
      <c r="B11555" s="58"/>
      <c r="C11555" s="48" t="s">
        <v>110</v>
      </c>
      <c r="D11555" s="300" t="s">
        <v>11266</v>
      </c>
    </row>
    <row r="11556" spans="1:4" s="12" customFormat="1" x14ac:dyDescent="0.25">
      <c r="A11556" s="56"/>
      <c r="B11556" s="58"/>
      <c r="C11556" s="48" t="s">
        <v>110</v>
      </c>
      <c r="D11556" s="300" t="s">
        <v>11267</v>
      </c>
    </row>
    <row r="11557" spans="1:4" s="12" customFormat="1" x14ac:dyDescent="0.25">
      <c r="A11557" s="56"/>
      <c r="B11557" s="58"/>
      <c r="C11557" s="48" t="s">
        <v>110</v>
      </c>
      <c r="D11557" s="300" t="s">
        <v>11268</v>
      </c>
    </row>
    <row r="11558" spans="1:4" s="12" customFormat="1" x14ac:dyDescent="0.25">
      <c r="A11558" s="56"/>
      <c r="B11558" s="58"/>
      <c r="C11558" s="48" t="s">
        <v>110</v>
      </c>
      <c r="D11558" s="300" t="s">
        <v>11269</v>
      </c>
    </row>
    <row r="11559" spans="1:4" s="12" customFormat="1" x14ac:dyDescent="0.25">
      <c r="A11559" s="56"/>
      <c r="B11559" s="58"/>
      <c r="C11559" s="48" t="s">
        <v>110</v>
      </c>
      <c r="D11559" s="300" t="s">
        <v>11270</v>
      </c>
    </row>
    <row r="11560" spans="1:4" s="12" customFormat="1" x14ac:dyDescent="0.25">
      <c r="A11560" s="56"/>
      <c r="B11560" s="58"/>
      <c r="C11560" s="48" t="s">
        <v>110</v>
      </c>
      <c r="D11560" s="300" t="s">
        <v>11271</v>
      </c>
    </row>
    <row r="11561" spans="1:4" s="12" customFormat="1" x14ac:dyDescent="0.25">
      <c r="A11561" s="56"/>
      <c r="B11561" s="58"/>
      <c r="C11561" s="48"/>
      <c r="D11561" s="291" t="s">
        <v>11272</v>
      </c>
    </row>
    <row r="11562" spans="1:4" s="12" customFormat="1" x14ac:dyDescent="0.25">
      <c r="A11562" s="56"/>
      <c r="B11562" s="58"/>
      <c r="C11562" s="48" t="s">
        <v>110</v>
      </c>
      <c r="D11562" s="300" t="s">
        <v>11273</v>
      </c>
    </row>
    <row r="11563" spans="1:4" s="12" customFormat="1" x14ac:dyDescent="0.25">
      <c r="A11563" s="56"/>
      <c r="B11563" s="58"/>
      <c r="C11563" s="48" t="s">
        <v>110</v>
      </c>
      <c r="D11563" s="300" t="s">
        <v>11274</v>
      </c>
    </row>
    <row r="11564" spans="1:4" s="12" customFormat="1" x14ac:dyDescent="0.25">
      <c r="A11564" s="56"/>
      <c r="B11564" s="58"/>
      <c r="C11564" s="48" t="s">
        <v>110</v>
      </c>
      <c r="D11564" s="300" t="s">
        <v>11275</v>
      </c>
    </row>
    <row r="11565" spans="1:4" s="12" customFormat="1" x14ac:dyDescent="0.25">
      <c r="A11565" s="56"/>
      <c r="B11565" s="58"/>
      <c r="C11565" s="48" t="s">
        <v>110</v>
      </c>
      <c r="D11565" s="300" t="s">
        <v>11276</v>
      </c>
    </row>
    <row r="11566" spans="1:4" s="12" customFormat="1" x14ac:dyDescent="0.25">
      <c r="A11566" s="56"/>
      <c r="B11566" s="58"/>
      <c r="C11566" s="48" t="s">
        <v>110</v>
      </c>
      <c r="D11566" s="300" t="s">
        <v>11277</v>
      </c>
    </row>
    <row r="11567" spans="1:4" s="12" customFormat="1" x14ac:dyDescent="0.25">
      <c r="A11567" s="56"/>
      <c r="B11567" s="58"/>
      <c r="C11567" s="48"/>
      <c r="D11567" s="291" t="s">
        <v>1704</v>
      </c>
    </row>
    <row r="11568" spans="1:4" s="12" customFormat="1" x14ac:dyDescent="0.25">
      <c r="A11568" s="56"/>
      <c r="B11568" s="58"/>
      <c r="C11568" s="48" t="s">
        <v>110</v>
      </c>
      <c r="D11568" s="286" t="s">
        <v>11278</v>
      </c>
    </row>
    <row r="11569" spans="1:4" s="12" customFormat="1" x14ac:dyDescent="0.25">
      <c r="A11569" s="56"/>
      <c r="B11569" s="58"/>
      <c r="C11569" s="48" t="s">
        <v>110</v>
      </c>
      <c r="D11569" s="286" t="s">
        <v>11279</v>
      </c>
    </row>
    <row r="11570" spans="1:4" s="12" customFormat="1" x14ac:dyDescent="0.25">
      <c r="A11570" s="56"/>
      <c r="B11570" s="58"/>
      <c r="C11570" s="48" t="s">
        <v>110</v>
      </c>
      <c r="D11570" s="286" t="s">
        <v>11280</v>
      </c>
    </row>
    <row r="11571" spans="1:4" s="12" customFormat="1" x14ac:dyDescent="0.25">
      <c r="A11571" s="56"/>
      <c r="B11571" s="58"/>
      <c r="C11571" s="48" t="s">
        <v>110</v>
      </c>
      <c r="D11571" s="286" t="s">
        <v>11281</v>
      </c>
    </row>
    <row r="11572" spans="1:4" s="12" customFormat="1" x14ac:dyDescent="0.25">
      <c r="A11572" s="56"/>
      <c r="B11572" s="58"/>
      <c r="C11572" s="48" t="s">
        <v>110</v>
      </c>
      <c r="D11572" s="286" t="s">
        <v>11282</v>
      </c>
    </row>
    <row r="11573" spans="1:4" s="12" customFormat="1" x14ac:dyDescent="0.25">
      <c r="A11573" s="56"/>
      <c r="B11573" s="58"/>
      <c r="C11573" s="48" t="s">
        <v>110</v>
      </c>
      <c r="D11573" s="286" t="s">
        <v>11283</v>
      </c>
    </row>
    <row r="11574" spans="1:4" s="12" customFormat="1" x14ac:dyDescent="0.25">
      <c r="A11574" s="56"/>
      <c r="B11574" s="58"/>
      <c r="C11574" s="48" t="s">
        <v>110</v>
      </c>
      <c r="D11574" s="286" t="s">
        <v>11284</v>
      </c>
    </row>
    <row r="11575" spans="1:4" s="12" customFormat="1" x14ac:dyDescent="0.25">
      <c r="A11575" s="56"/>
      <c r="B11575" s="58"/>
      <c r="C11575" s="48" t="s">
        <v>110</v>
      </c>
      <c r="D11575" s="286" t="s">
        <v>11285</v>
      </c>
    </row>
    <row r="11576" spans="1:4" s="12" customFormat="1" x14ac:dyDescent="0.25">
      <c r="A11576" s="56"/>
      <c r="B11576" s="58"/>
      <c r="C11576" s="48" t="s">
        <v>110</v>
      </c>
      <c r="D11576" s="286" t="s">
        <v>11286</v>
      </c>
    </row>
    <row r="11577" spans="1:4" s="12" customFormat="1" x14ac:dyDescent="0.25">
      <c r="A11577" s="56"/>
      <c r="B11577" s="58"/>
      <c r="C11577" s="48" t="s">
        <v>110</v>
      </c>
      <c r="D11577" s="286" t="s">
        <v>11287</v>
      </c>
    </row>
    <row r="11578" spans="1:4" s="12" customFormat="1" x14ac:dyDescent="0.25">
      <c r="A11578" s="56"/>
      <c r="B11578" s="58"/>
      <c r="C11578" s="48" t="s">
        <v>110</v>
      </c>
      <c r="D11578" s="286" t="s">
        <v>11288</v>
      </c>
    </row>
    <row r="11579" spans="1:4" s="12" customFormat="1" x14ac:dyDescent="0.25">
      <c r="A11579" s="56"/>
      <c r="B11579" s="58"/>
      <c r="C11579" s="48" t="s">
        <v>226</v>
      </c>
      <c r="D11579" s="300"/>
    </row>
    <row r="11580" spans="1:4" s="12" customFormat="1" x14ac:dyDescent="0.25">
      <c r="A11580" s="56"/>
      <c r="B11580" s="58"/>
      <c r="C11580" s="48" t="s">
        <v>110</v>
      </c>
      <c r="D11580" s="300" t="s">
        <v>11289</v>
      </c>
    </row>
    <row r="11581" spans="1:4" s="12" customFormat="1" x14ac:dyDescent="0.25">
      <c r="A11581" s="56"/>
      <c r="B11581" s="24" t="s">
        <v>21249</v>
      </c>
      <c r="C11581" s="56" t="s">
        <v>11290</v>
      </c>
      <c r="D11581" s="315"/>
    </row>
    <row r="11582" spans="1:4" s="12" customFormat="1" x14ac:dyDescent="0.25">
      <c r="A11582" s="56"/>
      <c r="B11582" s="58"/>
      <c r="C11582" s="48" t="s">
        <v>11291</v>
      </c>
      <c r="D11582" s="300"/>
    </row>
    <row r="11583" spans="1:4" s="12" customFormat="1" x14ac:dyDescent="0.25">
      <c r="A11583" s="56"/>
      <c r="B11583" s="58"/>
      <c r="C11583" s="48" t="s">
        <v>11292</v>
      </c>
      <c r="D11583" s="300"/>
    </row>
    <row r="11584" spans="1:4" s="12" customFormat="1" x14ac:dyDescent="0.25">
      <c r="A11584" s="56"/>
      <c r="B11584" s="58"/>
      <c r="C11584" s="48" t="s">
        <v>110</v>
      </c>
      <c r="D11584" s="300" t="s">
        <v>11293</v>
      </c>
    </row>
    <row r="11585" spans="1:4" s="12" customFormat="1" x14ac:dyDescent="0.25">
      <c r="A11585" s="56"/>
      <c r="B11585" s="58"/>
      <c r="C11585" s="48" t="s">
        <v>110</v>
      </c>
      <c r="D11585" s="300" t="s">
        <v>11294</v>
      </c>
    </row>
    <row r="11586" spans="1:4" s="12" customFormat="1" x14ac:dyDescent="0.25">
      <c r="A11586" s="56"/>
      <c r="B11586" s="58"/>
      <c r="C11586" s="48" t="s">
        <v>110</v>
      </c>
      <c r="D11586" s="300" t="s">
        <v>11295</v>
      </c>
    </row>
    <row r="11587" spans="1:4" s="12" customFormat="1" x14ac:dyDescent="0.25">
      <c r="A11587" s="56"/>
      <c r="B11587" s="58"/>
      <c r="C11587" s="48"/>
      <c r="D11587" s="291" t="s">
        <v>10905</v>
      </c>
    </row>
    <row r="11588" spans="1:4" s="12" customFormat="1" x14ac:dyDescent="0.25">
      <c r="A11588" s="56"/>
      <c r="B11588" s="58"/>
      <c r="C11588" s="48" t="s">
        <v>110</v>
      </c>
      <c r="D11588" s="300" t="s">
        <v>11296</v>
      </c>
    </row>
    <row r="11589" spans="1:4" s="12" customFormat="1" x14ac:dyDescent="0.25">
      <c r="A11589" s="56"/>
      <c r="B11589" s="58"/>
      <c r="C11589" s="48" t="s">
        <v>110</v>
      </c>
      <c r="D11589" s="300" t="s">
        <v>11297</v>
      </c>
    </row>
    <row r="11590" spans="1:4" s="12" customFormat="1" x14ac:dyDescent="0.25">
      <c r="A11590" s="56"/>
      <c r="B11590" s="58"/>
      <c r="C11590" s="48" t="s">
        <v>110</v>
      </c>
      <c r="D11590" s="300" t="s">
        <v>11298</v>
      </c>
    </row>
    <row r="11591" spans="1:4" s="12" customFormat="1" x14ac:dyDescent="0.25">
      <c r="A11591" s="56"/>
      <c r="B11591" s="58"/>
      <c r="C11591" s="48" t="s">
        <v>110</v>
      </c>
      <c r="D11591" s="300" t="s">
        <v>11299</v>
      </c>
    </row>
    <row r="11592" spans="1:4" s="12" customFormat="1" x14ac:dyDescent="0.25">
      <c r="A11592" s="56"/>
      <c r="B11592" s="58"/>
      <c r="C11592" s="48" t="s">
        <v>110</v>
      </c>
      <c r="D11592" s="300" t="s">
        <v>11300</v>
      </c>
    </row>
    <row r="11593" spans="1:4" s="12" customFormat="1" x14ac:dyDescent="0.25">
      <c r="A11593" s="56"/>
      <c r="B11593" s="58"/>
      <c r="C11593" s="48" t="s">
        <v>110</v>
      </c>
      <c r="D11593" s="300" t="s">
        <v>11301</v>
      </c>
    </row>
    <row r="11594" spans="1:4" s="12" customFormat="1" x14ac:dyDescent="0.25">
      <c r="A11594" s="56"/>
      <c r="B11594" s="58"/>
      <c r="C11594" s="48" t="s">
        <v>110</v>
      </c>
      <c r="D11594" s="300" t="s">
        <v>11302</v>
      </c>
    </row>
    <row r="11595" spans="1:4" s="12" customFormat="1" x14ac:dyDescent="0.25">
      <c r="A11595" s="56"/>
      <c r="B11595" s="58"/>
      <c r="C11595" s="48" t="s">
        <v>110</v>
      </c>
      <c r="D11595" s="300" t="s">
        <v>11303</v>
      </c>
    </row>
    <row r="11596" spans="1:4" s="12" customFormat="1" x14ac:dyDescent="0.25">
      <c r="A11596" s="56"/>
      <c r="B11596" s="58"/>
      <c r="C11596" s="48" t="s">
        <v>110</v>
      </c>
      <c r="D11596" s="300" t="s">
        <v>11304</v>
      </c>
    </row>
    <row r="11597" spans="1:4" s="12" customFormat="1" x14ac:dyDescent="0.25">
      <c r="A11597" s="56"/>
      <c r="B11597" s="58"/>
      <c r="C11597" s="48" t="s">
        <v>110</v>
      </c>
      <c r="D11597" s="300" t="s">
        <v>11305</v>
      </c>
    </row>
    <row r="11598" spans="1:4" s="12" customFormat="1" ht="15.6" x14ac:dyDescent="0.25">
      <c r="A11598" s="82" t="s">
        <v>11306</v>
      </c>
      <c r="B11598" s="83"/>
      <c r="C11598" s="82" t="s">
        <v>11307</v>
      </c>
      <c r="D11598" s="300"/>
    </row>
    <row r="11599" spans="1:4" s="12" customFormat="1" x14ac:dyDescent="0.25">
      <c r="A11599" s="56" t="s">
        <v>11308</v>
      </c>
      <c r="B11599" s="58"/>
      <c r="C11599" s="56" t="s">
        <v>11309</v>
      </c>
      <c r="D11599" s="300"/>
    </row>
    <row r="11600" spans="1:4" s="12" customFormat="1" x14ac:dyDescent="0.25">
      <c r="A11600" s="56"/>
      <c r="B11600" s="24" t="s">
        <v>21250</v>
      </c>
      <c r="C11600" s="56" t="s">
        <v>11310</v>
      </c>
      <c r="D11600" s="315"/>
    </row>
    <row r="11601" spans="1:4" s="12" customFormat="1" x14ac:dyDescent="0.25">
      <c r="A11601" s="56"/>
      <c r="B11601" s="58"/>
      <c r="C11601" s="48" t="s">
        <v>11311</v>
      </c>
      <c r="D11601" s="300"/>
    </row>
    <row r="11602" spans="1:4" s="12" customFormat="1" x14ac:dyDescent="0.25">
      <c r="A11602" s="56"/>
      <c r="B11602" s="58"/>
      <c r="C11602" s="48" t="s">
        <v>11312</v>
      </c>
      <c r="D11602" s="300"/>
    </row>
    <row r="11603" spans="1:4" s="12" customFormat="1" x14ac:dyDescent="0.25">
      <c r="A11603" s="56"/>
      <c r="B11603" s="58"/>
      <c r="C11603" s="48" t="s">
        <v>110</v>
      </c>
      <c r="D11603" s="300" t="s">
        <v>11313</v>
      </c>
    </row>
    <row r="11604" spans="1:4" s="12" customFormat="1" x14ac:dyDescent="0.25">
      <c r="A11604" s="56"/>
      <c r="B11604" s="58"/>
      <c r="C11604" s="48" t="s">
        <v>110</v>
      </c>
      <c r="D11604" s="300" t="s">
        <v>11314</v>
      </c>
    </row>
    <row r="11605" spans="1:4" s="12" customFormat="1" x14ac:dyDescent="0.25">
      <c r="A11605" s="56"/>
      <c r="B11605" s="58"/>
      <c r="C11605" s="48" t="s">
        <v>110</v>
      </c>
      <c r="D11605" s="300" t="s">
        <v>11315</v>
      </c>
    </row>
    <row r="11606" spans="1:4" s="12" customFormat="1" x14ac:dyDescent="0.25">
      <c r="A11606" s="56"/>
      <c r="B11606" s="58"/>
      <c r="C11606" s="48" t="s">
        <v>226</v>
      </c>
      <c r="D11606" s="300"/>
    </row>
    <row r="11607" spans="1:4" s="12" customFormat="1" x14ac:dyDescent="0.25">
      <c r="A11607" s="56"/>
      <c r="B11607" s="58"/>
      <c r="C11607" s="48" t="s">
        <v>110</v>
      </c>
      <c r="D11607" s="300" t="s">
        <v>11316</v>
      </c>
    </row>
    <row r="11608" spans="1:4" s="12" customFormat="1" x14ac:dyDescent="0.25">
      <c r="A11608" s="56"/>
      <c r="B11608" s="58"/>
      <c r="C11608" s="48" t="s">
        <v>110</v>
      </c>
      <c r="D11608" s="300" t="s">
        <v>11317</v>
      </c>
    </row>
    <row r="11609" spans="1:4" s="12" customFormat="1" x14ac:dyDescent="0.25">
      <c r="A11609" s="56"/>
      <c r="B11609" s="58"/>
      <c r="C11609" s="48" t="s">
        <v>110</v>
      </c>
      <c r="D11609" s="300" t="s">
        <v>11318</v>
      </c>
    </row>
    <row r="11610" spans="1:4" s="12" customFormat="1" x14ac:dyDescent="0.25">
      <c r="A11610" s="56"/>
      <c r="B11610" s="24" t="s">
        <v>21251</v>
      </c>
      <c r="C11610" s="56" t="s">
        <v>11319</v>
      </c>
      <c r="D11610" s="315"/>
    </row>
    <row r="11611" spans="1:4" s="12" customFormat="1" x14ac:dyDescent="0.25">
      <c r="A11611" s="56"/>
      <c r="B11611" s="58"/>
      <c r="C11611" s="48" t="s">
        <v>11320</v>
      </c>
      <c r="D11611" s="300"/>
    </row>
    <row r="11612" spans="1:4" s="12" customFormat="1" x14ac:dyDescent="0.25">
      <c r="A11612" s="56"/>
      <c r="B11612" s="58"/>
      <c r="C11612" s="48" t="s">
        <v>11321</v>
      </c>
      <c r="D11612" s="300"/>
    </row>
    <row r="11613" spans="1:4" s="12" customFormat="1" x14ac:dyDescent="0.25">
      <c r="A11613" s="56"/>
      <c r="B11613" s="58"/>
      <c r="C11613" s="48" t="s">
        <v>110</v>
      </c>
      <c r="D11613" s="300" t="s">
        <v>11322</v>
      </c>
    </row>
    <row r="11614" spans="1:4" s="12" customFormat="1" x14ac:dyDescent="0.25">
      <c r="A11614" s="56"/>
      <c r="B11614" s="58"/>
      <c r="C11614" s="48" t="s">
        <v>110</v>
      </c>
      <c r="D11614" s="300" t="s">
        <v>11323</v>
      </c>
    </row>
    <row r="11615" spans="1:4" s="12" customFormat="1" x14ac:dyDescent="0.25">
      <c r="A11615" s="56"/>
      <c r="B11615" s="58"/>
      <c r="C11615" s="48" t="s">
        <v>110</v>
      </c>
      <c r="D11615" s="300" t="s">
        <v>11324</v>
      </c>
    </row>
    <row r="11616" spans="1:4" s="12" customFormat="1" x14ac:dyDescent="0.25">
      <c r="A11616" s="56"/>
      <c r="B11616" s="58"/>
      <c r="C11616" s="48" t="s">
        <v>110</v>
      </c>
      <c r="D11616" s="300" t="s">
        <v>11325</v>
      </c>
    </row>
    <row r="11617" spans="1:4" s="12" customFormat="1" x14ac:dyDescent="0.25">
      <c r="A11617" s="56"/>
      <c r="B11617" s="58"/>
      <c r="C11617" s="48"/>
      <c r="D11617" s="291" t="s">
        <v>1704</v>
      </c>
    </row>
    <row r="11618" spans="1:4" s="12" customFormat="1" x14ac:dyDescent="0.25">
      <c r="A11618" s="56"/>
      <c r="B11618" s="58"/>
      <c r="C11618" s="48" t="s">
        <v>110</v>
      </c>
      <c r="D11618" s="286" t="s">
        <v>11326</v>
      </c>
    </row>
    <row r="11619" spans="1:4" s="12" customFormat="1" x14ac:dyDescent="0.25">
      <c r="A11619" s="56"/>
      <c r="B11619" s="58"/>
      <c r="C11619" s="48" t="s">
        <v>110</v>
      </c>
      <c r="D11619" s="286" t="s">
        <v>11327</v>
      </c>
    </row>
    <row r="11620" spans="1:4" s="12" customFormat="1" x14ac:dyDescent="0.25">
      <c r="A11620" s="56"/>
      <c r="B11620" s="58"/>
      <c r="C11620" s="48" t="s">
        <v>110</v>
      </c>
      <c r="D11620" s="286" t="s">
        <v>11328</v>
      </c>
    </row>
    <row r="11621" spans="1:4" s="12" customFormat="1" x14ac:dyDescent="0.25">
      <c r="A11621" s="56"/>
      <c r="B11621" s="58"/>
      <c r="C11621" s="48" t="s">
        <v>110</v>
      </c>
      <c r="D11621" s="286" t="s">
        <v>11329</v>
      </c>
    </row>
    <row r="11622" spans="1:4" s="12" customFormat="1" x14ac:dyDescent="0.25">
      <c r="A11622" s="56"/>
      <c r="B11622" s="58"/>
      <c r="C11622" s="48" t="s">
        <v>110</v>
      </c>
      <c r="D11622" s="286" t="s">
        <v>11330</v>
      </c>
    </row>
    <row r="11623" spans="1:4" s="12" customFormat="1" x14ac:dyDescent="0.25">
      <c r="A11623" s="56"/>
      <c r="B11623" s="58"/>
      <c r="C11623" s="48" t="s">
        <v>226</v>
      </c>
      <c r="D11623" s="300"/>
    </row>
    <row r="11624" spans="1:4" s="12" customFormat="1" x14ac:dyDescent="0.25">
      <c r="A11624" s="56"/>
      <c r="B11624" s="58"/>
      <c r="C11624" s="48" t="s">
        <v>110</v>
      </c>
      <c r="D11624" s="300" t="s">
        <v>11331</v>
      </c>
    </row>
    <row r="11625" spans="1:4" s="12" customFormat="1" x14ac:dyDescent="0.25">
      <c r="A11625" s="56"/>
      <c r="B11625" s="58"/>
      <c r="C11625" s="48" t="s">
        <v>110</v>
      </c>
      <c r="D11625" s="300" t="s">
        <v>11332</v>
      </c>
    </row>
    <row r="11626" spans="1:4" s="12" customFormat="1" x14ac:dyDescent="0.25">
      <c r="A11626" s="56"/>
      <c r="B11626" s="58"/>
      <c r="C11626" s="48" t="s">
        <v>110</v>
      </c>
      <c r="D11626" s="300" t="s">
        <v>11333</v>
      </c>
    </row>
    <row r="11627" spans="1:4" s="12" customFormat="1" x14ac:dyDescent="0.25">
      <c r="A11627" s="56"/>
      <c r="B11627" s="58"/>
      <c r="C11627" s="48" t="s">
        <v>110</v>
      </c>
      <c r="D11627" s="300" t="s">
        <v>11334</v>
      </c>
    </row>
    <row r="11628" spans="1:4" s="12" customFormat="1" x14ac:dyDescent="0.25">
      <c r="A11628" s="56"/>
      <c r="B11628" s="24" t="s">
        <v>21252</v>
      </c>
      <c r="C11628" s="56" t="s">
        <v>11335</v>
      </c>
      <c r="D11628" s="315"/>
    </row>
    <row r="11629" spans="1:4" s="12" customFormat="1" x14ac:dyDescent="0.25">
      <c r="A11629" s="56"/>
      <c r="B11629" s="58"/>
      <c r="C11629" s="48" t="s">
        <v>11336</v>
      </c>
      <c r="D11629" s="300"/>
    </row>
    <row r="11630" spans="1:4" s="12" customFormat="1" x14ac:dyDescent="0.25">
      <c r="A11630" s="56"/>
      <c r="B11630" s="58"/>
      <c r="C11630" s="48" t="s">
        <v>11337</v>
      </c>
      <c r="D11630" s="300"/>
    </row>
    <row r="11631" spans="1:4" s="12" customFormat="1" x14ac:dyDescent="0.25">
      <c r="A11631" s="56"/>
      <c r="B11631" s="58"/>
      <c r="C11631" s="48" t="s">
        <v>110</v>
      </c>
      <c r="D11631" s="300" t="s">
        <v>11338</v>
      </c>
    </row>
    <row r="11632" spans="1:4" s="12" customFormat="1" x14ac:dyDescent="0.25">
      <c r="A11632" s="56"/>
      <c r="B11632" s="58"/>
      <c r="C11632" s="48" t="s">
        <v>110</v>
      </c>
      <c r="D11632" s="300" t="s">
        <v>11339</v>
      </c>
    </row>
    <row r="11633" spans="1:4" s="12" customFormat="1" x14ac:dyDescent="0.25">
      <c r="A11633" s="56"/>
      <c r="B11633" s="58"/>
      <c r="C11633" s="48" t="s">
        <v>110</v>
      </c>
      <c r="D11633" s="300" t="s">
        <v>11340</v>
      </c>
    </row>
    <row r="11634" spans="1:4" s="12" customFormat="1" x14ac:dyDescent="0.25">
      <c r="A11634" s="56"/>
      <c r="B11634" s="58"/>
      <c r="C11634" s="48" t="s">
        <v>110</v>
      </c>
      <c r="D11634" s="300" t="s">
        <v>11341</v>
      </c>
    </row>
    <row r="11635" spans="1:4" s="12" customFormat="1" x14ac:dyDescent="0.25">
      <c r="A11635" s="56"/>
      <c r="B11635" s="58"/>
      <c r="C11635" s="48" t="s">
        <v>110</v>
      </c>
      <c r="D11635" s="300" t="s">
        <v>11342</v>
      </c>
    </row>
    <row r="11636" spans="1:4" s="12" customFormat="1" x14ac:dyDescent="0.25">
      <c r="A11636" s="56"/>
      <c r="B11636" s="58"/>
      <c r="C11636" s="48"/>
      <c r="D11636" s="291" t="s">
        <v>1704</v>
      </c>
    </row>
    <row r="11637" spans="1:4" s="12" customFormat="1" x14ac:dyDescent="0.25">
      <c r="A11637" s="56"/>
      <c r="B11637" s="58"/>
      <c r="C11637" s="48" t="s">
        <v>110</v>
      </c>
      <c r="D11637" s="300" t="s">
        <v>11343</v>
      </c>
    </row>
    <row r="11638" spans="1:4" s="12" customFormat="1" x14ac:dyDescent="0.25">
      <c r="A11638" s="56"/>
      <c r="B11638" s="58"/>
      <c r="C11638" s="48" t="s">
        <v>110</v>
      </c>
      <c r="D11638" s="300" t="s">
        <v>11344</v>
      </c>
    </row>
    <row r="11639" spans="1:4" s="12" customFormat="1" x14ac:dyDescent="0.25">
      <c r="A11639" s="56"/>
      <c r="B11639" s="58"/>
      <c r="C11639" s="48" t="s">
        <v>110</v>
      </c>
      <c r="D11639" s="300" t="s">
        <v>11345</v>
      </c>
    </row>
    <row r="11640" spans="1:4" s="12" customFormat="1" x14ac:dyDescent="0.25">
      <c r="A11640" s="56"/>
      <c r="B11640" s="58"/>
      <c r="C11640" s="48" t="s">
        <v>110</v>
      </c>
      <c r="D11640" s="300" t="s">
        <v>11346</v>
      </c>
    </row>
    <row r="11641" spans="1:4" s="12" customFormat="1" x14ac:dyDescent="0.25">
      <c r="A11641" s="56"/>
      <c r="B11641" s="58"/>
      <c r="C11641" s="48" t="s">
        <v>110</v>
      </c>
      <c r="D11641" s="300" t="s">
        <v>11347</v>
      </c>
    </row>
    <row r="11642" spans="1:4" s="12" customFormat="1" x14ac:dyDescent="0.25">
      <c r="A11642" s="56"/>
      <c r="B11642" s="58"/>
      <c r="C11642" s="48" t="s">
        <v>110</v>
      </c>
      <c r="D11642" s="300" t="s">
        <v>11348</v>
      </c>
    </row>
    <row r="11643" spans="1:4" s="12" customFormat="1" x14ac:dyDescent="0.25">
      <c r="A11643" s="56"/>
      <c r="B11643" s="58"/>
      <c r="C11643" s="48" t="s">
        <v>226</v>
      </c>
      <c r="D11643" s="300"/>
    </row>
    <row r="11644" spans="1:4" s="12" customFormat="1" x14ac:dyDescent="0.25">
      <c r="A11644" s="56"/>
      <c r="B11644" s="58"/>
      <c r="C11644" s="48" t="s">
        <v>110</v>
      </c>
      <c r="D11644" s="300" t="s">
        <v>11331</v>
      </c>
    </row>
    <row r="11645" spans="1:4" s="12" customFormat="1" x14ac:dyDescent="0.25">
      <c r="A11645" s="56"/>
      <c r="B11645" s="58"/>
      <c r="C11645" s="48" t="s">
        <v>110</v>
      </c>
      <c r="D11645" s="300" t="s">
        <v>11332</v>
      </c>
    </row>
    <row r="11646" spans="1:4" s="12" customFormat="1" x14ac:dyDescent="0.25">
      <c r="A11646" s="56"/>
      <c r="B11646" s="58"/>
      <c r="C11646" s="48" t="s">
        <v>110</v>
      </c>
      <c r="D11646" s="300" t="s">
        <v>11333</v>
      </c>
    </row>
    <row r="11647" spans="1:4" s="12" customFormat="1" x14ac:dyDescent="0.25">
      <c r="A11647" s="56"/>
      <c r="B11647" s="58"/>
      <c r="C11647" s="48" t="s">
        <v>110</v>
      </c>
      <c r="D11647" s="300" t="s">
        <v>11334</v>
      </c>
    </row>
    <row r="11648" spans="1:4" s="12" customFormat="1" x14ac:dyDescent="0.25">
      <c r="A11648" s="48"/>
      <c r="B11648" s="24" t="s">
        <v>21253</v>
      </c>
      <c r="C11648" s="57" t="s">
        <v>11349</v>
      </c>
      <c r="D11648" s="317"/>
    </row>
    <row r="11649" spans="1:4" s="12" customFormat="1" x14ac:dyDescent="0.25">
      <c r="A11649" s="48"/>
      <c r="B11649" s="49"/>
      <c r="C11649" s="50" t="s">
        <v>11350</v>
      </c>
      <c r="D11649" s="317"/>
    </row>
    <row r="11650" spans="1:4" s="12" customFormat="1" x14ac:dyDescent="0.25">
      <c r="A11650" s="48"/>
      <c r="B11650" s="49"/>
      <c r="C11650" s="50" t="s">
        <v>11351</v>
      </c>
      <c r="D11650" s="317"/>
    </row>
    <row r="11651" spans="1:4" s="12" customFormat="1" x14ac:dyDescent="0.25">
      <c r="A11651" s="48"/>
      <c r="B11651" s="49"/>
      <c r="C11651" s="50" t="s">
        <v>110</v>
      </c>
      <c r="D11651" s="325" t="s">
        <v>11352</v>
      </c>
    </row>
    <row r="11652" spans="1:4" s="12" customFormat="1" x14ac:dyDescent="0.25">
      <c r="A11652" s="48"/>
      <c r="B11652" s="49"/>
      <c r="C11652" s="50" t="s">
        <v>110</v>
      </c>
      <c r="D11652" s="325" t="s">
        <v>11353</v>
      </c>
    </row>
    <row r="11653" spans="1:4" s="12" customFormat="1" x14ac:dyDescent="0.25">
      <c r="A11653" s="48"/>
      <c r="B11653" s="49"/>
      <c r="C11653" s="50" t="s">
        <v>110</v>
      </c>
      <c r="D11653" s="325" t="s">
        <v>11354</v>
      </c>
    </row>
    <row r="11654" spans="1:4" s="12" customFormat="1" x14ac:dyDescent="0.25">
      <c r="A11654" s="48"/>
      <c r="B11654" s="49"/>
      <c r="C11654" s="50" t="s">
        <v>110</v>
      </c>
      <c r="D11654" s="325" t="s">
        <v>11355</v>
      </c>
    </row>
    <row r="11655" spans="1:4" s="12" customFormat="1" x14ac:dyDescent="0.25">
      <c r="A11655" s="48"/>
      <c r="B11655" s="49"/>
      <c r="C11655" s="50"/>
      <c r="D11655" s="291" t="s">
        <v>1704</v>
      </c>
    </row>
    <row r="11656" spans="1:4" s="12" customFormat="1" x14ac:dyDescent="0.25">
      <c r="A11656" s="48"/>
      <c r="B11656" s="49"/>
      <c r="C11656" s="50" t="s">
        <v>110</v>
      </c>
      <c r="D11656" s="325" t="s">
        <v>11356</v>
      </c>
    </row>
    <row r="11657" spans="1:4" s="12" customFormat="1" x14ac:dyDescent="0.25">
      <c r="A11657" s="48"/>
      <c r="B11657" s="49"/>
      <c r="C11657" s="50" t="s">
        <v>110</v>
      </c>
      <c r="D11657" s="325" t="s">
        <v>11357</v>
      </c>
    </row>
    <row r="11658" spans="1:4" s="12" customFormat="1" x14ac:dyDescent="0.25">
      <c r="A11658" s="48"/>
      <c r="B11658" s="49"/>
      <c r="C11658" s="50" t="s">
        <v>110</v>
      </c>
      <c r="D11658" s="325" t="s">
        <v>11358</v>
      </c>
    </row>
    <row r="11659" spans="1:4" s="12" customFormat="1" x14ac:dyDescent="0.25">
      <c r="A11659" s="48"/>
      <c r="B11659" s="24" t="s">
        <v>21254</v>
      </c>
      <c r="C11659" s="57" t="s">
        <v>11359</v>
      </c>
      <c r="D11659" s="317"/>
    </row>
    <row r="11660" spans="1:4" s="12" customFormat="1" x14ac:dyDescent="0.25">
      <c r="A11660" s="48"/>
      <c r="B11660" s="49"/>
      <c r="C11660" s="50" t="s">
        <v>11360</v>
      </c>
      <c r="D11660" s="317"/>
    </row>
    <row r="11661" spans="1:4" s="12" customFormat="1" x14ac:dyDescent="0.25">
      <c r="A11661" s="48"/>
      <c r="B11661" s="49"/>
      <c r="C11661" s="50" t="s">
        <v>11361</v>
      </c>
      <c r="D11661" s="317"/>
    </row>
    <row r="11662" spans="1:4" s="12" customFormat="1" x14ac:dyDescent="0.25">
      <c r="A11662" s="48"/>
      <c r="B11662" s="49"/>
      <c r="C11662" s="50" t="s">
        <v>110</v>
      </c>
      <c r="D11662" s="325" t="s">
        <v>11362</v>
      </c>
    </row>
    <row r="11663" spans="1:4" s="12" customFormat="1" x14ac:dyDescent="0.25">
      <c r="A11663" s="48"/>
      <c r="B11663" s="49"/>
      <c r="C11663" s="50" t="s">
        <v>110</v>
      </c>
      <c r="D11663" s="325" t="s">
        <v>11363</v>
      </c>
    </row>
    <row r="11664" spans="1:4" s="12" customFormat="1" x14ac:dyDescent="0.25">
      <c r="A11664" s="48"/>
      <c r="B11664" s="49"/>
      <c r="C11664" s="50" t="s">
        <v>110</v>
      </c>
      <c r="D11664" s="325" t="s">
        <v>11364</v>
      </c>
    </row>
    <row r="11665" spans="1:4" s="12" customFormat="1" x14ac:dyDescent="0.25">
      <c r="A11665" s="48"/>
      <c r="B11665" s="49"/>
      <c r="C11665" s="50" t="s">
        <v>110</v>
      </c>
      <c r="D11665" s="325" t="s">
        <v>11365</v>
      </c>
    </row>
    <row r="11666" spans="1:4" s="12" customFormat="1" x14ac:dyDescent="0.25">
      <c r="A11666" s="48"/>
      <c r="B11666" s="49"/>
      <c r="C11666" s="50" t="s">
        <v>110</v>
      </c>
      <c r="D11666" s="325" t="s">
        <v>11366</v>
      </c>
    </row>
    <row r="11667" spans="1:4" s="12" customFormat="1" x14ac:dyDescent="0.25">
      <c r="A11667" s="48"/>
      <c r="B11667" s="49"/>
      <c r="C11667" s="50" t="s">
        <v>110</v>
      </c>
      <c r="D11667" s="325" t="s">
        <v>11367</v>
      </c>
    </row>
    <row r="11668" spans="1:4" s="12" customFormat="1" x14ac:dyDescent="0.25">
      <c r="A11668" s="48"/>
      <c r="B11668" s="49"/>
      <c r="C11668" s="50" t="s">
        <v>110</v>
      </c>
      <c r="D11668" s="325" t="s">
        <v>11368</v>
      </c>
    </row>
    <row r="11669" spans="1:4" s="12" customFormat="1" x14ac:dyDescent="0.25">
      <c r="A11669" s="48"/>
      <c r="B11669" s="49"/>
      <c r="C11669" s="50" t="s">
        <v>110</v>
      </c>
      <c r="D11669" s="303" t="s">
        <v>11369</v>
      </c>
    </row>
    <row r="11670" spans="1:4" s="12" customFormat="1" x14ac:dyDescent="0.25">
      <c r="A11670" s="48"/>
      <c r="B11670" s="49"/>
      <c r="C11670" s="50" t="s">
        <v>110</v>
      </c>
      <c r="D11670" s="303" t="s">
        <v>11370</v>
      </c>
    </row>
    <row r="11671" spans="1:4" s="12" customFormat="1" x14ac:dyDescent="0.25">
      <c r="A11671" s="48"/>
      <c r="B11671" s="49"/>
      <c r="C11671" s="50" t="s">
        <v>110</v>
      </c>
      <c r="D11671" s="303" t="s">
        <v>11371</v>
      </c>
    </row>
    <row r="11672" spans="1:4" s="12" customFormat="1" x14ac:dyDescent="0.25">
      <c r="A11672" s="48"/>
      <c r="B11672" s="49"/>
      <c r="C11672" s="50" t="s">
        <v>110</v>
      </c>
      <c r="D11672" s="303" t="s">
        <v>11372</v>
      </c>
    </row>
    <row r="11673" spans="1:4" s="12" customFormat="1" x14ac:dyDescent="0.25">
      <c r="A11673" s="48"/>
      <c r="B11673" s="49"/>
      <c r="C11673" s="50" t="s">
        <v>110</v>
      </c>
      <c r="D11673" s="303" t="s">
        <v>11373</v>
      </c>
    </row>
    <row r="11674" spans="1:4" s="12" customFormat="1" x14ac:dyDescent="0.25">
      <c r="A11674" s="48"/>
      <c r="B11674" s="49"/>
      <c r="C11674" s="50" t="s">
        <v>110</v>
      </c>
      <c r="D11674" s="303" t="s">
        <v>11374</v>
      </c>
    </row>
    <row r="11675" spans="1:4" s="12" customFormat="1" x14ac:dyDescent="0.25">
      <c r="A11675" s="48"/>
      <c r="B11675" s="49"/>
      <c r="C11675" s="50" t="s">
        <v>110</v>
      </c>
      <c r="D11675" s="303" t="s">
        <v>11375</v>
      </c>
    </row>
    <row r="11676" spans="1:4" s="12" customFormat="1" x14ac:dyDescent="0.25">
      <c r="A11676" s="48"/>
      <c r="B11676" s="49"/>
      <c r="C11676" s="50" t="s">
        <v>110</v>
      </c>
      <c r="D11676" s="303" t="s">
        <v>11376</v>
      </c>
    </row>
    <row r="11677" spans="1:4" s="12" customFormat="1" x14ac:dyDescent="0.25">
      <c r="A11677" s="48"/>
      <c r="B11677" s="49"/>
      <c r="C11677" s="50" t="s">
        <v>110</v>
      </c>
      <c r="D11677" s="303" t="s">
        <v>11377</v>
      </c>
    </row>
    <row r="11678" spans="1:4" s="12" customFormat="1" x14ac:dyDescent="0.25">
      <c r="A11678" s="48"/>
      <c r="B11678" s="49"/>
      <c r="C11678" s="50" t="s">
        <v>110</v>
      </c>
      <c r="D11678" s="303" t="s">
        <v>11378</v>
      </c>
    </row>
    <row r="11679" spans="1:4" s="12" customFormat="1" x14ac:dyDescent="0.25">
      <c r="A11679" s="48"/>
      <c r="B11679" s="49"/>
      <c r="C11679" s="50" t="s">
        <v>110</v>
      </c>
      <c r="D11679" s="303" t="s">
        <v>11379</v>
      </c>
    </row>
    <row r="11680" spans="1:4" s="12" customFormat="1" x14ac:dyDescent="0.25">
      <c r="A11680" s="48"/>
      <c r="B11680" s="49"/>
      <c r="C11680" s="50" t="s">
        <v>110</v>
      </c>
      <c r="D11680" s="303" t="s">
        <v>11380</v>
      </c>
    </row>
    <row r="11681" spans="1:4" s="12" customFormat="1" x14ac:dyDescent="0.25">
      <c r="A11681" s="48"/>
      <c r="B11681" s="49"/>
      <c r="C11681" s="50" t="s">
        <v>110</v>
      </c>
      <c r="D11681" s="303" t="s">
        <v>11381</v>
      </c>
    </row>
    <row r="11682" spans="1:4" s="12" customFormat="1" x14ac:dyDescent="0.25">
      <c r="A11682" s="48"/>
      <c r="B11682" s="49"/>
      <c r="C11682" s="50" t="s">
        <v>110</v>
      </c>
      <c r="D11682" s="303" t="s">
        <v>11382</v>
      </c>
    </row>
    <row r="11683" spans="1:4" s="12" customFormat="1" x14ac:dyDescent="0.25">
      <c r="A11683" s="48"/>
      <c r="B11683" s="49"/>
      <c r="C11683" s="50" t="s">
        <v>110</v>
      </c>
      <c r="D11683" s="303" t="s">
        <v>11383</v>
      </c>
    </row>
    <row r="11684" spans="1:4" s="12" customFormat="1" x14ac:dyDescent="0.25">
      <c r="A11684" s="48"/>
      <c r="B11684" s="49"/>
      <c r="C11684" s="50" t="s">
        <v>110</v>
      </c>
      <c r="D11684" s="303" t="s">
        <v>11384</v>
      </c>
    </row>
    <row r="11685" spans="1:4" s="12" customFormat="1" x14ac:dyDescent="0.25">
      <c r="A11685" s="48"/>
      <c r="B11685" s="49"/>
      <c r="C11685" s="50" t="s">
        <v>110</v>
      </c>
      <c r="D11685" s="303" t="s">
        <v>11385</v>
      </c>
    </row>
    <row r="11686" spans="1:4" s="12" customFormat="1" x14ac:dyDescent="0.25">
      <c r="A11686" s="48"/>
      <c r="B11686" s="49"/>
      <c r="C11686" s="50" t="s">
        <v>110</v>
      </c>
      <c r="D11686" s="303" t="s">
        <v>11386</v>
      </c>
    </row>
    <row r="11687" spans="1:4" s="12" customFormat="1" x14ac:dyDescent="0.25">
      <c r="A11687" s="48"/>
      <c r="B11687" s="49"/>
      <c r="C11687" s="50" t="s">
        <v>110</v>
      </c>
      <c r="D11687" s="303" t="s">
        <v>11387</v>
      </c>
    </row>
    <row r="11688" spans="1:4" s="12" customFormat="1" x14ac:dyDescent="0.25">
      <c r="A11688" s="48"/>
      <c r="B11688" s="49"/>
      <c r="C11688" s="50" t="s">
        <v>110</v>
      </c>
      <c r="D11688" s="303" t="s">
        <v>11388</v>
      </c>
    </row>
    <row r="11689" spans="1:4" s="12" customFormat="1" x14ac:dyDescent="0.25">
      <c r="A11689" s="48"/>
      <c r="B11689" s="49"/>
      <c r="C11689" s="50" t="s">
        <v>110</v>
      </c>
      <c r="D11689" s="303" t="s">
        <v>11389</v>
      </c>
    </row>
    <row r="11690" spans="1:4" s="12" customFormat="1" x14ac:dyDescent="0.25">
      <c r="A11690" s="48"/>
      <c r="B11690" s="49"/>
      <c r="C11690" s="50" t="s">
        <v>110</v>
      </c>
      <c r="D11690" s="303" t="s">
        <v>11390</v>
      </c>
    </row>
    <row r="11691" spans="1:4" s="12" customFormat="1" x14ac:dyDescent="0.25">
      <c r="A11691" s="48"/>
      <c r="B11691" s="49"/>
      <c r="C11691" s="50" t="s">
        <v>110</v>
      </c>
      <c r="D11691" s="303" t="s">
        <v>11391</v>
      </c>
    </row>
    <row r="11692" spans="1:4" s="12" customFormat="1" x14ac:dyDescent="0.25">
      <c r="A11692" s="48"/>
      <c r="B11692" s="49"/>
      <c r="C11692" s="50" t="s">
        <v>110</v>
      </c>
      <c r="D11692" s="303" t="s">
        <v>11392</v>
      </c>
    </row>
    <row r="11693" spans="1:4" s="12" customFormat="1" x14ac:dyDescent="0.25">
      <c r="A11693" s="48"/>
      <c r="B11693" s="24" t="s">
        <v>21255</v>
      </c>
      <c r="C11693" s="57" t="s">
        <v>11393</v>
      </c>
      <c r="D11693" s="317"/>
    </row>
    <row r="11694" spans="1:4" s="12" customFormat="1" x14ac:dyDescent="0.25">
      <c r="A11694" s="48"/>
      <c r="B11694" s="49"/>
      <c r="C11694" s="50" t="s">
        <v>11394</v>
      </c>
      <c r="D11694" s="317"/>
    </row>
    <row r="11695" spans="1:4" s="12" customFormat="1" x14ac:dyDescent="0.25">
      <c r="A11695" s="48"/>
      <c r="B11695" s="49"/>
      <c r="C11695" s="50" t="s">
        <v>11395</v>
      </c>
      <c r="D11695" s="317"/>
    </row>
    <row r="11696" spans="1:4" s="12" customFormat="1" x14ac:dyDescent="0.25">
      <c r="A11696" s="48"/>
      <c r="B11696" s="49"/>
      <c r="C11696" s="50" t="s">
        <v>110</v>
      </c>
      <c r="D11696" s="300" t="s">
        <v>11396</v>
      </c>
    </row>
    <row r="11697" spans="1:4" s="12" customFormat="1" x14ac:dyDescent="0.25">
      <c r="A11697" s="48"/>
      <c r="B11697" s="49"/>
      <c r="C11697" s="50" t="s">
        <v>110</v>
      </c>
      <c r="D11697" s="317" t="s">
        <v>11397</v>
      </c>
    </row>
    <row r="11698" spans="1:4" s="12" customFormat="1" x14ac:dyDescent="0.25">
      <c r="A11698" s="48"/>
      <c r="B11698" s="49"/>
      <c r="C11698" s="50" t="s">
        <v>110</v>
      </c>
      <c r="D11698" s="317" t="s">
        <v>11398</v>
      </c>
    </row>
    <row r="11699" spans="1:4" s="12" customFormat="1" x14ac:dyDescent="0.25">
      <c r="A11699" s="48"/>
      <c r="B11699" s="49"/>
      <c r="C11699" s="50" t="s">
        <v>110</v>
      </c>
      <c r="D11699" s="300" t="s">
        <v>11399</v>
      </c>
    </row>
    <row r="11700" spans="1:4" s="12" customFormat="1" x14ac:dyDescent="0.25">
      <c r="A11700" s="48"/>
      <c r="B11700" s="49"/>
      <c r="C11700" s="50" t="s">
        <v>110</v>
      </c>
      <c r="D11700" s="300" t="s">
        <v>11400</v>
      </c>
    </row>
    <row r="11701" spans="1:4" s="12" customFormat="1" x14ac:dyDescent="0.25">
      <c r="A11701" s="48"/>
      <c r="B11701" s="49"/>
      <c r="C11701" s="50" t="s">
        <v>110</v>
      </c>
      <c r="D11701" s="300" t="s">
        <v>11401</v>
      </c>
    </row>
    <row r="11702" spans="1:4" s="12" customFormat="1" x14ac:dyDescent="0.25">
      <c r="A11702" s="48"/>
      <c r="B11702" s="49"/>
      <c r="C11702" s="50" t="s">
        <v>110</v>
      </c>
      <c r="D11702" s="300" t="s">
        <v>11402</v>
      </c>
    </row>
    <row r="11703" spans="1:4" s="12" customFormat="1" x14ac:dyDescent="0.25">
      <c r="A11703" s="48"/>
      <c r="B11703" s="49"/>
      <c r="C11703" s="50" t="s">
        <v>110</v>
      </c>
      <c r="D11703" s="300" t="s">
        <v>11403</v>
      </c>
    </row>
    <row r="11704" spans="1:4" s="12" customFormat="1" x14ac:dyDescent="0.25">
      <c r="A11704" s="48"/>
      <c r="B11704" s="49"/>
      <c r="C11704" s="50"/>
      <c r="D11704" s="291" t="s">
        <v>1704</v>
      </c>
    </row>
    <row r="11705" spans="1:4" s="12" customFormat="1" x14ac:dyDescent="0.25">
      <c r="A11705" s="48"/>
      <c r="B11705" s="49"/>
      <c r="C11705" s="50" t="s">
        <v>110</v>
      </c>
      <c r="D11705" s="300" t="s">
        <v>11404</v>
      </c>
    </row>
    <row r="11706" spans="1:4" s="12" customFormat="1" x14ac:dyDescent="0.25">
      <c r="A11706" s="48"/>
      <c r="B11706" s="49"/>
      <c r="C11706" s="50" t="s">
        <v>110</v>
      </c>
      <c r="D11706" s="300" t="s">
        <v>11405</v>
      </c>
    </row>
    <row r="11707" spans="1:4" s="12" customFormat="1" x14ac:dyDescent="0.25">
      <c r="A11707" s="48"/>
      <c r="B11707" s="49"/>
      <c r="C11707" s="50" t="s">
        <v>110</v>
      </c>
      <c r="D11707" s="300" t="s">
        <v>11406</v>
      </c>
    </row>
    <row r="11708" spans="1:4" s="12" customFormat="1" x14ac:dyDescent="0.25">
      <c r="A11708" s="48"/>
      <c r="B11708" s="49"/>
      <c r="C11708" s="50" t="s">
        <v>110</v>
      </c>
      <c r="D11708" s="300" t="s">
        <v>11407</v>
      </c>
    </row>
    <row r="11709" spans="1:4" s="12" customFormat="1" x14ac:dyDescent="0.25">
      <c r="A11709" s="48"/>
      <c r="B11709" s="49"/>
      <c r="C11709" s="50" t="s">
        <v>110</v>
      </c>
      <c r="D11709" s="300" t="s">
        <v>11408</v>
      </c>
    </row>
    <row r="11710" spans="1:4" s="12" customFormat="1" x14ac:dyDescent="0.25">
      <c r="A11710" s="48"/>
      <c r="B11710" s="49"/>
      <c r="C11710" s="50" t="s">
        <v>110</v>
      </c>
      <c r="D11710" s="300" t="s">
        <v>11409</v>
      </c>
    </row>
    <row r="11711" spans="1:4" s="12" customFormat="1" x14ac:dyDescent="0.25">
      <c r="A11711" s="48"/>
      <c r="B11711" s="49"/>
      <c r="C11711" s="50" t="s">
        <v>110</v>
      </c>
      <c r="D11711" s="300" t="s">
        <v>11410</v>
      </c>
    </row>
    <row r="11712" spans="1:4" s="12" customFormat="1" x14ac:dyDescent="0.25">
      <c r="A11712" s="48"/>
      <c r="B11712" s="49"/>
      <c r="C11712" s="50" t="s">
        <v>110</v>
      </c>
      <c r="D11712" s="300" t="s">
        <v>11411</v>
      </c>
    </row>
    <row r="11713" spans="1:4" s="12" customFormat="1" x14ac:dyDescent="0.25">
      <c r="A11713" s="48"/>
      <c r="B11713" s="49"/>
      <c r="C11713" s="50" t="s">
        <v>110</v>
      </c>
      <c r="D11713" s="286" t="s">
        <v>11412</v>
      </c>
    </row>
    <row r="11714" spans="1:4" s="12" customFormat="1" x14ac:dyDescent="0.25">
      <c r="A11714" s="48"/>
      <c r="B11714" s="49"/>
      <c r="C11714" s="50" t="s">
        <v>110</v>
      </c>
      <c r="D11714" s="286" t="s">
        <v>11413</v>
      </c>
    </row>
    <row r="11715" spans="1:4" s="12" customFormat="1" x14ac:dyDescent="0.25">
      <c r="A11715" s="48"/>
      <c r="B11715" s="49"/>
      <c r="C11715" s="50" t="s">
        <v>110</v>
      </c>
      <c r="D11715" s="300" t="s">
        <v>11414</v>
      </c>
    </row>
    <row r="11716" spans="1:4" s="12" customFormat="1" x14ac:dyDescent="0.25">
      <c r="A11716" s="48"/>
      <c r="B11716" s="49"/>
      <c r="C11716" s="50" t="s">
        <v>110</v>
      </c>
      <c r="D11716" s="300" t="s">
        <v>11415</v>
      </c>
    </row>
    <row r="11717" spans="1:4" s="12" customFormat="1" x14ac:dyDescent="0.25">
      <c r="A11717" s="48"/>
      <c r="B11717" s="49"/>
      <c r="C11717" s="50" t="s">
        <v>110</v>
      </c>
      <c r="D11717" s="286" t="s">
        <v>11416</v>
      </c>
    </row>
    <row r="11718" spans="1:4" s="12" customFormat="1" x14ac:dyDescent="0.25">
      <c r="A11718" s="48"/>
      <c r="B11718" s="49"/>
      <c r="C11718" s="50" t="s">
        <v>110</v>
      </c>
      <c r="D11718" s="286" t="s">
        <v>11417</v>
      </c>
    </row>
    <row r="11719" spans="1:4" s="12" customFormat="1" x14ac:dyDescent="0.25">
      <c r="A11719" s="48"/>
      <c r="B11719" s="49"/>
      <c r="C11719" s="50" t="s">
        <v>110</v>
      </c>
      <c r="D11719" s="286" t="s">
        <v>11418</v>
      </c>
    </row>
    <row r="11720" spans="1:4" s="12" customFormat="1" x14ac:dyDescent="0.25">
      <c r="A11720" s="48"/>
      <c r="B11720" s="49"/>
      <c r="C11720" s="50" t="s">
        <v>110</v>
      </c>
      <c r="D11720" s="286" t="s">
        <v>11419</v>
      </c>
    </row>
    <row r="11721" spans="1:4" s="12" customFormat="1" x14ac:dyDescent="0.25">
      <c r="A11721" s="48"/>
      <c r="B11721" s="49"/>
      <c r="C11721" s="50" t="s">
        <v>110</v>
      </c>
      <c r="D11721" s="286" t="s">
        <v>11420</v>
      </c>
    </row>
    <row r="11722" spans="1:4" s="12" customFormat="1" x14ac:dyDescent="0.25">
      <c r="A11722" s="48"/>
      <c r="B11722" s="49"/>
      <c r="C11722" s="50" t="s">
        <v>110</v>
      </c>
      <c r="D11722" s="286" t="s">
        <v>11421</v>
      </c>
    </row>
    <row r="11723" spans="1:4" s="12" customFormat="1" x14ac:dyDescent="0.25">
      <c r="A11723" s="48"/>
      <c r="B11723" s="49"/>
      <c r="C11723" s="50" t="s">
        <v>110</v>
      </c>
      <c r="D11723" s="286" t="s">
        <v>11422</v>
      </c>
    </row>
    <row r="11724" spans="1:4" s="12" customFormat="1" x14ac:dyDescent="0.25">
      <c r="A11724" s="48"/>
      <c r="B11724" s="49"/>
      <c r="C11724" s="50" t="s">
        <v>110</v>
      </c>
      <c r="D11724" s="286" t="s">
        <v>11423</v>
      </c>
    </row>
    <row r="11725" spans="1:4" s="12" customFormat="1" x14ac:dyDescent="0.25">
      <c r="A11725" s="48"/>
      <c r="B11725" s="49"/>
      <c r="C11725" s="50" t="s">
        <v>110</v>
      </c>
      <c r="D11725" s="286" t="s">
        <v>11424</v>
      </c>
    </row>
    <row r="11726" spans="1:4" s="12" customFormat="1" x14ac:dyDescent="0.25">
      <c r="A11726" s="48"/>
      <c r="B11726" s="49"/>
      <c r="C11726" s="50" t="s">
        <v>110</v>
      </c>
      <c r="D11726" s="286" t="s">
        <v>11425</v>
      </c>
    </row>
    <row r="11727" spans="1:4" s="12" customFormat="1" x14ac:dyDescent="0.25">
      <c r="A11727" s="48"/>
      <c r="B11727" s="49"/>
      <c r="C11727" s="50" t="s">
        <v>110</v>
      </c>
      <c r="D11727" s="286" t="s">
        <v>11426</v>
      </c>
    </row>
    <row r="11728" spans="1:4" s="12" customFormat="1" x14ac:dyDescent="0.25">
      <c r="A11728" s="48"/>
      <c r="B11728" s="49"/>
      <c r="C11728" s="50" t="s">
        <v>110</v>
      </c>
      <c r="D11728" s="286" t="s">
        <v>11427</v>
      </c>
    </row>
    <row r="11729" spans="1:4" s="12" customFormat="1" x14ac:dyDescent="0.25">
      <c r="A11729" s="48"/>
      <c r="B11729" s="49"/>
      <c r="C11729" s="50" t="s">
        <v>110</v>
      </c>
      <c r="D11729" s="286" t="s">
        <v>11428</v>
      </c>
    </row>
    <row r="11730" spans="1:4" s="12" customFormat="1" x14ac:dyDescent="0.25">
      <c r="A11730" s="48"/>
      <c r="B11730" s="49"/>
      <c r="C11730" s="50" t="s">
        <v>110</v>
      </c>
      <c r="D11730" s="286" t="s">
        <v>11429</v>
      </c>
    </row>
    <row r="11731" spans="1:4" s="12" customFormat="1" x14ac:dyDescent="0.25">
      <c r="A11731" s="48"/>
      <c r="B11731" s="49"/>
      <c r="C11731" s="50" t="s">
        <v>110</v>
      </c>
      <c r="D11731" s="286" t="s">
        <v>11430</v>
      </c>
    </row>
    <row r="11732" spans="1:4" s="12" customFormat="1" x14ac:dyDescent="0.25">
      <c r="A11732" s="48"/>
      <c r="B11732" s="49"/>
      <c r="C11732" s="50" t="s">
        <v>110</v>
      </c>
      <c r="D11732" s="286" t="s">
        <v>11431</v>
      </c>
    </row>
    <row r="11733" spans="1:4" s="12" customFormat="1" x14ac:dyDescent="0.25">
      <c r="A11733" s="48"/>
      <c r="B11733" s="49"/>
      <c r="C11733" s="50" t="s">
        <v>226</v>
      </c>
      <c r="D11733" s="317"/>
    </row>
    <row r="11734" spans="1:4" s="12" customFormat="1" x14ac:dyDescent="0.25">
      <c r="A11734" s="48"/>
      <c r="B11734" s="49"/>
      <c r="C11734" s="50" t="s">
        <v>110</v>
      </c>
      <c r="D11734" s="317" t="s">
        <v>11432</v>
      </c>
    </row>
    <row r="11735" spans="1:4" s="12" customFormat="1" x14ac:dyDescent="0.25">
      <c r="A11735" s="48"/>
      <c r="B11735" s="49"/>
      <c r="C11735" s="50" t="s">
        <v>110</v>
      </c>
      <c r="D11735" s="300" t="s">
        <v>11433</v>
      </c>
    </row>
    <row r="11736" spans="1:4" s="12" customFormat="1" x14ac:dyDescent="0.25">
      <c r="A11736" s="56" t="s">
        <v>11434</v>
      </c>
      <c r="B11736" s="58"/>
      <c r="C11736" s="56" t="s">
        <v>11435</v>
      </c>
      <c r="D11736" s="300"/>
    </row>
    <row r="11737" spans="1:4" s="12" customFormat="1" x14ac:dyDescent="0.25">
      <c r="A11737" s="48"/>
      <c r="B11737" s="24" t="s">
        <v>21256</v>
      </c>
      <c r="C11737" s="57" t="s">
        <v>11436</v>
      </c>
      <c r="D11737" s="300"/>
    </row>
    <row r="11738" spans="1:4" s="12" customFormat="1" x14ac:dyDescent="0.25">
      <c r="A11738" s="48"/>
      <c r="B11738" s="58"/>
      <c r="C11738" s="50" t="s">
        <v>11437</v>
      </c>
      <c r="D11738" s="300"/>
    </row>
    <row r="11739" spans="1:4" s="12" customFormat="1" x14ac:dyDescent="0.25">
      <c r="A11739" s="48"/>
      <c r="B11739" s="58"/>
      <c r="C11739" s="50" t="s">
        <v>11438</v>
      </c>
      <c r="D11739" s="300"/>
    </row>
    <row r="11740" spans="1:4" s="12" customFormat="1" x14ac:dyDescent="0.25">
      <c r="A11740" s="48"/>
      <c r="B11740" s="58"/>
      <c r="C11740" s="50"/>
      <c r="D11740" s="291" t="s">
        <v>11439</v>
      </c>
    </row>
    <row r="11741" spans="1:4" s="12" customFormat="1" x14ac:dyDescent="0.25">
      <c r="A11741" s="48"/>
      <c r="B11741" s="58"/>
      <c r="C11741" s="50" t="s">
        <v>110</v>
      </c>
      <c r="D11741" s="300" t="s">
        <v>11440</v>
      </c>
    </row>
    <row r="11742" spans="1:4" s="12" customFormat="1" x14ac:dyDescent="0.25">
      <c r="A11742" s="48"/>
      <c r="B11742" s="58"/>
      <c r="C11742" s="50" t="s">
        <v>110</v>
      </c>
      <c r="D11742" s="300" t="s">
        <v>11441</v>
      </c>
    </row>
    <row r="11743" spans="1:4" s="12" customFormat="1" x14ac:dyDescent="0.25">
      <c r="A11743" s="48"/>
      <c r="B11743" s="58"/>
      <c r="C11743" s="50" t="s">
        <v>110</v>
      </c>
      <c r="D11743" s="300" t="s">
        <v>11442</v>
      </c>
    </row>
    <row r="11744" spans="1:4" s="12" customFormat="1" x14ac:dyDescent="0.25">
      <c r="A11744" s="48"/>
      <c r="B11744" s="58"/>
      <c r="C11744" s="50"/>
      <c r="D11744" s="291" t="s">
        <v>11443</v>
      </c>
    </row>
    <row r="11745" spans="1:4" s="12" customFormat="1" x14ac:dyDescent="0.25">
      <c r="A11745" s="48"/>
      <c r="B11745" s="58"/>
      <c r="C11745" s="50" t="s">
        <v>110</v>
      </c>
      <c r="D11745" s="300" t="s">
        <v>11444</v>
      </c>
    </row>
    <row r="11746" spans="1:4" s="12" customFormat="1" x14ac:dyDescent="0.25">
      <c r="A11746" s="48"/>
      <c r="B11746" s="58"/>
      <c r="C11746" s="50" t="s">
        <v>110</v>
      </c>
      <c r="D11746" s="300" t="s">
        <v>11445</v>
      </c>
    </row>
    <row r="11747" spans="1:4" s="12" customFormat="1" x14ac:dyDescent="0.25">
      <c r="A11747" s="48"/>
      <c r="B11747" s="58"/>
      <c r="C11747" s="50" t="s">
        <v>110</v>
      </c>
      <c r="D11747" s="300" t="s">
        <v>11446</v>
      </c>
    </row>
    <row r="11748" spans="1:4" s="12" customFormat="1" x14ac:dyDescent="0.25">
      <c r="A11748" s="48"/>
      <c r="B11748" s="58"/>
      <c r="C11748" s="50"/>
      <c r="D11748" s="291" t="s">
        <v>11447</v>
      </c>
    </row>
    <row r="11749" spans="1:4" s="12" customFormat="1" x14ac:dyDescent="0.25">
      <c r="A11749" s="48"/>
      <c r="B11749" s="58"/>
      <c r="C11749" s="50" t="s">
        <v>110</v>
      </c>
      <c r="D11749" s="300" t="s">
        <v>11448</v>
      </c>
    </row>
    <row r="11750" spans="1:4" s="12" customFormat="1" x14ac:dyDescent="0.25">
      <c r="A11750" s="48"/>
      <c r="B11750" s="58"/>
      <c r="C11750" s="50" t="s">
        <v>110</v>
      </c>
      <c r="D11750" s="300" t="s">
        <v>11449</v>
      </c>
    </row>
    <row r="11751" spans="1:4" s="12" customFormat="1" x14ac:dyDescent="0.25">
      <c r="A11751" s="48"/>
      <c r="B11751" s="58"/>
      <c r="C11751" s="50" t="s">
        <v>110</v>
      </c>
      <c r="D11751" s="300" t="s">
        <v>11450</v>
      </c>
    </row>
    <row r="11752" spans="1:4" s="12" customFormat="1" x14ac:dyDescent="0.25">
      <c r="A11752" s="48"/>
      <c r="B11752" s="58"/>
      <c r="C11752" s="50" t="s">
        <v>110</v>
      </c>
      <c r="D11752" s="300" t="s">
        <v>11451</v>
      </c>
    </row>
    <row r="11753" spans="1:4" s="12" customFormat="1" x14ac:dyDescent="0.25">
      <c r="A11753" s="48"/>
      <c r="B11753" s="58"/>
      <c r="C11753" s="50" t="s">
        <v>110</v>
      </c>
      <c r="D11753" s="300" t="s">
        <v>11452</v>
      </c>
    </row>
    <row r="11754" spans="1:4" s="12" customFormat="1" x14ac:dyDescent="0.25">
      <c r="A11754" s="48"/>
      <c r="B11754" s="58"/>
      <c r="C11754" s="50" t="s">
        <v>110</v>
      </c>
      <c r="D11754" s="300" t="s">
        <v>11453</v>
      </c>
    </row>
    <row r="11755" spans="1:4" s="12" customFormat="1" x14ac:dyDescent="0.25">
      <c r="A11755" s="48"/>
      <c r="B11755" s="58"/>
      <c r="C11755" s="50" t="s">
        <v>110</v>
      </c>
      <c r="D11755" s="300" t="s">
        <v>11454</v>
      </c>
    </row>
    <row r="11756" spans="1:4" s="12" customFormat="1" x14ac:dyDescent="0.25">
      <c r="A11756" s="48"/>
      <c r="B11756" s="58"/>
      <c r="C11756" s="50" t="s">
        <v>110</v>
      </c>
      <c r="D11756" s="300" t="s">
        <v>11455</v>
      </c>
    </row>
    <row r="11757" spans="1:4" s="12" customFormat="1" x14ac:dyDescent="0.25">
      <c r="A11757" s="48"/>
      <c r="B11757" s="58"/>
      <c r="C11757" s="50"/>
      <c r="D11757" s="291" t="s">
        <v>11456</v>
      </c>
    </row>
    <row r="11758" spans="1:4" s="12" customFormat="1" x14ac:dyDescent="0.25">
      <c r="A11758" s="48"/>
      <c r="B11758" s="58"/>
      <c r="C11758" s="50" t="s">
        <v>110</v>
      </c>
      <c r="D11758" s="300" t="s">
        <v>11457</v>
      </c>
    </row>
    <row r="11759" spans="1:4" s="12" customFormat="1" x14ac:dyDescent="0.25">
      <c r="A11759" s="48"/>
      <c r="B11759" s="58"/>
      <c r="C11759" s="50" t="s">
        <v>110</v>
      </c>
      <c r="D11759" s="300" t="s">
        <v>11458</v>
      </c>
    </row>
    <row r="11760" spans="1:4" s="12" customFormat="1" x14ac:dyDescent="0.25">
      <c r="A11760" s="48"/>
      <c r="B11760" s="58"/>
      <c r="C11760" s="50" t="s">
        <v>110</v>
      </c>
      <c r="D11760" s="300" t="s">
        <v>11459</v>
      </c>
    </row>
    <row r="11761" spans="1:4" s="12" customFormat="1" x14ac:dyDescent="0.25">
      <c r="A11761" s="48"/>
      <c r="B11761" s="58"/>
      <c r="C11761" s="50" t="s">
        <v>110</v>
      </c>
      <c r="D11761" s="300" t="s">
        <v>11460</v>
      </c>
    </row>
    <row r="11762" spans="1:4" s="12" customFormat="1" x14ac:dyDescent="0.25">
      <c r="A11762" s="48"/>
      <c r="B11762" s="58"/>
      <c r="C11762" s="50" t="s">
        <v>110</v>
      </c>
      <c r="D11762" s="300" t="s">
        <v>11461</v>
      </c>
    </row>
    <row r="11763" spans="1:4" s="12" customFormat="1" x14ac:dyDescent="0.25">
      <c r="A11763" s="48"/>
      <c r="B11763" s="58"/>
      <c r="C11763" s="50" t="s">
        <v>110</v>
      </c>
      <c r="D11763" s="300" t="s">
        <v>11462</v>
      </c>
    </row>
    <row r="11764" spans="1:4" s="12" customFormat="1" x14ac:dyDescent="0.25">
      <c r="A11764" s="48"/>
      <c r="B11764" s="58"/>
      <c r="C11764" s="50" t="s">
        <v>110</v>
      </c>
      <c r="D11764" s="300" t="s">
        <v>11463</v>
      </c>
    </row>
    <row r="11765" spans="1:4" s="12" customFormat="1" x14ac:dyDescent="0.25">
      <c r="A11765" s="48"/>
      <c r="B11765" s="58"/>
      <c r="C11765" s="50"/>
      <c r="D11765" s="291" t="s">
        <v>11464</v>
      </c>
    </row>
    <row r="11766" spans="1:4" s="12" customFormat="1" x14ac:dyDescent="0.25">
      <c r="A11766" s="48"/>
      <c r="B11766" s="58"/>
      <c r="C11766" s="50" t="s">
        <v>110</v>
      </c>
      <c r="D11766" s="300" t="s">
        <v>11465</v>
      </c>
    </row>
    <row r="11767" spans="1:4" s="12" customFormat="1" x14ac:dyDescent="0.25">
      <c r="A11767" s="48"/>
      <c r="B11767" s="58"/>
      <c r="C11767" s="50" t="s">
        <v>110</v>
      </c>
      <c r="D11767" s="300" t="s">
        <v>11466</v>
      </c>
    </row>
    <row r="11768" spans="1:4" s="12" customFormat="1" x14ac:dyDescent="0.25">
      <c r="A11768" s="48"/>
      <c r="B11768" s="58"/>
      <c r="C11768" s="50"/>
      <c r="D11768" s="291" t="s">
        <v>11467</v>
      </c>
    </row>
    <row r="11769" spans="1:4" s="12" customFormat="1" x14ac:dyDescent="0.25">
      <c r="A11769" s="48"/>
      <c r="B11769" s="58"/>
      <c r="C11769" s="50" t="s">
        <v>110</v>
      </c>
      <c r="D11769" s="300" t="s">
        <v>11468</v>
      </c>
    </row>
    <row r="11770" spans="1:4" s="12" customFormat="1" x14ac:dyDescent="0.25">
      <c r="A11770" s="48"/>
      <c r="B11770" s="58"/>
      <c r="C11770" s="50" t="s">
        <v>110</v>
      </c>
      <c r="D11770" s="300" t="s">
        <v>11469</v>
      </c>
    </row>
    <row r="11771" spans="1:4" s="12" customFormat="1" x14ac:dyDescent="0.25">
      <c r="A11771" s="48"/>
      <c r="B11771" s="58"/>
      <c r="C11771" s="50" t="s">
        <v>110</v>
      </c>
      <c r="D11771" s="300" t="s">
        <v>11470</v>
      </c>
    </row>
    <row r="11772" spans="1:4" s="12" customFormat="1" x14ac:dyDescent="0.25">
      <c r="A11772" s="48"/>
      <c r="B11772" s="58"/>
      <c r="C11772" s="50" t="s">
        <v>110</v>
      </c>
      <c r="D11772" s="300" t="s">
        <v>11471</v>
      </c>
    </row>
    <row r="11773" spans="1:4" s="12" customFormat="1" x14ac:dyDescent="0.25">
      <c r="A11773" s="48"/>
      <c r="B11773" s="58"/>
      <c r="C11773" s="50"/>
      <c r="D11773" s="291" t="s">
        <v>11472</v>
      </c>
    </row>
    <row r="11774" spans="1:4" s="12" customFormat="1" x14ac:dyDescent="0.25">
      <c r="A11774" s="48"/>
      <c r="B11774" s="58"/>
      <c r="C11774" s="50" t="s">
        <v>110</v>
      </c>
      <c r="D11774" s="300" t="s">
        <v>11473</v>
      </c>
    </row>
    <row r="11775" spans="1:4" s="12" customFormat="1" x14ac:dyDescent="0.25">
      <c r="A11775" s="48"/>
      <c r="B11775" s="58"/>
      <c r="C11775" s="50" t="s">
        <v>110</v>
      </c>
      <c r="D11775" s="300" t="s">
        <v>11474</v>
      </c>
    </row>
    <row r="11776" spans="1:4" s="12" customFormat="1" x14ac:dyDescent="0.25">
      <c r="A11776" s="48"/>
      <c r="B11776" s="58"/>
      <c r="C11776" s="50" t="s">
        <v>110</v>
      </c>
      <c r="D11776" s="300" t="s">
        <v>11475</v>
      </c>
    </row>
    <row r="11777" spans="1:4" s="12" customFormat="1" x14ac:dyDescent="0.25">
      <c r="A11777" s="48"/>
      <c r="B11777" s="58"/>
      <c r="C11777" s="50"/>
      <c r="D11777" s="291" t="s">
        <v>1704</v>
      </c>
    </row>
    <row r="11778" spans="1:4" s="12" customFormat="1" x14ac:dyDescent="0.25">
      <c r="A11778" s="48"/>
      <c r="B11778" s="58"/>
      <c r="C11778" s="50" t="s">
        <v>110</v>
      </c>
      <c r="D11778" s="286" t="s">
        <v>11476</v>
      </c>
    </row>
    <row r="11779" spans="1:4" s="12" customFormat="1" x14ac:dyDescent="0.25">
      <c r="A11779" s="48"/>
      <c r="B11779" s="58"/>
      <c r="C11779" s="50" t="s">
        <v>110</v>
      </c>
      <c r="D11779" s="286" t="s">
        <v>11477</v>
      </c>
    </row>
    <row r="11780" spans="1:4" s="12" customFormat="1" x14ac:dyDescent="0.25">
      <c r="A11780" s="48"/>
      <c r="B11780" s="58"/>
      <c r="C11780" s="50" t="s">
        <v>110</v>
      </c>
      <c r="D11780" s="286" t="s">
        <v>11478</v>
      </c>
    </row>
    <row r="11781" spans="1:4" s="12" customFormat="1" x14ac:dyDescent="0.25">
      <c r="A11781" s="48"/>
      <c r="B11781" s="58"/>
      <c r="C11781" s="50" t="s">
        <v>110</v>
      </c>
      <c r="D11781" s="286" t="s">
        <v>11479</v>
      </c>
    </row>
    <row r="11782" spans="1:4" s="12" customFormat="1" x14ac:dyDescent="0.25">
      <c r="A11782" s="48"/>
      <c r="B11782" s="58"/>
      <c r="C11782" s="50" t="s">
        <v>110</v>
      </c>
      <c r="D11782" s="286" t="s">
        <v>11480</v>
      </c>
    </row>
    <row r="11783" spans="1:4" s="12" customFormat="1" x14ac:dyDescent="0.25">
      <c r="A11783" s="48"/>
      <c r="B11783" s="58"/>
      <c r="C11783" s="50" t="s">
        <v>110</v>
      </c>
      <c r="D11783" s="286" t="s">
        <v>11481</v>
      </c>
    </row>
    <row r="11784" spans="1:4" s="12" customFormat="1" x14ac:dyDescent="0.25">
      <c r="A11784" s="48"/>
      <c r="B11784" s="58"/>
      <c r="C11784" s="50" t="s">
        <v>110</v>
      </c>
      <c r="D11784" s="286" t="s">
        <v>11482</v>
      </c>
    </row>
    <row r="11785" spans="1:4" s="12" customFormat="1" x14ac:dyDescent="0.25">
      <c r="A11785" s="48"/>
      <c r="B11785" s="58"/>
      <c r="C11785" s="50" t="s">
        <v>110</v>
      </c>
      <c r="D11785" s="286" t="s">
        <v>11483</v>
      </c>
    </row>
    <row r="11786" spans="1:4" s="12" customFormat="1" x14ac:dyDescent="0.25">
      <c r="A11786" s="48"/>
      <c r="B11786" s="58"/>
      <c r="C11786" s="50" t="s">
        <v>110</v>
      </c>
      <c r="D11786" s="286" t="s">
        <v>11484</v>
      </c>
    </row>
    <row r="11787" spans="1:4" s="12" customFormat="1" x14ac:dyDescent="0.25">
      <c r="A11787" s="48"/>
      <c r="B11787" s="58"/>
      <c r="C11787" s="50" t="s">
        <v>110</v>
      </c>
      <c r="D11787" s="286" t="s">
        <v>11485</v>
      </c>
    </row>
    <row r="11788" spans="1:4" s="12" customFormat="1" x14ac:dyDescent="0.25">
      <c r="A11788" s="48"/>
      <c r="B11788" s="58"/>
      <c r="C11788" s="50" t="s">
        <v>110</v>
      </c>
      <c r="D11788" s="286" t="s">
        <v>11486</v>
      </c>
    </row>
    <row r="11789" spans="1:4" s="12" customFormat="1" x14ac:dyDescent="0.25">
      <c r="A11789" s="48"/>
      <c r="B11789" s="58"/>
      <c r="C11789" s="50" t="s">
        <v>110</v>
      </c>
      <c r="D11789" s="286" t="s">
        <v>11487</v>
      </c>
    </row>
    <row r="11790" spans="1:4" s="12" customFormat="1" x14ac:dyDescent="0.25">
      <c r="A11790" s="48"/>
      <c r="B11790" s="58"/>
      <c r="C11790" s="50" t="s">
        <v>110</v>
      </c>
      <c r="D11790" s="286" t="s">
        <v>11488</v>
      </c>
    </row>
    <row r="11791" spans="1:4" s="12" customFormat="1" x14ac:dyDescent="0.25">
      <c r="A11791" s="48"/>
      <c r="B11791" s="58"/>
      <c r="C11791" s="50" t="s">
        <v>110</v>
      </c>
      <c r="D11791" s="286" t="s">
        <v>11489</v>
      </c>
    </row>
    <row r="11792" spans="1:4" s="12" customFormat="1" x14ac:dyDescent="0.25">
      <c r="A11792" s="48"/>
      <c r="B11792" s="58"/>
      <c r="C11792" s="50" t="s">
        <v>110</v>
      </c>
      <c r="D11792" s="286" t="s">
        <v>11490</v>
      </c>
    </row>
    <row r="11793" spans="1:4" s="12" customFormat="1" x14ac:dyDescent="0.25">
      <c r="A11793" s="48"/>
      <c r="B11793" s="58"/>
      <c r="C11793" s="50" t="s">
        <v>110</v>
      </c>
      <c r="D11793" s="286" t="s">
        <v>11491</v>
      </c>
    </row>
    <row r="11794" spans="1:4" s="12" customFormat="1" x14ac:dyDescent="0.25">
      <c r="A11794" s="48"/>
      <c r="B11794" s="58"/>
      <c r="C11794" s="50" t="s">
        <v>110</v>
      </c>
      <c r="D11794" s="286" t="s">
        <v>11492</v>
      </c>
    </row>
    <row r="11795" spans="1:4" s="12" customFormat="1" x14ac:dyDescent="0.25">
      <c r="A11795" s="48"/>
      <c r="B11795" s="58"/>
      <c r="C11795" s="50" t="s">
        <v>110</v>
      </c>
      <c r="D11795" s="286" t="s">
        <v>11493</v>
      </c>
    </row>
    <row r="11796" spans="1:4" s="12" customFormat="1" x14ac:dyDescent="0.25">
      <c r="A11796" s="48"/>
      <c r="B11796" s="58"/>
      <c r="C11796" s="50" t="s">
        <v>110</v>
      </c>
      <c r="D11796" s="286" t="s">
        <v>11494</v>
      </c>
    </row>
    <row r="11797" spans="1:4" s="12" customFormat="1" x14ac:dyDescent="0.25">
      <c r="A11797" s="48"/>
      <c r="B11797" s="58"/>
      <c r="C11797" s="50" t="s">
        <v>110</v>
      </c>
      <c r="D11797" s="286" t="s">
        <v>11495</v>
      </c>
    </row>
    <row r="11798" spans="1:4" s="12" customFormat="1" x14ac:dyDescent="0.25">
      <c r="A11798" s="48"/>
      <c r="B11798" s="58"/>
      <c r="C11798" s="50" t="s">
        <v>110</v>
      </c>
      <c r="D11798" s="286" t="s">
        <v>11496</v>
      </c>
    </row>
    <row r="11799" spans="1:4" s="12" customFormat="1" x14ac:dyDescent="0.25">
      <c r="A11799" s="48"/>
      <c r="B11799" s="58"/>
      <c r="C11799" s="50" t="s">
        <v>110</v>
      </c>
      <c r="D11799" s="286" t="s">
        <v>11497</v>
      </c>
    </row>
    <row r="11800" spans="1:4" s="12" customFormat="1" x14ac:dyDescent="0.25">
      <c r="A11800" s="48"/>
      <c r="B11800" s="58"/>
      <c r="C11800" s="50" t="s">
        <v>110</v>
      </c>
      <c r="D11800" s="286" t="s">
        <v>11498</v>
      </c>
    </row>
    <row r="11801" spans="1:4" s="12" customFormat="1" x14ac:dyDescent="0.25">
      <c r="A11801" s="48"/>
      <c r="B11801" s="58"/>
      <c r="C11801" s="50" t="s">
        <v>110</v>
      </c>
      <c r="D11801" s="286" t="s">
        <v>11499</v>
      </c>
    </row>
    <row r="11802" spans="1:4" s="12" customFormat="1" x14ac:dyDescent="0.25">
      <c r="A11802" s="48"/>
      <c r="B11802" s="58"/>
      <c r="C11802" s="50" t="s">
        <v>110</v>
      </c>
      <c r="D11802" s="286" t="s">
        <v>11500</v>
      </c>
    </row>
    <row r="11803" spans="1:4" s="12" customFormat="1" x14ac:dyDescent="0.25">
      <c r="A11803" s="48"/>
      <c r="B11803" s="58"/>
      <c r="C11803" s="50" t="s">
        <v>110</v>
      </c>
      <c r="D11803" s="286" t="s">
        <v>11501</v>
      </c>
    </row>
    <row r="11804" spans="1:4" s="12" customFormat="1" x14ac:dyDescent="0.25">
      <c r="A11804" s="48"/>
      <c r="B11804" s="58"/>
      <c r="C11804" s="50" t="s">
        <v>110</v>
      </c>
      <c r="D11804" s="286" t="s">
        <v>11502</v>
      </c>
    </row>
    <row r="11805" spans="1:4" s="12" customFormat="1" x14ac:dyDescent="0.25">
      <c r="A11805" s="48"/>
      <c r="B11805" s="58"/>
      <c r="C11805" s="50" t="s">
        <v>110</v>
      </c>
      <c r="D11805" s="286" t="s">
        <v>11503</v>
      </c>
    </row>
    <row r="11806" spans="1:4" s="12" customFormat="1" x14ac:dyDescent="0.25">
      <c r="A11806" s="48"/>
      <c r="B11806" s="58"/>
      <c r="C11806" s="50" t="s">
        <v>110</v>
      </c>
      <c r="D11806" s="286" t="s">
        <v>11504</v>
      </c>
    </row>
    <row r="11807" spans="1:4" s="12" customFormat="1" x14ac:dyDescent="0.25">
      <c r="A11807" s="48"/>
      <c r="B11807" s="58"/>
      <c r="C11807" s="50" t="s">
        <v>110</v>
      </c>
      <c r="D11807" s="286" t="s">
        <v>11505</v>
      </c>
    </row>
    <row r="11808" spans="1:4" s="12" customFormat="1" x14ac:dyDescent="0.25">
      <c r="A11808" s="48"/>
      <c r="B11808" s="58"/>
      <c r="C11808" s="50" t="s">
        <v>110</v>
      </c>
      <c r="D11808" s="286" t="s">
        <v>11506</v>
      </c>
    </row>
    <row r="11809" spans="1:4" s="12" customFormat="1" x14ac:dyDescent="0.25">
      <c r="A11809" s="48"/>
      <c r="B11809" s="58"/>
      <c r="C11809" s="50" t="s">
        <v>110</v>
      </c>
      <c r="D11809" s="286" t="s">
        <v>11507</v>
      </c>
    </row>
    <row r="11810" spans="1:4" s="12" customFormat="1" x14ac:dyDescent="0.25">
      <c r="A11810" s="48"/>
      <c r="B11810" s="58"/>
      <c r="C11810" s="50" t="s">
        <v>110</v>
      </c>
      <c r="D11810" s="286" t="s">
        <v>11508</v>
      </c>
    </row>
    <row r="11811" spans="1:4" s="12" customFormat="1" x14ac:dyDescent="0.25">
      <c r="A11811" s="48"/>
      <c r="B11811" s="58"/>
      <c r="C11811" s="50" t="s">
        <v>110</v>
      </c>
      <c r="D11811" s="286" t="s">
        <v>11509</v>
      </c>
    </row>
    <row r="11812" spans="1:4" s="12" customFormat="1" x14ac:dyDescent="0.25">
      <c r="A11812" s="48"/>
      <c r="B11812" s="58"/>
      <c r="C11812" s="50" t="s">
        <v>110</v>
      </c>
      <c r="D11812" s="286" t="s">
        <v>11510</v>
      </c>
    </row>
    <row r="11813" spans="1:4" s="12" customFormat="1" x14ac:dyDescent="0.25">
      <c r="A11813" s="48"/>
      <c r="B11813" s="58"/>
      <c r="C11813" s="50" t="s">
        <v>110</v>
      </c>
      <c r="D11813" s="286" t="s">
        <v>11511</v>
      </c>
    </row>
    <row r="11814" spans="1:4" s="12" customFormat="1" x14ac:dyDescent="0.25">
      <c r="A11814" s="48"/>
      <c r="B11814" s="58"/>
      <c r="C11814" s="50" t="s">
        <v>110</v>
      </c>
      <c r="D11814" s="286" t="s">
        <v>11512</v>
      </c>
    </row>
    <row r="11815" spans="1:4" s="12" customFormat="1" x14ac:dyDescent="0.25">
      <c r="A11815" s="48"/>
      <c r="B11815" s="58"/>
      <c r="C11815" s="50" t="s">
        <v>110</v>
      </c>
      <c r="D11815" s="286" t="s">
        <v>11513</v>
      </c>
    </row>
    <row r="11816" spans="1:4" s="12" customFormat="1" x14ac:dyDescent="0.25">
      <c r="A11816" s="48"/>
      <c r="B11816" s="58"/>
      <c r="C11816" s="50" t="s">
        <v>110</v>
      </c>
      <c r="D11816" s="286" t="s">
        <v>11514</v>
      </c>
    </row>
    <row r="11817" spans="1:4" s="12" customFormat="1" x14ac:dyDescent="0.25">
      <c r="A11817" s="48"/>
      <c r="B11817" s="58"/>
      <c r="C11817" s="50" t="s">
        <v>110</v>
      </c>
      <c r="D11817" s="286" t="s">
        <v>11515</v>
      </c>
    </row>
    <row r="11818" spans="1:4" s="12" customFormat="1" x14ac:dyDescent="0.25">
      <c r="A11818" s="48"/>
      <c r="B11818" s="58"/>
      <c r="C11818" s="50" t="s">
        <v>110</v>
      </c>
      <c r="D11818" s="286" t="s">
        <v>11516</v>
      </c>
    </row>
    <row r="11819" spans="1:4" s="12" customFormat="1" x14ac:dyDescent="0.25">
      <c r="A11819" s="48"/>
      <c r="B11819" s="58"/>
      <c r="C11819" s="50" t="s">
        <v>110</v>
      </c>
      <c r="D11819" s="286" t="s">
        <v>11517</v>
      </c>
    </row>
    <row r="11820" spans="1:4" s="12" customFormat="1" x14ac:dyDescent="0.25">
      <c r="A11820" s="48"/>
      <c r="B11820" s="58"/>
      <c r="C11820" s="50" t="s">
        <v>110</v>
      </c>
      <c r="D11820" s="286" t="s">
        <v>11518</v>
      </c>
    </row>
    <row r="11821" spans="1:4" s="12" customFormat="1" x14ac:dyDescent="0.25">
      <c r="A11821" s="48"/>
      <c r="B11821" s="58"/>
      <c r="C11821" s="50" t="s">
        <v>110</v>
      </c>
      <c r="D11821" s="286" t="s">
        <v>11519</v>
      </c>
    </row>
    <row r="11822" spans="1:4" s="12" customFormat="1" x14ac:dyDescent="0.25">
      <c r="A11822" s="48"/>
      <c r="B11822" s="58"/>
      <c r="C11822" s="50" t="s">
        <v>110</v>
      </c>
      <c r="D11822" s="286" t="s">
        <v>11520</v>
      </c>
    </row>
    <row r="11823" spans="1:4" s="12" customFormat="1" x14ac:dyDescent="0.25">
      <c r="A11823" s="48"/>
      <c r="B11823" s="58"/>
      <c r="C11823" s="50" t="s">
        <v>110</v>
      </c>
      <c r="D11823" s="286" t="s">
        <v>11521</v>
      </c>
    </row>
    <row r="11824" spans="1:4" s="12" customFormat="1" x14ac:dyDescent="0.25">
      <c r="A11824" s="48"/>
      <c r="B11824" s="58"/>
      <c r="C11824" s="50" t="s">
        <v>110</v>
      </c>
      <c r="D11824" s="286" t="s">
        <v>11522</v>
      </c>
    </row>
    <row r="11825" spans="1:4" s="12" customFormat="1" x14ac:dyDescent="0.25">
      <c r="A11825" s="48"/>
      <c r="B11825" s="58"/>
      <c r="C11825" s="50" t="s">
        <v>110</v>
      </c>
      <c r="D11825" s="286" t="s">
        <v>11523</v>
      </c>
    </row>
    <row r="11826" spans="1:4" s="12" customFormat="1" x14ac:dyDescent="0.25">
      <c r="A11826" s="48"/>
      <c r="B11826" s="58"/>
      <c r="C11826" s="50" t="s">
        <v>110</v>
      </c>
      <c r="D11826" s="286" t="s">
        <v>11524</v>
      </c>
    </row>
    <row r="11827" spans="1:4" s="12" customFormat="1" x14ac:dyDescent="0.25">
      <c r="A11827" s="48"/>
      <c r="B11827" s="58"/>
      <c r="C11827" s="50" t="s">
        <v>110</v>
      </c>
      <c r="D11827" s="286" t="s">
        <v>11525</v>
      </c>
    </row>
    <row r="11828" spans="1:4" s="12" customFormat="1" x14ac:dyDescent="0.25">
      <c r="A11828" s="48"/>
      <c r="B11828" s="58"/>
      <c r="C11828" s="50" t="s">
        <v>110</v>
      </c>
      <c r="D11828" s="286" t="s">
        <v>11526</v>
      </c>
    </row>
    <row r="11829" spans="1:4" s="12" customFormat="1" x14ac:dyDescent="0.25">
      <c r="A11829" s="48"/>
      <c r="B11829" s="58"/>
      <c r="C11829" s="50" t="s">
        <v>110</v>
      </c>
      <c r="D11829" s="286" t="s">
        <v>11527</v>
      </c>
    </row>
    <row r="11830" spans="1:4" s="12" customFormat="1" x14ac:dyDescent="0.25">
      <c r="A11830" s="48"/>
      <c r="B11830" s="58"/>
      <c r="C11830" s="50" t="s">
        <v>110</v>
      </c>
      <c r="D11830" s="286" t="s">
        <v>11528</v>
      </c>
    </row>
    <row r="11831" spans="1:4" s="12" customFormat="1" x14ac:dyDescent="0.25">
      <c r="A11831" s="56"/>
      <c r="B11831" s="58"/>
      <c r="C11831" s="50" t="s">
        <v>110</v>
      </c>
      <c r="D11831" s="286" t="s">
        <v>11529</v>
      </c>
    </row>
    <row r="11832" spans="1:4" s="12" customFormat="1" x14ac:dyDescent="0.25">
      <c r="A11832" s="56"/>
      <c r="B11832" s="58"/>
      <c r="C11832" s="50" t="s">
        <v>110</v>
      </c>
      <c r="D11832" s="286" t="s">
        <v>11530</v>
      </c>
    </row>
    <row r="11833" spans="1:4" s="12" customFormat="1" x14ac:dyDescent="0.25">
      <c r="A11833" s="56"/>
      <c r="B11833" s="58"/>
      <c r="C11833" s="50" t="s">
        <v>110</v>
      </c>
      <c r="D11833" s="286" t="s">
        <v>11531</v>
      </c>
    </row>
    <row r="11834" spans="1:4" s="12" customFormat="1" x14ac:dyDescent="0.25">
      <c r="A11834" s="56"/>
      <c r="B11834" s="58"/>
      <c r="C11834" s="50" t="s">
        <v>110</v>
      </c>
      <c r="D11834" s="286" t="s">
        <v>11532</v>
      </c>
    </row>
    <row r="11835" spans="1:4" s="12" customFormat="1" x14ac:dyDescent="0.25">
      <c r="A11835" s="56"/>
      <c r="B11835" s="58"/>
      <c r="C11835" s="50" t="s">
        <v>110</v>
      </c>
      <c r="D11835" s="286" t="s">
        <v>11533</v>
      </c>
    </row>
    <row r="11836" spans="1:4" s="12" customFormat="1" x14ac:dyDescent="0.25">
      <c r="A11836" s="56"/>
      <c r="B11836" s="58"/>
      <c r="C11836" s="50" t="s">
        <v>110</v>
      </c>
      <c r="D11836" s="286" t="s">
        <v>11534</v>
      </c>
    </row>
    <row r="11837" spans="1:4" s="12" customFormat="1" x14ac:dyDescent="0.25">
      <c r="A11837" s="56"/>
      <c r="B11837" s="58"/>
      <c r="C11837" s="50" t="s">
        <v>110</v>
      </c>
      <c r="D11837" s="286" t="s">
        <v>11535</v>
      </c>
    </row>
    <row r="11838" spans="1:4" s="12" customFormat="1" x14ac:dyDescent="0.25">
      <c r="A11838" s="56"/>
      <c r="B11838" s="58"/>
      <c r="C11838" s="50" t="s">
        <v>110</v>
      </c>
      <c r="D11838" s="286" t="s">
        <v>11536</v>
      </c>
    </row>
    <row r="11839" spans="1:4" s="12" customFormat="1" x14ac:dyDescent="0.25">
      <c r="A11839" s="56"/>
      <c r="B11839" s="58"/>
      <c r="C11839" s="50" t="s">
        <v>110</v>
      </c>
      <c r="D11839" s="286" t="s">
        <v>11537</v>
      </c>
    </row>
    <row r="11840" spans="1:4" s="12" customFormat="1" x14ac:dyDescent="0.25">
      <c r="A11840" s="56"/>
      <c r="B11840" s="58"/>
      <c r="C11840" s="48" t="s">
        <v>110</v>
      </c>
      <c r="D11840" s="286" t="s">
        <v>11538</v>
      </c>
    </row>
    <row r="11841" spans="1:4" s="12" customFormat="1" x14ac:dyDescent="0.25">
      <c r="A11841" s="48"/>
      <c r="B11841" s="58"/>
      <c r="C11841" s="50" t="s">
        <v>110</v>
      </c>
      <c r="D11841" s="286" t="s">
        <v>11539</v>
      </c>
    </row>
    <row r="11842" spans="1:4" s="12" customFormat="1" x14ac:dyDescent="0.25">
      <c r="A11842" s="56"/>
      <c r="B11842" s="58"/>
      <c r="C11842" s="48" t="s">
        <v>110</v>
      </c>
      <c r="D11842" s="286" t="s">
        <v>11540</v>
      </c>
    </row>
    <row r="11843" spans="1:4" s="12" customFormat="1" x14ac:dyDescent="0.25">
      <c r="A11843" s="56"/>
      <c r="B11843" s="58"/>
      <c r="C11843" s="48" t="s">
        <v>110</v>
      </c>
      <c r="D11843" s="286" t="s">
        <v>11541</v>
      </c>
    </row>
    <row r="11844" spans="1:4" s="12" customFormat="1" x14ac:dyDescent="0.25">
      <c r="A11844" s="56"/>
      <c r="B11844" s="58"/>
      <c r="C11844" s="48" t="s">
        <v>110</v>
      </c>
      <c r="D11844" s="286" t="s">
        <v>11542</v>
      </c>
    </row>
    <row r="11845" spans="1:4" s="12" customFormat="1" x14ac:dyDescent="0.25">
      <c r="A11845" s="56"/>
      <c r="B11845" s="58"/>
      <c r="C11845" s="48" t="s">
        <v>110</v>
      </c>
      <c r="D11845" s="286" t="s">
        <v>11543</v>
      </c>
    </row>
    <row r="11846" spans="1:4" s="12" customFormat="1" x14ac:dyDescent="0.25">
      <c r="A11846" s="56"/>
      <c r="B11846" s="58"/>
      <c r="C11846" s="48" t="s">
        <v>110</v>
      </c>
      <c r="D11846" s="286" t="s">
        <v>11544</v>
      </c>
    </row>
    <row r="11847" spans="1:4" s="12" customFormat="1" x14ac:dyDescent="0.25">
      <c r="A11847" s="56"/>
      <c r="B11847" s="58"/>
      <c r="C11847" s="48" t="s">
        <v>110</v>
      </c>
      <c r="D11847" s="286" t="s">
        <v>11545</v>
      </c>
    </row>
    <row r="11848" spans="1:4" s="12" customFormat="1" x14ac:dyDescent="0.25">
      <c r="A11848" s="56"/>
      <c r="B11848" s="58"/>
      <c r="C11848" s="48" t="s">
        <v>110</v>
      </c>
      <c r="D11848" s="286" t="s">
        <v>11546</v>
      </c>
    </row>
    <row r="11849" spans="1:4" s="12" customFormat="1" x14ac:dyDescent="0.25">
      <c r="A11849" s="56"/>
      <c r="B11849" s="58"/>
      <c r="C11849" s="48" t="s">
        <v>110</v>
      </c>
      <c r="D11849" s="286" t="s">
        <v>11547</v>
      </c>
    </row>
    <row r="11850" spans="1:4" s="12" customFormat="1" x14ac:dyDescent="0.25">
      <c r="A11850" s="56"/>
      <c r="B11850" s="58"/>
      <c r="C11850" s="48" t="s">
        <v>110</v>
      </c>
      <c r="D11850" s="286" t="s">
        <v>11548</v>
      </c>
    </row>
    <row r="11851" spans="1:4" s="12" customFormat="1" x14ac:dyDescent="0.25">
      <c r="A11851" s="56"/>
      <c r="B11851" s="58"/>
      <c r="C11851" s="48" t="s">
        <v>110</v>
      </c>
      <c r="D11851" s="286" t="s">
        <v>11549</v>
      </c>
    </row>
    <row r="11852" spans="1:4" s="12" customFormat="1" x14ac:dyDescent="0.25">
      <c r="A11852" s="56"/>
      <c r="B11852" s="58"/>
      <c r="C11852" s="50" t="s">
        <v>110</v>
      </c>
      <c r="D11852" s="286" t="s">
        <v>11550</v>
      </c>
    </row>
    <row r="11853" spans="1:4" s="12" customFormat="1" x14ac:dyDescent="0.25">
      <c r="A11853" s="56"/>
      <c r="B11853" s="58"/>
      <c r="C11853" s="50" t="s">
        <v>110</v>
      </c>
      <c r="D11853" s="286" t="s">
        <v>11551</v>
      </c>
    </row>
    <row r="11854" spans="1:4" s="12" customFormat="1" x14ac:dyDescent="0.25">
      <c r="A11854" s="56"/>
      <c r="B11854" s="58"/>
      <c r="C11854" s="50" t="s">
        <v>110</v>
      </c>
      <c r="D11854" s="286" t="s">
        <v>11552</v>
      </c>
    </row>
    <row r="11855" spans="1:4" s="12" customFormat="1" x14ac:dyDescent="0.25">
      <c r="A11855" s="56"/>
      <c r="B11855" s="58"/>
      <c r="C11855" s="50" t="s">
        <v>110</v>
      </c>
      <c r="D11855" s="286" t="s">
        <v>11553</v>
      </c>
    </row>
    <row r="11856" spans="1:4" s="12" customFormat="1" x14ac:dyDescent="0.25">
      <c r="A11856" s="56" t="s">
        <v>97</v>
      </c>
      <c r="B11856" s="58"/>
      <c r="C11856" s="48" t="s">
        <v>110</v>
      </c>
      <c r="D11856" s="299" t="s">
        <v>11554</v>
      </c>
    </row>
    <row r="11857" spans="1:4" s="12" customFormat="1" x14ac:dyDescent="0.25">
      <c r="A11857" s="56"/>
      <c r="B11857" s="58"/>
      <c r="C11857" s="48" t="s">
        <v>110</v>
      </c>
      <c r="D11857" s="286" t="s">
        <v>11555</v>
      </c>
    </row>
    <row r="11858" spans="1:4" s="12" customFormat="1" x14ac:dyDescent="0.25">
      <c r="A11858" s="56"/>
      <c r="B11858" s="58"/>
      <c r="C11858" s="48" t="s">
        <v>110</v>
      </c>
      <c r="D11858" s="286" t="s">
        <v>11556</v>
      </c>
    </row>
    <row r="11859" spans="1:4" s="12" customFormat="1" x14ac:dyDescent="0.25">
      <c r="A11859" s="56"/>
      <c r="B11859" s="58"/>
      <c r="C11859" s="48" t="s">
        <v>110</v>
      </c>
      <c r="D11859" s="286" t="s">
        <v>11557</v>
      </c>
    </row>
    <row r="11860" spans="1:4" s="12" customFormat="1" x14ac:dyDescent="0.25">
      <c r="A11860" s="56"/>
      <c r="B11860" s="58"/>
      <c r="C11860" s="48" t="s">
        <v>110</v>
      </c>
      <c r="D11860" s="286" t="s">
        <v>11558</v>
      </c>
    </row>
    <row r="11861" spans="1:4" s="12" customFormat="1" x14ac:dyDescent="0.25">
      <c r="A11861" s="56"/>
      <c r="B11861" s="58"/>
      <c r="C11861" s="48" t="s">
        <v>110</v>
      </c>
      <c r="D11861" s="286" t="s">
        <v>11559</v>
      </c>
    </row>
    <row r="11862" spans="1:4" s="12" customFormat="1" x14ac:dyDescent="0.25">
      <c r="A11862" s="48"/>
      <c r="B11862" s="58"/>
      <c r="C11862" s="50" t="s">
        <v>110</v>
      </c>
      <c r="D11862" s="286" t="s">
        <v>11560</v>
      </c>
    </row>
    <row r="11863" spans="1:4" s="12" customFormat="1" x14ac:dyDescent="0.25">
      <c r="A11863" s="48"/>
      <c r="B11863" s="58"/>
      <c r="C11863" s="50" t="s">
        <v>110</v>
      </c>
      <c r="D11863" s="286" t="s">
        <v>11561</v>
      </c>
    </row>
    <row r="11864" spans="1:4" s="12" customFormat="1" x14ac:dyDescent="0.25">
      <c r="A11864" s="48"/>
      <c r="B11864" s="58"/>
      <c r="C11864" s="50" t="s">
        <v>226</v>
      </c>
      <c r="D11864" s="300"/>
    </row>
    <row r="11865" spans="1:4" s="12" customFormat="1" x14ac:dyDescent="0.25">
      <c r="A11865" s="48"/>
      <c r="B11865" s="58"/>
      <c r="C11865" s="50" t="s">
        <v>110</v>
      </c>
      <c r="D11865" s="300" t="s">
        <v>11562</v>
      </c>
    </row>
    <row r="11866" spans="1:4" s="12" customFormat="1" x14ac:dyDescent="0.25">
      <c r="A11866" s="56"/>
      <c r="B11866" s="24" t="s">
        <v>21257</v>
      </c>
      <c r="C11866" s="56" t="s">
        <v>11563</v>
      </c>
      <c r="D11866" s="315"/>
    </row>
    <row r="11867" spans="1:4" s="12" customFormat="1" x14ac:dyDescent="0.25">
      <c r="A11867" s="56"/>
      <c r="B11867" s="58"/>
      <c r="C11867" s="48" t="s">
        <v>11564</v>
      </c>
      <c r="D11867" s="300"/>
    </row>
    <row r="11868" spans="1:4" s="12" customFormat="1" x14ac:dyDescent="0.25">
      <c r="A11868" s="56"/>
      <c r="B11868" s="58"/>
      <c r="C11868" s="48" t="s">
        <v>11565</v>
      </c>
      <c r="D11868" s="300"/>
    </row>
    <row r="11869" spans="1:4" s="12" customFormat="1" x14ac:dyDescent="0.25">
      <c r="A11869" s="56"/>
      <c r="B11869" s="58"/>
      <c r="C11869" s="48" t="s">
        <v>110</v>
      </c>
      <c r="D11869" s="300" t="s">
        <v>11566</v>
      </c>
    </row>
    <row r="11870" spans="1:4" s="12" customFormat="1" x14ac:dyDescent="0.25">
      <c r="A11870" s="56"/>
      <c r="B11870" s="58"/>
      <c r="C11870" s="48" t="s">
        <v>110</v>
      </c>
      <c r="D11870" s="300" t="s">
        <v>11567</v>
      </c>
    </row>
    <row r="11871" spans="1:4" s="12" customFormat="1" x14ac:dyDescent="0.25">
      <c r="A11871" s="56"/>
      <c r="B11871" s="58"/>
      <c r="C11871" s="48" t="s">
        <v>110</v>
      </c>
      <c r="D11871" s="300" t="s">
        <v>11568</v>
      </c>
    </row>
    <row r="11872" spans="1:4" s="12" customFormat="1" x14ac:dyDescent="0.25">
      <c r="A11872" s="56"/>
      <c r="B11872" s="58"/>
      <c r="C11872" s="48" t="s">
        <v>110</v>
      </c>
      <c r="D11872" s="300" t="s">
        <v>11569</v>
      </c>
    </row>
    <row r="11873" spans="1:4" s="12" customFormat="1" x14ac:dyDescent="0.25">
      <c r="A11873" s="56"/>
      <c r="B11873" s="58"/>
      <c r="C11873" s="48"/>
      <c r="D11873" s="291" t="s">
        <v>11570</v>
      </c>
    </row>
    <row r="11874" spans="1:4" s="12" customFormat="1" x14ac:dyDescent="0.25">
      <c r="A11874" s="56"/>
      <c r="B11874" s="58"/>
      <c r="C11874" s="48" t="s">
        <v>110</v>
      </c>
      <c r="D11874" s="300" t="s">
        <v>11571</v>
      </c>
    </row>
    <row r="11875" spans="1:4" s="12" customFormat="1" x14ac:dyDescent="0.25">
      <c r="A11875" s="56"/>
      <c r="B11875" s="58"/>
      <c r="C11875" s="48" t="s">
        <v>110</v>
      </c>
      <c r="D11875" s="300" t="s">
        <v>11572</v>
      </c>
    </row>
    <row r="11876" spans="1:4" s="12" customFormat="1" x14ac:dyDescent="0.25">
      <c r="A11876" s="56"/>
      <c r="B11876" s="58"/>
      <c r="C11876" s="48" t="s">
        <v>110</v>
      </c>
      <c r="D11876" s="300" t="s">
        <v>11573</v>
      </c>
    </row>
    <row r="11877" spans="1:4" s="12" customFormat="1" x14ac:dyDescent="0.25">
      <c r="A11877" s="56"/>
      <c r="B11877" s="58"/>
      <c r="C11877" s="48" t="s">
        <v>110</v>
      </c>
      <c r="D11877" s="300" t="s">
        <v>11574</v>
      </c>
    </row>
    <row r="11878" spans="1:4" s="12" customFormat="1" x14ac:dyDescent="0.25">
      <c r="A11878" s="56"/>
      <c r="B11878" s="58"/>
      <c r="C11878" s="48" t="s">
        <v>110</v>
      </c>
      <c r="D11878" s="300" t="s">
        <v>11575</v>
      </c>
    </row>
    <row r="11879" spans="1:4" s="12" customFormat="1" x14ac:dyDescent="0.25">
      <c r="A11879" s="56"/>
      <c r="B11879" s="58"/>
      <c r="C11879" s="48" t="s">
        <v>110</v>
      </c>
      <c r="D11879" s="300" t="s">
        <v>11576</v>
      </c>
    </row>
    <row r="11880" spans="1:4" s="12" customFormat="1" x14ac:dyDescent="0.25">
      <c r="A11880" s="56"/>
      <c r="B11880" s="58"/>
      <c r="C11880" s="48" t="s">
        <v>110</v>
      </c>
      <c r="D11880" s="300" t="s">
        <v>11577</v>
      </c>
    </row>
    <row r="11881" spans="1:4" s="12" customFormat="1" x14ac:dyDescent="0.25">
      <c r="A11881" s="56"/>
      <c r="B11881" s="58"/>
      <c r="C11881" s="48" t="s">
        <v>110</v>
      </c>
      <c r="D11881" s="300" t="s">
        <v>11578</v>
      </c>
    </row>
    <row r="11882" spans="1:4" s="12" customFormat="1" x14ac:dyDescent="0.25">
      <c r="A11882" s="56"/>
      <c r="B11882" s="58"/>
      <c r="C11882" s="48" t="s">
        <v>110</v>
      </c>
      <c r="D11882" s="300" t="s">
        <v>11579</v>
      </c>
    </row>
    <row r="11883" spans="1:4" s="12" customFormat="1" x14ac:dyDescent="0.25">
      <c r="A11883" s="56"/>
      <c r="B11883" s="58"/>
      <c r="C11883" s="48" t="s">
        <v>110</v>
      </c>
      <c r="D11883" s="300" t="s">
        <v>11580</v>
      </c>
    </row>
    <row r="11884" spans="1:4" s="12" customFormat="1" x14ac:dyDescent="0.25">
      <c r="A11884" s="56"/>
      <c r="B11884" s="58"/>
      <c r="C11884" s="48" t="s">
        <v>110</v>
      </c>
      <c r="D11884" s="300" t="s">
        <v>11581</v>
      </c>
    </row>
    <row r="11885" spans="1:4" s="12" customFormat="1" x14ac:dyDescent="0.25">
      <c r="A11885" s="56"/>
      <c r="B11885" s="58"/>
      <c r="C11885" s="48" t="s">
        <v>110</v>
      </c>
      <c r="D11885" s="300" t="s">
        <v>11582</v>
      </c>
    </row>
    <row r="11886" spans="1:4" s="12" customFormat="1" x14ac:dyDescent="0.25">
      <c r="A11886" s="56"/>
      <c r="B11886" s="58"/>
      <c r="C11886" s="48"/>
      <c r="D11886" s="291" t="s">
        <v>1704</v>
      </c>
    </row>
    <row r="11887" spans="1:4" s="12" customFormat="1" x14ac:dyDescent="0.25">
      <c r="A11887" s="56"/>
      <c r="B11887" s="58"/>
      <c r="C11887" s="48" t="s">
        <v>110</v>
      </c>
      <c r="D11887" s="286" t="s">
        <v>11583</v>
      </c>
    </row>
    <row r="11888" spans="1:4" s="12" customFormat="1" x14ac:dyDescent="0.25">
      <c r="A11888" s="56"/>
      <c r="B11888" s="58"/>
      <c r="C11888" s="48" t="s">
        <v>110</v>
      </c>
      <c r="D11888" s="286" t="s">
        <v>11584</v>
      </c>
    </row>
    <row r="11889" spans="1:4" s="12" customFormat="1" x14ac:dyDescent="0.25">
      <c r="A11889" s="56"/>
      <c r="B11889" s="58"/>
      <c r="C11889" s="48" t="s">
        <v>110</v>
      </c>
      <c r="D11889" s="286" t="s">
        <v>11585</v>
      </c>
    </row>
    <row r="11890" spans="1:4" s="12" customFormat="1" x14ac:dyDescent="0.25">
      <c r="A11890" s="56"/>
      <c r="B11890" s="58"/>
      <c r="C11890" s="48" t="s">
        <v>110</v>
      </c>
      <c r="D11890" s="286" t="s">
        <v>11586</v>
      </c>
    </row>
    <row r="11891" spans="1:4" s="12" customFormat="1" x14ac:dyDescent="0.25">
      <c r="A11891" s="56"/>
      <c r="B11891" s="58"/>
      <c r="C11891" s="48" t="s">
        <v>110</v>
      </c>
      <c r="D11891" s="286" t="s">
        <v>11587</v>
      </c>
    </row>
    <row r="11892" spans="1:4" s="12" customFormat="1" x14ac:dyDescent="0.25">
      <c r="A11892" s="56"/>
      <c r="B11892" s="58"/>
      <c r="C11892" s="48" t="s">
        <v>110</v>
      </c>
      <c r="D11892" s="286" t="s">
        <v>11588</v>
      </c>
    </row>
    <row r="11893" spans="1:4" s="12" customFormat="1" x14ac:dyDescent="0.25">
      <c r="A11893" s="56"/>
      <c r="B11893" s="58"/>
      <c r="C11893" s="48" t="s">
        <v>110</v>
      </c>
      <c r="D11893" s="286" t="s">
        <v>11589</v>
      </c>
    </row>
    <row r="11894" spans="1:4" s="12" customFormat="1" x14ac:dyDescent="0.25">
      <c r="A11894" s="56"/>
      <c r="B11894" s="58"/>
      <c r="C11894" s="48" t="s">
        <v>110</v>
      </c>
      <c r="D11894" s="286" t="s">
        <v>11590</v>
      </c>
    </row>
    <row r="11895" spans="1:4" s="12" customFormat="1" x14ac:dyDescent="0.25">
      <c r="A11895" s="56"/>
      <c r="B11895" s="58"/>
      <c r="C11895" s="48" t="s">
        <v>110</v>
      </c>
      <c r="D11895" s="286" t="s">
        <v>11591</v>
      </c>
    </row>
    <row r="11896" spans="1:4" s="12" customFormat="1" x14ac:dyDescent="0.25">
      <c r="A11896" s="56"/>
      <c r="B11896" s="58"/>
      <c r="C11896" s="48" t="s">
        <v>110</v>
      </c>
      <c r="D11896" s="286" t="s">
        <v>11592</v>
      </c>
    </row>
    <row r="11897" spans="1:4" s="12" customFormat="1" x14ac:dyDescent="0.25">
      <c r="A11897" s="56"/>
      <c r="B11897" s="58"/>
      <c r="C11897" s="48" t="s">
        <v>110</v>
      </c>
      <c r="D11897" s="286" t="s">
        <v>11593</v>
      </c>
    </row>
    <row r="11898" spans="1:4" s="12" customFormat="1" x14ac:dyDescent="0.25">
      <c r="A11898" s="56"/>
      <c r="B11898" s="58"/>
      <c r="C11898" s="48" t="s">
        <v>110</v>
      </c>
      <c r="D11898" s="286" t="s">
        <v>11594</v>
      </c>
    </row>
    <row r="11899" spans="1:4" s="12" customFormat="1" x14ac:dyDescent="0.25">
      <c r="A11899" s="56"/>
      <c r="B11899" s="58"/>
      <c r="C11899" s="48" t="s">
        <v>110</v>
      </c>
      <c r="D11899" s="286" t="s">
        <v>11595</v>
      </c>
    </row>
    <row r="11900" spans="1:4" s="12" customFormat="1" x14ac:dyDescent="0.25">
      <c r="A11900" s="56"/>
      <c r="B11900" s="58"/>
      <c r="C11900" s="48" t="s">
        <v>110</v>
      </c>
      <c r="D11900" s="286" t="s">
        <v>11596</v>
      </c>
    </row>
    <row r="11901" spans="1:4" s="12" customFormat="1" x14ac:dyDescent="0.25">
      <c r="A11901" s="56"/>
      <c r="B11901" s="58"/>
      <c r="C11901" s="48" t="s">
        <v>110</v>
      </c>
      <c r="D11901" s="286" t="s">
        <v>11597</v>
      </c>
    </row>
    <row r="11902" spans="1:4" s="12" customFormat="1" x14ac:dyDescent="0.25">
      <c r="A11902" s="56"/>
      <c r="B11902" s="58"/>
      <c r="C11902" s="48" t="s">
        <v>110</v>
      </c>
      <c r="D11902" s="286" t="s">
        <v>11598</v>
      </c>
    </row>
    <row r="11903" spans="1:4" s="12" customFormat="1" x14ac:dyDescent="0.25">
      <c r="A11903" s="56"/>
      <c r="B11903" s="58"/>
      <c r="C11903" s="48" t="s">
        <v>110</v>
      </c>
      <c r="D11903" s="286" t="s">
        <v>11599</v>
      </c>
    </row>
    <row r="11904" spans="1:4" s="12" customFormat="1" x14ac:dyDescent="0.25">
      <c r="A11904" s="56"/>
      <c r="B11904" s="58"/>
      <c r="C11904" s="48" t="s">
        <v>110</v>
      </c>
      <c r="D11904" s="286" t="s">
        <v>11600</v>
      </c>
    </row>
    <row r="11905" spans="1:4" s="12" customFormat="1" x14ac:dyDescent="0.25">
      <c r="A11905" s="56"/>
      <c r="B11905" s="58"/>
      <c r="C11905" s="48" t="s">
        <v>110</v>
      </c>
      <c r="D11905" s="286" t="s">
        <v>11601</v>
      </c>
    </row>
    <row r="11906" spans="1:4" s="12" customFormat="1" x14ac:dyDescent="0.25">
      <c r="A11906" s="56"/>
      <c r="B11906" s="58"/>
      <c r="C11906" s="48" t="s">
        <v>226</v>
      </c>
      <c r="D11906" s="300"/>
    </row>
    <row r="11907" spans="1:4" s="12" customFormat="1" x14ac:dyDescent="0.25">
      <c r="A11907" s="56"/>
      <c r="B11907" s="58"/>
      <c r="C11907" s="48" t="s">
        <v>110</v>
      </c>
      <c r="D11907" s="300" t="s">
        <v>11602</v>
      </c>
    </row>
    <row r="11908" spans="1:4" s="12" customFormat="1" x14ac:dyDescent="0.25">
      <c r="A11908" s="56" t="s">
        <v>11603</v>
      </c>
      <c r="B11908" s="58"/>
      <c r="C11908" s="56" t="s">
        <v>11604</v>
      </c>
      <c r="D11908" s="300"/>
    </row>
    <row r="11909" spans="1:4" s="12" customFormat="1" x14ac:dyDescent="0.25">
      <c r="A11909" s="56"/>
      <c r="B11909" s="24" t="s">
        <v>21258</v>
      </c>
      <c r="C11909" s="56" t="s">
        <v>11605</v>
      </c>
      <c r="D11909" s="315"/>
    </row>
    <row r="11910" spans="1:4" s="12" customFormat="1" x14ac:dyDescent="0.25">
      <c r="A11910" s="56"/>
      <c r="B11910" s="58"/>
      <c r="C11910" s="48" t="s">
        <v>11606</v>
      </c>
      <c r="D11910" s="300"/>
    </row>
    <row r="11911" spans="1:4" s="12" customFormat="1" x14ac:dyDescent="0.25">
      <c r="A11911" s="56"/>
      <c r="B11911" s="58"/>
      <c r="C11911" s="48" t="s">
        <v>11607</v>
      </c>
      <c r="D11911" s="300"/>
    </row>
    <row r="11912" spans="1:4" s="12" customFormat="1" x14ac:dyDescent="0.25">
      <c r="A11912" s="56"/>
      <c r="B11912" s="58"/>
      <c r="C11912" s="48"/>
      <c r="D11912" s="291" t="s">
        <v>11608</v>
      </c>
    </row>
    <row r="11913" spans="1:4" s="12" customFormat="1" x14ac:dyDescent="0.25">
      <c r="A11913" s="56"/>
      <c r="B11913" s="58"/>
      <c r="C11913" s="48" t="s">
        <v>110</v>
      </c>
      <c r="D11913" s="300" t="s">
        <v>11609</v>
      </c>
    </row>
    <row r="11914" spans="1:4" s="12" customFormat="1" x14ac:dyDescent="0.25">
      <c r="A11914" s="56"/>
      <c r="B11914" s="58"/>
      <c r="C11914" s="48" t="s">
        <v>110</v>
      </c>
      <c r="D11914" s="300" t="s">
        <v>11610</v>
      </c>
    </row>
    <row r="11915" spans="1:4" s="12" customFormat="1" x14ac:dyDescent="0.25">
      <c r="A11915" s="56"/>
      <c r="B11915" s="58"/>
      <c r="C11915" s="48" t="s">
        <v>110</v>
      </c>
      <c r="D11915" s="300" t="s">
        <v>11611</v>
      </c>
    </row>
    <row r="11916" spans="1:4" s="12" customFormat="1" x14ac:dyDescent="0.25">
      <c r="A11916" s="56"/>
      <c r="B11916" s="58"/>
      <c r="C11916" s="48"/>
      <c r="D11916" s="291" t="s">
        <v>11612</v>
      </c>
    </row>
    <row r="11917" spans="1:4" s="12" customFormat="1" x14ac:dyDescent="0.25">
      <c r="A11917" s="56"/>
      <c r="B11917" s="58"/>
      <c r="C11917" s="48" t="s">
        <v>110</v>
      </c>
      <c r="D11917" s="300" t="s">
        <v>11613</v>
      </c>
    </row>
    <row r="11918" spans="1:4" s="12" customFormat="1" x14ac:dyDescent="0.25">
      <c r="A11918" s="56"/>
      <c r="B11918" s="58"/>
      <c r="C11918" s="48" t="s">
        <v>110</v>
      </c>
      <c r="D11918" s="300" t="s">
        <v>11614</v>
      </c>
    </row>
    <row r="11919" spans="1:4" s="12" customFormat="1" x14ac:dyDescent="0.25">
      <c r="A11919" s="56"/>
      <c r="B11919" s="58"/>
      <c r="C11919" s="48" t="s">
        <v>110</v>
      </c>
      <c r="D11919" s="300" t="s">
        <v>11615</v>
      </c>
    </row>
    <row r="11920" spans="1:4" s="12" customFormat="1" x14ac:dyDescent="0.25">
      <c r="A11920" s="56"/>
      <c r="B11920" s="58"/>
      <c r="C11920" s="48" t="s">
        <v>110</v>
      </c>
      <c r="D11920" s="300" t="s">
        <v>11616</v>
      </c>
    </row>
    <row r="11921" spans="1:4" s="12" customFormat="1" x14ac:dyDescent="0.25">
      <c r="A11921" s="56"/>
      <c r="B11921" s="58"/>
      <c r="C11921" s="48" t="s">
        <v>110</v>
      </c>
      <c r="D11921" s="300" t="s">
        <v>11617</v>
      </c>
    </row>
    <row r="11922" spans="1:4" s="12" customFormat="1" x14ac:dyDescent="0.25">
      <c r="A11922" s="56"/>
      <c r="B11922" s="58"/>
      <c r="C11922" s="48"/>
      <c r="D11922" s="291" t="s">
        <v>1704</v>
      </c>
    </row>
    <row r="11923" spans="1:4" s="12" customFormat="1" x14ac:dyDescent="0.25">
      <c r="A11923" s="56"/>
      <c r="B11923" s="58"/>
      <c r="C11923" s="48" t="s">
        <v>110</v>
      </c>
      <c r="D11923" s="286" t="s">
        <v>11618</v>
      </c>
    </row>
    <row r="11924" spans="1:4" s="12" customFormat="1" x14ac:dyDescent="0.25">
      <c r="A11924" s="56"/>
      <c r="B11924" s="58"/>
      <c r="C11924" s="48" t="s">
        <v>110</v>
      </c>
      <c r="D11924" s="286" t="s">
        <v>11619</v>
      </c>
    </row>
    <row r="11925" spans="1:4" s="12" customFormat="1" x14ac:dyDescent="0.25">
      <c r="A11925" s="56"/>
      <c r="B11925" s="58"/>
      <c r="C11925" s="48" t="s">
        <v>110</v>
      </c>
      <c r="D11925" s="286" t="s">
        <v>11620</v>
      </c>
    </row>
    <row r="11926" spans="1:4" s="12" customFormat="1" x14ac:dyDescent="0.25">
      <c r="A11926" s="56"/>
      <c r="B11926" s="58"/>
      <c r="C11926" s="48" t="s">
        <v>110</v>
      </c>
      <c r="D11926" s="286" t="s">
        <v>11621</v>
      </c>
    </row>
    <row r="11927" spans="1:4" s="12" customFormat="1" x14ac:dyDescent="0.25">
      <c r="A11927" s="56"/>
      <c r="B11927" s="58"/>
      <c r="C11927" s="48" t="s">
        <v>110</v>
      </c>
      <c r="D11927" s="286" t="s">
        <v>11622</v>
      </c>
    </row>
    <row r="11928" spans="1:4" s="12" customFormat="1" x14ac:dyDescent="0.25">
      <c r="A11928" s="56"/>
      <c r="B11928" s="58"/>
      <c r="C11928" s="48" t="s">
        <v>110</v>
      </c>
      <c r="D11928" s="286" t="s">
        <v>11623</v>
      </c>
    </row>
    <row r="11929" spans="1:4" s="12" customFormat="1" x14ac:dyDescent="0.25">
      <c r="A11929" s="56"/>
      <c r="B11929" s="58"/>
      <c r="C11929" s="48" t="s">
        <v>110</v>
      </c>
      <c r="D11929" s="286" t="s">
        <v>11624</v>
      </c>
    </row>
    <row r="11930" spans="1:4" s="12" customFormat="1" x14ac:dyDescent="0.25">
      <c r="A11930" s="56"/>
      <c r="B11930" s="58"/>
      <c r="C11930" s="48" t="s">
        <v>226</v>
      </c>
      <c r="D11930" s="300"/>
    </row>
    <row r="11931" spans="1:4" s="12" customFormat="1" x14ac:dyDescent="0.25">
      <c r="A11931" s="56"/>
      <c r="B11931" s="58"/>
      <c r="C11931" s="48" t="s">
        <v>110</v>
      </c>
      <c r="D11931" s="300" t="s">
        <v>11625</v>
      </c>
    </row>
    <row r="11932" spans="1:4" s="12" customFormat="1" x14ac:dyDescent="0.25">
      <c r="A11932" s="56"/>
      <c r="B11932" s="58"/>
      <c r="C11932" s="48" t="s">
        <v>110</v>
      </c>
      <c r="D11932" s="300" t="s">
        <v>11626</v>
      </c>
    </row>
    <row r="11933" spans="1:4" s="12" customFormat="1" x14ac:dyDescent="0.25">
      <c r="A11933" s="56"/>
      <c r="B11933" s="58"/>
      <c r="C11933" s="48" t="s">
        <v>110</v>
      </c>
      <c r="D11933" s="300" t="s">
        <v>11627</v>
      </c>
    </row>
    <row r="11934" spans="1:4" s="12" customFormat="1" x14ac:dyDescent="0.25">
      <c r="A11934" s="48"/>
      <c r="B11934" s="24" t="s">
        <v>21259</v>
      </c>
      <c r="C11934" s="56" t="s">
        <v>11628</v>
      </c>
      <c r="D11934" s="329"/>
    </row>
    <row r="11935" spans="1:4" s="12" customFormat="1" x14ac:dyDescent="0.15">
      <c r="A11935" s="48"/>
      <c r="B11935" s="58"/>
      <c r="C11935" s="70" t="s">
        <v>11629</v>
      </c>
      <c r="D11935" s="329"/>
    </row>
    <row r="11936" spans="1:4" s="12" customFormat="1" x14ac:dyDescent="0.15">
      <c r="A11936" s="48"/>
      <c r="B11936" s="58"/>
      <c r="C11936" s="70" t="s">
        <v>11630</v>
      </c>
      <c r="D11936" s="329"/>
    </row>
    <row r="11937" spans="1:4" s="12" customFormat="1" x14ac:dyDescent="0.15">
      <c r="A11937" s="48"/>
      <c r="B11937" s="58"/>
      <c r="C11937" s="70" t="s">
        <v>110</v>
      </c>
      <c r="D11937" s="329" t="s">
        <v>11631</v>
      </c>
    </row>
    <row r="11938" spans="1:4" s="12" customFormat="1" x14ac:dyDescent="0.15">
      <c r="A11938" s="48"/>
      <c r="B11938" s="58"/>
      <c r="C11938" s="70" t="s">
        <v>110</v>
      </c>
      <c r="D11938" s="329" t="s">
        <v>11632</v>
      </c>
    </row>
    <row r="11939" spans="1:4" s="12" customFormat="1" x14ac:dyDescent="0.15">
      <c r="A11939" s="48"/>
      <c r="B11939" s="58"/>
      <c r="C11939" s="70" t="s">
        <v>110</v>
      </c>
      <c r="D11939" s="329" t="s">
        <v>11633</v>
      </c>
    </row>
    <row r="11940" spans="1:4" s="12" customFormat="1" x14ac:dyDescent="0.15">
      <c r="A11940" s="48"/>
      <c r="B11940" s="58"/>
      <c r="C11940" s="70" t="s">
        <v>110</v>
      </c>
      <c r="D11940" s="329" t="s">
        <v>11634</v>
      </c>
    </row>
    <row r="11941" spans="1:4" s="12" customFormat="1" x14ac:dyDescent="0.15">
      <c r="A11941" s="48"/>
      <c r="B11941" s="58"/>
      <c r="C11941" s="70"/>
      <c r="D11941" s="291" t="s">
        <v>1704</v>
      </c>
    </row>
    <row r="11942" spans="1:4" s="12" customFormat="1" x14ac:dyDescent="0.15">
      <c r="A11942" s="48"/>
      <c r="B11942" s="58"/>
      <c r="C11942" s="70" t="s">
        <v>110</v>
      </c>
      <c r="D11942" s="286" t="s">
        <v>11635</v>
      </c>
    </row>
    <row r="11943" spans="1:4" s="12" customFormat="1" x14ac:dyDescent="0.15">
      <c r="A11943" s="48"/>
      <c r="B11943" s="58"/>
      <c r="C11943" s="70" t="s">
        <v>110</v>
      </c>
      <c r="D11943" s="286" t="s">
        <v>11636</v>
      </c>
    </row>
    <row r="11944" spans="1:4" s="12" customFormat="1" x14ac:dyDescent="0.15">
      <c r="A11944" s="48"/>
      <c r="B11944" s="58"/>
      <c r="C11944" s="70" t="s">
        <v>110</v>
      </c>
      <c r="D11944" s="286" t="s">
        <v>11637</v>
      </c>
    </row>
    <row r="11945" spans="1:4" s="12" customFormat="1" x14ac:dyDescent="0.15">
      <c r="A11945" s="48"/>
      <c r="B11945" s="58"/>
      <c r="C11945" s="70" t="s">
        <v>110</v>
      </c>
      <c r="D11945" s="286" t="s">
        <v>11638</v>
      </c>
    </row>
    <row r="11946" spans="1:4" s="12" customFormat="1" x14ac:dyDescent="0.15">
      <c r="A11946" s="48"/>
      <c r="B11946" s="58"/>
      <c r="C11946" s="70" t="s">
        <v>110</v>
      </c>
      <c r="D11946" s="286" t="s">
        <v>11639</v>
      </c>
    </row>
    <row r="11947" spans="1:4" s="12" customFormat="1" x14ac:dyDescent="0.15">
      <c r="A11947" s="48"/>
      <c r="B11947" s="58"/>
      <c r="C11947" s="70" t="s">
        <v>110</v>
      </c>
      <c r="D11947" s="286" t="s">
        <v>11640</v>
      </c>
    </row>
    <row r="11948" spans="1:4" s="12" customFormat="1" x14ac:dyDescent="0.15">
      <c r="A11948" s="48"/>
      <c r="B11948" s="58"/>
      <c r="C11948" s="70" t="s">
        <v>110</v>
      </c>
      <c r="D11948" s="286" t="s">
        <v>11641</v>
      </c>
    </row>
    <row r="11949" spans="1:4" s="12" customFormat="1" x14ac:dyDescent="0.15">
      <c r="A11949" s="48"/>
      <c r="B11949" s="58"/>
      <c r="C11949" s="70" t="s">
        <v>110</v>
      </c>
      <c r="D11949" s="286" t="s">
        <v>11642</v>
      </c>
    </row>
    <row r="11950" spans="1:4" s="12" customFormat="1" x14ac:dyDescent="0.15">
      <c r="A11950" s="48"/>
      <c r="B11950" s="58"/>
      <c r="C11950" s="70" t="s">
        <v>110</v>
      </c>
      <c r="D11950" s="286" t="s">
        <v>11643</v>
      </c>
    </row>
    <row r="11951" spans="1:4" s="12" customFormat="1" x14ac:dyDescent="0.15">
      <c r="A11951" s="48"/>
      <c r="B11951" s="58"/>
      <c r="C11951" s="70" t="s">
        <v>110</v>
      </c>
      <c r="D11951" s="286" t="s">
        <v>11644</v>
      </c>
    </row>
    <row r="11952" spans="1:4" s="12" customFormat="1" x14ac:dyDescent="0.15">
      <c r="A11952" s="48"/>
      <c r="B11952" s="58"/>
      <c r="C11952" s="70" t="s">
        <v>110</v>
      </c>
      <c r="D11952" s="286" t="s">
        <v>11645</v>
      </c>
    </row>
    <row r="11953" spans="1:4" s="12" customFormat="1" x14ac:dyDescent="0.15">
      <c r="A11953" s="48"/>
      <c r="B11953" s="58"/>
      <c r="C11953" s="70" t="s">
        <v>110</v>
      </c>
      <c r="D11953" s="286" t="s">
        <v>11646</v>
      </c>
    </row>
    <row r="11954" spans="1:4" s="12" customFormat="1" x14ac:dyDescent="0.15">
      <c r="A11954" s="48"/>
      <c r="B11954" s="58"/>
      <c r="C11954" s="70" t="s">
        <v>110</v>
      </c>
      <c r="D11954" s="286" t="s">
        <v>11647</v>
      </c>
    </row>
    <row r="11955" spans="1:4" s="12" customFormat="1" x14ac:dyDescent="0.25">
      <c r="A11955" s="48"/>
      <c r="B11955" s="24" t="s">
        <v>21260</v>
      </c>
      <c r="C11955" s="56" t="s">
        <v>11648</v>
      </c>
      <c r="D11955" s="329"/>
    </row>
    <row r="11956" spans="1:4" s="12" customFormat="1" x14ac:dyDescent="0.15">
      <c r="A11956" s="48"/>
      <c r="B11956" s="58"/>
      <c r="C11956" s="70" t="s">
        <v>11649</v>
      </c>
      <c r="D11956" s="329"/>
    </row>
    <row r="11957" spans="1:4" s="12" customFormat="1" x14ac:dyDescent="0.15">
      <c r="A11957" s="48"/>
      <c r="B11957" s="58"/>
      <c r="C11957" s="70" t="s">
        <v>11650</v>
      </c>
      <c r="D11957" s="329"/>
    </row>
    <row r="11958" spans="1:4" s="12" customFormat="1" x14ac:dyDescent="0.15">
      <c r="A11958" s="48"/>
      <c r="B11958" s="58"/>
      <c r="C11958" s="70" t="s">
        <v>110</v>
      </c>
      <c r="D11958" s="329" t="s">
        <v>11651</v>
      </c>
    </row>
    <row r="11959" spans="1:4" s="12" customFormat="1" x14ac:dyDescent="0.15">
      <c r="A11959" s="48"/>
      <c r="B11959" s="58"/>
      <c r="C11959" s="70" t="s">
        <v>110</v>
      </c>
      <c r="D11959" s="329" t="s">
        <v>11652</v>
      </c>
    </row>
    <row r="11960" spans="1:4" s="12" customFormat="1" x14ac:dyDescent="0.15">
      <c r="A11960" s="48"/>
      <c r="B11960" s="58"/>
      <c r="C11960" s="70" t="s">
        <v>110</v>
      </c>
      <c r="D11960" s="329" t="s">
        <v>11653</v>
      </c>
    </row>
    <row r="11961" spans="1:4" s="12" customFormat="1" x14ac:dyDescent="0.15">
      <c r="A11961" s="48"/>
      <c r="B11961" s="58"/>
      <c r="C11961" s="70" t="s">
        <v>110</v>
      </c>
      <c r="D11961" s="329" t="s">
        <v>11654</v>
      </c>
    </row>
    <row r="11962" spans="1:4" s="12" customFormat="1" x14ac:dyDescent="0.15">
      <c r="A11962" s="48"/>
      <c r="B11962" s="58"/>
      <c r="C11962" s="70" t="s">
        <v>110</v>
      </c>
      <c r="D11962" s="329" t="s">
        <v>11655</v>
      </c>
    </row>
    <row r="11963" spans="1:4" s="12" customFormat="1" x14ac:dyDescent="0.15">
      <c r="A11963" s="48"/>
      <c r="B11963" s="58"/>
      <c r="C11963" s="70" t="s">
        <v>226</v>
      </c>
      <c r="D11963" s="329"/>
    </row>
    <row r="11964" spans="1:4" s="12" customFormat="1" x14ac:dyDescent="0.15">
      <c r="A11964" s="48"/>
      <c r="B11964" s="58"/>
      <c r="C11964" s="70" t="s">
        <v>110</v>
      </c>
      <c r="D11964" s="329" t="s">
        <v>11656</v>
      </c>
    </row>
    <row r="11965" spans="1:4" s="12" customFormat="1" x14ac:dyDescent="0.15">
      <c r="A11965" s="48"/>
      <c r="B11965" s="24" t="s">
        <v>21261</v>
      </c>
      <c r="C11965" s="57" t="s">
        <v>11657</v>
      </c>
      <c r="D11965" s="330"/>
    </row>
    <row r="11966" spans="1:4" s="12" customFormat="1" x14ac:dyDescent="0.15">
      <c r="A11966" s="48"/>
      <c r="B11966" s="58"/>
      <c r="C11966" s="50" t="s">
        <v>11658</v>
      </c>
      <c r="D11966" s="313"/>
    </row>
    <row r="11967" spans="1:4" s="12" customFormat="1" x14ac:dyDescent="0.15">
      <c r="A11967" s="48"/>
      <c r="B11967" s="58"/>
      <c r="C11967" s="50" t="s">
        <v>11659</v>
      </c>
      <c r="D11967" s="313"/>
    </row>
    <row r="11968" spans="1:4" s="12" customFormat="1" x14ac:dyDescent="0.25">
      <c r="A11968" s="48"/>
      <c r="B11968" s="58"/>
      <c r="C11968" s="50" t="s">
        <v>110</v>
      </c>
      <c r="D11968" s="300" t="s">
        <v>11660</v>
      </c>
    </row>
    <row r="11969" spans="1:4" s="12" customFormat="1" x14ac:dyDescent="0.25">
      <c r="A11969" s="48"/>
      <c r="B11969" s="58"/>
      <c r="C11969" s="50" t="s">
        <v>110</v>
      </c>
      <c r="D11969" s="300" t="s">
        <v>11661</v>
      </c>
    </row>
    <row r="11970" spans="1:4" s="12" customFormat="1" x14ac:dyDescent="0.25">
      <c r="A11970" s="48"/>
      <c r="B11970" s="58"/>
      <c r="C11970" s="50" t="s">
        <v>110</v>
      </c>
      <c r="D11970" s="300" t="s">
        <v>11662</v>
      </c>
    </row>
    <row r="11971" spans="1:4" s="12" customFormat="1" x14ac:dyDescent="0.25">
      <c r="A11971" s="48"/>
      <c r="B11971" s="58"/>
      <c r="C11971" s="50" t="s">
        <v>110</v>
      </c>
      <c r="D11971" s="300" t="s">
        <v>11663</v>
      </c>
    </row>
    <row r="11972" spans="1:4" s="12" customFormat="1" x14ac:dyDescent="0.25">
      <c r="A11972" s="48"/>
      <c r="B11972" s="58"/>
      <c r="C11972" s="50" t="s">
        <v>110</v>
      </c>
      <c r="D11972" s="300" t="s">
        <v>11664</v>
      </c>
    </row>
    <row r="11973" spans="1:4" s="12" customFormat="1" x14ac:dyDescent="0.25">
      <c r="A11973" s="48"/>
      <c r="B11973" s="58"/>
      <c r="C11973" s="50" t="s">
        <v>110</v>
      </c>
      <c r="D11973" s="300" t="s">
        <v>11665</v>
      </c>
    </row>
    <row r="11974" spans="1:4" s="12" customFormat="1" x14ac:dyDescent="0.25">
      <c r="A11974" s="48"/>
      <c r="B11974" s="58"/>
      <c r="C11974" s="50" t="s">
        <v>110</v>
      </c>
      <c r="D11974" s="300" t="s">
        <v>11666</v>
      </c>
    </row>
    <row r="11975" spans="1:4" s="12" customFormat="1" x14ac:dyDescent="0.25">
      <c r="A11975" s="48"/>
      <c r="B11975" s="58"/>
      <c r="C11975" s="50" t="s">
        <v>110</v>
      </c>
      <c r="D11975" s="300" t="s">
        <v>11667</v>
      </c>
    </row>
    <row r="11976" spans="1:4" s="12" customFormat="1" x14ac:dyDescent="0.25">
      <c r="A11976" s="48"/>
      <c r="B11976" s="58"/>
      <c r="C11976" s="50" t="s">
        <v>110</v>
      </c>
      <c r="D11976" s="300" t="s">
        <v>11668</v>
      </c>
    </row>
    <row r="11977" spans="1:4" s="12" customFormat="1" x14ac:dyDescent="0.25">
      <c r="A11977" s="48"/>
      <c r="B11977" s="58"/>
      <c r="C11977" s="50" t="s">
        <v>110</v>
      </c>
      <c r="D11977" s="300" t="s">
        <v>11669</v>
      </c>
    </row>
    <row r="11978" spans="1:4" s="12" customFormat="1" x14ac:dyDescent="0.25">
      <c r="A11978" s="48"/>
      <c r="B11978" s="58"/>
      <c r="C11978" s="50" t="s">
        <v>110</v>
      </c>
      <c r="D11978" s="299" t="s">
        <v>11670</v>
      </c>
    </row>
    <row r="11979" spans="1:4" s="12" customFormat="1" x14ac:dyDescent="0.25">
      <c r="A11979" s="48"/>
      <c r="B11979" s="58"/>
      <c r="C11979" s="50" t="s">
        <v>110</v>
      </c>
      <c r="D11979" s="300" t="s">
        <v>11671</v>
      </c>
    </row>
    <row r="11980" spans="1:4" s="12" customFormat="1" x14ac:dyDescent="0.15">
      <c r="A11980" s="48"/>
      <c r="B11980" s="58"/>
      <c r="C11980" s="50" t="s">
        <v>226</v>
      </c>
      <c r="D11980" s="313"/>
    </row>
    <row r="11981" spans="1:4" s="12" customFormat="1" x14ac:dyDescent="0.15">
      <c r="A11981" s="48"/>
      <c r="B11981" s="58"/>
      <c r="C11981" s="50" t="s">
        <v>110</v>
      </c>
      <c r="D11981" s="313" t="s">
        <v>11672</v>
      </c>
    </row>
    <row r="11982" spans="1:4" s="12" customFormat="1" x14ac:dyDescent="0.15">
      <c r="A11982" s="48"/>
      <c r="B11982" s="58"/>
      <c r="C11982" s="50" t="s">
        <v>110</v>
      </c>
      <c r="D11982" s="313" t="s">
        <v>11673</v>
      </c>
    </row>
    <row r="11983" spans="1:4" s="12" customFormat="1" x14ac:dyDescent="0.25">
      <c r="A11983" s="56"/>
      <c r="B11983" s="24" t="s">
        <v>21262</v>
      </c>
      <c r="C11983" s="56" t="s">
        <v>11674</v>
      </c>
      <c r="D11983" s="315"/>
    </row>
    <row r="11984" spans="1:4" s="12" customFormat="1" x14ac:dyDescent="0.25">
      <c r="A11984" s="56"/>
      <c r="B11984" s="58"/>
      <c r="C11984" s="48" t="s">
        <v>11675</v>
      </c>
      <c r="D11984" s="300"/>
    </row>
    <row r="11985" spans="1:4" s="12" customFormat="1" x14ac:dyDescent="0.25">
      <c r="A11985" s="56"/>
      <c r="B11985" s="58"/>
      <c r="C11985" s="48" t="s">
        <v>11676</v>
      </c>
      <c r="D11985" s="300"/>
    </row>
    <row r="11986" spans="1:4" s="12" customFormat="1" x14ac:dyDescent="0.25">
      <c r="A11986" s="56"/>
      <c r="B11986" s="58"/>
      <c r="C11986" s="48" t="s">
        <v>110</v>
      </c>
      <c r="D11986" s="300" t="s">
        <v>11677</v>
      </c>
    </row>
    <row r="11987" spans="1:4" s="12" customFormat="1" x14ac:dyDescent="0.25">
      <c r="A11987" s="56"/>
      <c r="B11987" s="58"/>
      <c r="C11987" s="48"/>
      <c r="D11987" s="291" t="s">
        <v>11678</v>
      </c>
    </row>
    <row r="11988" spans="1:4" s="12" customFormat="1" x14ac:dyDescent="0.25">
      <c r="A11988" s="56"/>
      <c r="B11988" s="58"/>
      <c r="C11988" s="48" t="s">
        <v>110</v>
      </c>
      <c r="D11988" s="300" t="s">
        <v>11679</v>
      </c>
    </row>
    <row r="11989" spans="1:4" s="12" customFormat="1" x14ac:dyDescent="0.25">
      <c r="A11989" s="56"/>
      <c r="B11989" s="58"/>
      <c r="C11989" s="48" t="s">
        <v>110</v>
      </c>
      <c r="D11989" s="300" t="s">
        <v>11680</v>
      </c>
    </row>
    <row r="11990" spans="1:4" s="12" customFormat="1" x14ac:dyDescent="0.25">
      <c r="A11990" s="56"/>
      <c r="B11990" s="58"/>
      <c r="C11990" s="48" t="s">
        <v>110</v>
      </c>
      <c r="D11990" s="300" t="s">
        <v>11681</v>
      </c>
    </row>
    <row r="11991" spans="1:4" s="12" customFormat="1" x14ac:dyDescent="0.25">
      <c r="A11991" s="56"/>
      <c r="B11991" s="58"/>
      <c r="C11991" s="48" t="s">
        <v>110</v>
      </c>
      <c r="D11991" s="300" t="s">
        <v>11682</v>
      </c>
    </row>
    <row r="11992" spans="1:4" s="12" customFormat="1" x14ac:dyDescent="0.25">
      <c r="A11992" s="56"/>
      <c r="B11992" s="58"/>
      <c r="C11992" s="48"/>
      <c r="D11992" s="291" t="s">
        <v>1704</v>
      </c>
    </row>
    <row r="11993" spans="1:4" s="12" customFormat="1" x14ac:dyDescent="0.25">
      <c r="A11993" s="56"/>
      <c r="B11993" s="58"/>
      <c r="C11993" s="48" t="s">
        <v>110</v>
      </c>
      <c r="D11993" s="286" t="s">
        <v>11683</v>
      </c>
    </row>
    <row r="11994" spans="1:4" s="12" customFormat="1" x14ac:dyDescent="0.25">
      <c r="A11994" s="56"/>
      <c r="B11994" s="58"/>
      <c r="C11994" s="48" t="s">
        <v>110</v>
      </c>
      <c r="D11994" s="286" t="s">
        <v>11684</v>
      </c>
    </row>
    <row r="11995" spans="1:4" s="12" customFormat="1" x14ac:dyDescent="0.25">
      <c r="A11995" s="56" t="s">
        <v>11685</v>
      </c>
      <c r="B11995" s="24" t="s">
        <v>21263</v>
      </c>
      <c r="C11995" s="56" t="s">
        <v>11686</v>
      </c>
      <c r="D11995" s="315"/>
    </row>
    <row r="11996" spans="1:4" s="12" customFormat="1" x14ac:dyDescent="0.25">
      <c r="A11996" s="56"/>
      <c r="B11996" s="58"/>
      <c r="C11996" s="48" t="s">
        <v>11687</v>
      </c>
      <c r="D11996" s="300"/>
    </row>
    <row r="11997" spans="1:4" s="12" customFormat="1" x14ac:dyDescent="0.25">
      <c r="A11997" s="56"/>
      <c r="B11997" s="58"/>
      <c r="C11997" s="48" t="s">
        <v>11688</v>
      </c>
      <c r="D11997" s="300"/>
    </row>
    <row r="11998" spans="1:4" s="12" customFormat="1" x14ac:dyDescent="0.25">
      <c r="A11998" s="56"/>
      <c r="B11998" s="58"/>
      <c r="C11998" s="48" t="s">
        <v>110</v>
      </c>
      <c r="D11998" s="300" t="s">
        <v>11689</v>
      </c>
    </row>
    <row r="11999" spans="1:4" s="12" customFormat="1" x14ac:dyDescent="0.25">
      <c r="A11999" s="56"/>
      <c r="B11999" s="58"/>
      <c r="C11999" s="48" t="s">
        <v>110</v>
      </c>
      <c r="D11999" s="300" t="s">
        <v>11690</v>
      </c>
    </row>
    <row r="12000" spans="1:4" s="12" customFormat="1" x14ac:dyDescent="0.25">
      <c r="A12000" s="56"/>
      <c r="B12000" s="58"/>
      <c r="C12000" s="48" t="s">
        <v>110</v>
      </c>
      <c r="D12000" s="300" t="s">
        <v>11691</v>
      </c>
    </row>
    <row r="12001" spans="1:4" s="12" customFormat="1" x14ac:dyDescent="0.25">
      <c r="A12001" s="56"/>
      <c r="B12001" s="58"/>
      <c r="C12001" s="48" t="s">
        <v>110</v>
      </c>
      <c r="D12001" s="300" t="s">
        <v>11692</v>
      </c>
    </row>
    <row r="12002" spans="1:4" s="12" customFormat="1" x14ac:dyDescent="0.25">
      <c r="A12002" s="56"/>
      <c r="B12002" s="58"/>
      <c r="C12002" s="48" t="s">
        <v>110</v>
      </c>
      <c r="D12002" s="300" t="s">
        <v>11693</v>
      </c>
    </row>
    <row r="12003" spans="1:4" s="12" customFormat="1" x14ac:dyDescent="0.25">
      <c r="A12003" s="56"/>
      <c r="B12003" s="58"/>
      <c r="C12003" s="48" t="s">
        <v>110</v>
      </c>
      <c r="D12003" s="300" t="s">
        <v>11694</v>
      </c>
    </row>
    <row r="12004" spans="1:4" s="12" customFormat="1" x14ac:dyDescent="0.25">
      <c r="A12004" s="56"/>
      <c r="B12004" s="58"/>
      <c r="C12004" s="48"/>
      <c r="D12004" s="291" t="s">
        <v>1704</v>
      </c>
    </row>
    <row r="12005" spans="1:4" s="12" customFormat="1" x14ac:dyDescent="0.25">
      <c r="A12005" s="56"/>
      <c r="B12005" s="58"/>
      <c r="C12005" s="48" t="s">
        <v>110</v>
      </c>
      <c r="D12005" s="300" t="s">
        <v>11695</v>
      </c>
    </row>
    <row r="12006" spans="1:4" s="12" customFormat="1" x14ac:dyDescent="0.25">
      <c r="A12006" s="56"/>
      <c r="B12006" s="58"/>
      <c r="C12006" s="48" t="s">
        <v>110</v>
      </c>
      <c r="D12006" s="300" t="s">
        <v>11696</v>
      </c>
    </row>
    <row r="12007" spans="1:4" s="12" customFormat="1" x14ac:dyDescent="0.25">
      <c r="A12007" s="56" t="s">
        <v>11697</v>
      </c>
      <c r="B12007" s="58"/>
      <c r="C12007" s="56" t="s">
        <v>11698</v>
      </c>
      <c r="D12007" s="300"/>
    </row>
    <row r="12008" spans="1:4" s="12" customFormat="1" x14ac:dyDescent="0.25">
      <c r="A12008" s="56"/>
      <c r="B12008" s="58"/>
      <c r="C12008" s="48" t="s">
        <v>11699</v>
      </c>
      <c r="D12008" s="300"/>
    </row>
    <row r="12009" spans="1:4" s="12" customFormat="1" x14ac:dyDescent="0.25">
      <c r="A12009" s="56"/>
      <c r="B12009" s="24" t="s">
        <v>21264</v>
      </c>
      <c r="C12009" s="56" t="s">
        <v>11700</v>
      </c>
      <c r="D12009" s="315"/>
    </row>
    <row r="12010" spans="1:4" s="12" customFormat="1" x14ac:dyDescent="0.25">
      <c r="A12010" s="56"/>
      <c r="B12010" s="58"/>
      <c r="C12010" s="48" t="s">
        <v>11701</v>
      </c>
      <c r="D12010" s="300"/>
    </row>
    <row r="12011" spans="1:4" s="12" customFormat="1" x14ac:dyDescent="0.25">
      <c r="A12011" s="56"/>
      <c r="B12011" s="58"/>
      <c r="C12011" s="48" t="s">
        <v>11702</v>
      </c>
      <c r="D12011" s="300"/>
    </row>
    <row r="12012" spans="1:4" s="12" customFormat="1" x14ac:dyDescent="0.25">
      <c r="A12012" s="56"/>
      <c r="B12012" s="58"/>
      <c r="C12012" s="48" t="s">
        <v>110</v>
      </c>
      <c r="D12012" s="300" t="s">
        <v>11703</v>
      </c>
    </row>
    <row r="12013" spans="1:4" s="12" customFormat="1" x14ac:dyDescent="0.25">
      <c r="A12013" s="56"/>
      <c r="B12013" s="58"/>
      <c r="C12013" s="48" t="s">
        <v>110</v>
      </c>
      <c r="D12013" s="300" t="s">
        <v>11704</v>
      </c>
    </row>
    <row r="12014" spans="1:4" s="12" customFormat="1" x14ac:dyDescent="0.25">
      <c r="A12014" s="56"/>
      <c r="B12014" s="58"/>
      <c r="C12014" s="48" t="s">
        <v>110</v>
      </c>
      <c r="D12014" s="300" t="s">
        <v>11705</v>
      </c>
    </row>
    <row r="12015" spans="1:4" s="12" customFormat="1" x14ac:dyDescent="0.25">
      <c r="A12015" s="56"/>
      <c r="B12015" s="58"/>
      <c r="C12015" s="48"/>
      <c r="D12015" s="291" t="s">
        <v>1704</v>
      </c>
    </row>
    <row r="12016" spans="1:4" s="12" customFormat="1" x14ac:dyDescent="0.25">
      <c r="A12016" s="56"/>
      <c r="B12016" s="58"/>
      <c r="C12016" s="48" t="s">
        <v>110</v>
      </c>
      <c r="D12016" s="286" t="s">
        <v>11706</v>
      </c>
    </row>
    <row r="12017" spans="1:4" s="12" customFormat="1" x14ac:dyDescent="0.25">
      <c r="A12017" s="56"/>
      <c r="B12017" s="58"/>
      <c r="C12017" s="48" t="s">
        <v>110</v>
      </c>
      <c r="D12017" s="286" t="s">
        <v>11707</v>
      </c>
    </row>
    <row r="12018" spans="1:4" s="12" customFormat="1" x14ac:dyDescent="0.25">
      <c r="A12018" s="56"/>
      <c r="B12018" s="58"/>
      <c r="C12018" s="48" t="s">
        <v>110</v>
      </c>
      <c r="D12018" s="286" t="s">
        <v>11708</v>
      </c>
    </row>
    <row r="12019" spans="1:4" s="12" customFormat="1" x14ac:dyDescent="0.25">
      <c r="A12019" s="56"/>
      <c r="B12019" s="58"/>
      <c r="C12019" s="48" t="s">
        <v>110</v>
      </c>
      <c r="D12019" s="286" t="s">
        <v>11709</v>
      </c>
    </row>
    <row r="12020" spans="1:4" s="12" customFormat="1" x14ac:dyDescent="0.25">
      <c r="A12020" s="56"/>
      <c r="B12020" s="58"/>
      <c r="C12020" s="48" t="s">
        <v>110</v>
      </c>
      <c r="D12020" s="286" t="s">
        <v>11710</v>
      </c>
    </row>
    <row r="12021" spans="1:4" s="12" customFormat="1" x14ac:dyDescent="0.25">
      <c r="A12021" s="56"/>
      <c r="B12021" s="58"/>
      <c r="C12021" s="48" t="s">
        <v>110</v>
      </c>
      <c r="D12021" s="286" t="s">
        <v>11711</v>
      </c>
    </row>
    <row r="12022" spans="1:4" s="12" customFormat="1" x14ac:dyDescent="0.25">
      <c r="A12022" s="56"/>
      <c r="B12022" s="58"/>
      <c r="C12022" s="48" t="s">
        <v>110</v>
      </c>
      <c r="D12022" s="286" t="s">
        <v>11712</v>
      </c>
    </row>
    <row r="12023" spans="1:4" s="12" customFormat="1" x14ac:dyDescent="0.25">
      <c r="A12023" s="56"/>
      <c r="B12023" s="58"/>
      <c r="C12023" s="48" t="s">
        <v>110</v>
      </c>
      <c r="D12023" s="286" t="s">
        <v>11713</v>
      </c>
    </row>
    <row r="12024" spans="1:4" s="12" customFormat="1" x14ac:dyDescent="0.15">
      <c r="A12024" s="48"/>
      <c r="B12024" s="24" t="s">
        <v>21265</v>
      </c>
      <c r="C12024" s="75" t="s">
        <v>11714</v>
      </c>
      <c r="D12024" s="313"/>
    </row>
    <row r="12025" spans="1:4" s="12" customFormat="1" x14ac:dyDescent="0.15">
      <c r="A12025" s="48"/>
      <c r="B12025" s="58"/>
      <c r="C12025" s="50" t="s">
        <v>11715</v>
      </c>
      <c r="D12025" s="313"/>
    </row>
    <row r="12026" spans="1:4" s="12" customFormat="1" x14ac:dyDescent="0.15">
      <c r="A12026" s="48"/>
      <c r="B12026" s="58"/>
      <c r="C12026" s="70" t="s">
        <v>11716</v>
      </c>
      <c r="D12026" s="313"/>
    </row>
    <row r="12027" spans="1:4" s="12" customFormat="1" x14ac:dyDescent="0.15">
      <c r="A12027" s="48"/>
      <c r="B12027" s="58"/>
      <c r="C12027" s="70" t="s">
        <v>110</v>
      </c>
      <c r="D12027" s="300" t="s">
        <v>11717</v>
      </c>
    </row>
    <row r="12028" spans="1:4" s="12" customFormat="1" x14ac:dyDescent="0.15">
      <c r="A12028" s="48"/>
      <c r="B12028" s="58"/>
      <c r="C12028" s="70" t="s">
        <v>110</v>
      </c>
      <c r="D12028" s="300" t="s">
        <v>11718</v>
      </c>
    </row>
    <row r="12029" spans="1:4" s="12" customFormat="1" x14ac:dyDescent="0.15">
      <c r="A12029" s="48"/>
      <c r="B12029" s="58"/>
      <c r="C12029" s="70" t="s">
        <v>110</v>
      </c>
      <c r="D12029" s="300" t="s">
        <v>11719</v>
      </c>
    </row>
    <row r="12030" spans="1:4" s="12" customFormat="1" x14ac:dyDescent="0.15">
      <c r="A12030" s="48"/>
      <c r="B12030" s="58"/>
      <c r="C12030" s="70" t="s">
        <v>110</v>
      </c>
      <c r="D12030" s="300" t="s">
        <v>11720</v>
      </c>
    </row>
    <row r="12031" spans="1:4" s="12" customFormat="1" x14ac:dyDescent="0.15">
      <c r="A12031" s="48"/>
      <c r="B12031" s="58"/>
      <c r="C12031" s="70" t="s">
        <v>110</v>
      </c>
      <c r="D12031" s="300" t="s">
        <v>11721</v>
      </c>
    </row>
    <row r="12032" spans="1:4" s="12" customFormat="1" x14ac:dyDescent="0.15">
      <c r="A12032" s="48"/>
      <c r="B12032" s="58"/>
      <c r="C12032" s="70" t="s">
        <v>110</v>
      </c>
      <c r="D12032" s="300" t="s">
        <v>11722</v>
      </c>
    </row>
    <row r="12033" spans="1:4" s="12" customFormat="1" x14ac:dyDescent="0.15">
      <c r="A12033" s="48"/>
      <c r="B12033" s="58"/>
      <c r="C12033" s="70" t="s">
        <v>110</v>
      </c>
      <c r="D12033" s="300" t="s">
        <v>11723</v>
      </c>
    </row>
    <row r="12034" spans="1:4" s="12" customFormat="1" x14ac:dyDescent="0.15">
      <c r="A12034" s="48"/>
      <c r="B12034" s="58"/>
      <c r="C12034" s="70" t="s">
        <v>110</v>
      </c>
      <c r="D12034" s="300" t="s">
        <v>11724</v>
      </c>
    </row>
    <row r="12035" spans="1:4" s="12" customFormat="1" x14ac:dyDescent="0.15">
      <c r="A12035" s="48"/>
      <c r="B12035" s="58"/>
      <c r="C12035" s="70" t="s">
        <v>110</v>
      </c>
      <c r="D12035" s="300" t="s">
        <v>11725</v>
      </c>
    </row>
    <row r="12036" spans="1:4" s="12" customFormat="1" x14ac:dyDescent="0.15">
      <c r="A12036" s="48"/>
      <c r="B12036" s="58"/>
      <c r="C12036" s="70" t="s">
        <v>110</v>
      </c>
      <c r="D12036" s="300" t="s">
        <v>11726</v>
      </c>
    </row>
    <row r="12037" spans="1:4" s="12" customFormat="1" x14ac:dyDescent="0.15">
      <c r="A12037" s="48"/>
      <c r="B12037" s="58"/>
      <c r="C12037" s="70" t="s">
        <v>110</v>
      </c>
      <c r="D12037" s="300" t="s">
        <v>11727</v>
      </c>
    </row>
    <row r="12038" spans="1:4" s="12" customFormat="1" x14ac:dyDescent="0.15">
      <c r="A12038" s="48"/>
      <c r="B12038" s="58"/>
      <c r="C12038" s="70" t="s">
        <v>110</v>
      </c>
      <c r="D12038" s="300" t="s">
        <v>11728</v>
      </c>
    </row>
    <row r="12039" spans="1:4" s="12" customFormat="1" x14ac:dyDescent="0.25">
      <c r="A12039" s="48"/>
      <c r="B12039" s="49"/>
      <c r="C12039" s="50" t="s">
        <v>110</v>
      </c>
      <c r="D12039" s="300" t="s">
        <v>11729</v>
      </c>
    </row>
    <row r="12040" spans="1:4" s="12" customFormat="1" x14ac:dyDescent="0.15">
      <c r="A12040" s="48"/>
      <c r="B12040" s="58"/>
      <c r="C12040" s="70" t="s">
        <v>110</v>
      </c>
      <c r="D12040" s="300" t="s">
        <v>11730</v>
      </c>
    </row>
    <row r="12041" spans="1:4" s="12" customFormat="1" x14ac:dyDescent="0.15">
      <c r="A12041" s="48"/>
      <c r="B12041" s="58"/>
      <c r="C12041" s="70"/>
      <c r="D12041" s="291" t="s">
        <v>1704</v>
      </c>
    </row>
    <row r="12042" spans="1:4" s="12" customFormat="1" x14ac:dyDescent="0.15">
      <c r="A12042" s="48"/>
      <c r="B12042" s="58"/>
      <c r="C12042" s="70" t="s">
        <v>110</v>
      </c>
      <c r="D12042" s="286" t="s">
        <v>11731</v>
      </c>
    </row>
    <row r="12043" spans="1:4" s="12" customFormat="1" x14ac:dyDescent="0.15">
      <c r="A12043" s="48"/>
      <c r="B12043" s="58"/>
      <c r="C12043" s="70" t="s">
        <v>110</v>
      </c>
      <c r="D12043" s="286" t="s">
        <v>11732</v>
      </c>
    </row>
    <row r="12044" spans="1:4" s="12" customFormat="1" x14ac:dyDescent="0.15">
      <c r="A12044" s="48"/>
      <c r="B12044" s="58"/>
      <c r="C12044" s="70" t="s">
        <v>110</v>
      </c>
      <c r="D12044" s="286" t="s">
        <v>11733</v>
      </c>
    </row>
    <row r="12045" spans="1:4" s="12" customFormat="1" x14ac:dyDescent="0.15">
      <c r="A12045" s="48"/>
      <c r="B12045" s="58"/>
      <c r="C12045" s="70" t="s">
        <v>110</v>
      </c>
      <c r="D12045" s="286" t="s">
        <v>11734</v>
      </c>
    </row>
    <row r="12046" spans="1:4" s="12" customFormat="1" x14ac:dyDescent="0.15">
      <c r="A12046" s="48"/>
      <c r="B12046" s="58"/>
      <c r="C12046" s="70" t="s">
        <v>110</v>
      </c>
      <c r="D12046" s="286" t="s">
        <v>11735</v>
      </c>
    </row>
    <row r="12047" spans="1:4" s="12" customFormat="1" x14ac:dyDescent="0.15">
      <c r="A12047" s="48"/>
      <c r="B12047" s="58"/>
      <c r="C12047" s="70" t="s">
        <v>110</v>
      </c>
      <c r="D12047" s="286" t="s">
        <v>11736</v>
      </c>
    </row>
    <row r="12048" spans="1:4" s="12" customFormat="1" x14ac:dyDescent="0.15">
      <c r="A12048" s="56"/>
      <c r="B12048" s="24" t="s">
        <v>21266</v>
      </c>
      <c r="C12048" s="57" t="s">
        <v>11737</v>
      </c>
      <c r="D12048" s="313"/>
    </row>
    <row r="12049" spans="1:4" s="12" customFormat="1" x14ac:dyDescent="0.15">
      <c r="A12049" s="48"/>
      <c r="B12049" s="58"/>
      <c r="C12049" s="70" t="s">
        <v>11738</v>
      </c>
      <c r="D12049" s="313"/>
    </row>
    <row r="12050" spans="1:4" s="12" customFormat="1" x14ac:dyDescent="0.15">
      <c r="A12050" s="48"/>
      <c r="B12050" s="58"/>
      <c r="C12050" s="70" t="s">
        <v>11739</v>
      </c>
      <c r="D12050" s="313"/>
    </row>
    <row r="12051" spans="1:4" s="12" customFormat="1" x14ac:dyDescent="0.15">
      <c r="A12051" s="48"/>
      <c r="B12051" s="58"/>
      <c r="C12051" s="70"/>
      <c r="D12051" s="291" t="s">
        <v>11740</v>
      </c>
    </row>
    <row r="12052" spans="1:4" s="12" customFormat="1" x14ac:dyDescent="0.15">
      <c r="A12052" s="48"/>
      <c r="B12052" s="58"/>
      <c r="C12052" s="70" t="s">
        <v>110</v>
      </c>
      <c r="D12052" s="313" t="s">
        <v>11741</v>
      </c>
    </row>
    <row r="12053" spans="1:4" s="12" customFormat="1" x14ac:dyDescent="0.15">
      <c r="A12053" s="48"/>
      <c r="B12053" s="58"/>
      <c r="C12053" s="70" t="s">
        <v>110</v>
      </c>
      <c r="D12053" s="300" t="s">
        <v>11742</v>
      </c>
    </row>
    <row r="12054" spans="1:4" s="12" customFormat="1" x14ac:dyDescent="0.15">
      <c r="A12054" s="48"/>
      <c r="B12054" s="58"/>
      <c r="C12054" s="70" t="s">
        <v>110</v>
      </c>
      <c r="D12054" s="313" t="s">
        <v>11743</v>
      </c>
    </row>
    <row r="12055" spans="1:4" s="12" customFormat="1" x14ac:dyDescent="0.15">
      <c r="A12055" s="48"/>
      <c r="B12055" s="58"/>
      <c r="C12055" s="70"/>
      <c r="D12055" s="291" t="s">
        <v>11744</v>
      </c>
    </row>
    <row r="12056" spans="1:4" s="12" customFormat="1" x14ac:dyDescent="0.15">
      <c r="A12056" s="48"/>
      <c r="B12056" s="58"/>
      <c r="C12056" s="70" t="s">
        <v>110</v>
      </c>
      <c r="D12056" s="300" t="s">
        <v>11745</v>
      </c>
    </row>
    <row r="12057" spans="1:4" s="12" customFormat="1" x14ac:dyDescent="0.15">
      <c r="A12057" s="48"/>
      <c r="B12057" s="58"/>
      <c r="C12057" s="70" t="s">
        <v>110</v>
      </c>
      <c r="D12057" s="313" t="s">
        <v>11746</v>
      </c>
    </row>
    <row r="12058" spans="1:4" s="12" customFormat="1" x14ac:dyDescent="0.15">
      <c r="A12058" s="48"/>
      <c r="B12058" s="58"/>
      <c r="C12058" s="70" t="s">
        <v>110</v>
      </c>
      <c r="D12058" s="313" t="s">
        <v>11747</v>
      </c>
    </row>
    <row r="12059" spans="1:4" s="12" customFormat="1" x14ac:dyDescent="0.15">
      <c r="A12059" s="56">
        <v>396</v>
      </c>
      <c r="B12059" s="74"/>
      <c r="C12059" s="75" t="s">
        <v>11748</v>
      </c>
      <c r="D12059" s="313"/>
    </row>
    <row r="12060" spans="1:4" s="12" customFormat="1" x14ac:dyDescent="0.25">
      <c r="A12060" s="48"/>
      <c r="B12060" s="24" t="s">
        <v>21267</v>
      </c>
      <c r="C12060" s="57" t="s">
        <v>11749</v>
      </c>
      <c r="D12060" s="324"/>
    </row>
    <row r="12061" spans="1:4" s="12" customFormat="1" x14ac:dyDescent="0.25">
      <c r="A12061" s="48"/>
      <c r="B12061" s="49"/>
      <c r="C12061" s="50" t="s">
        <v>11750</v>
      </c>
      <c r="D12061" s="317"/>
    </row>
    <row r="12062" spans="1:4" s="12" customFormat="1" x14ac:dyDescent="0.25">
      <c r="A12062" s="48"/>
      <c r="B12062" s="49"/>
      <c r="C12062" s="50" t="s">
        <v>11751</v>
      </c>
      <c r="D12062" s="317"/>
    </row>
    <row r="12063" spans="1:4" s="12" customFormat="1" x14ac:dyDescent="0.25">
      <c r="A12063" s="48"/>
      <c r="B12063" s="49"/>
      <c r="C12063" s="50" t="s">
        <v>110</v>
      </c>
      <c r="D12063" s="317" t="s">
        <v>11752</v>
      </c>
    </row>
    <row r="12064" spans="1:4" s="12" customFormat="1" x14ac:dyDescent="0.25">
      <c r="A12064" s="48"/>
      <c r="B12064" s="49"/>
      <c r="C12064" s="50" t="s">
        <v>110</v>
      </c>
      <c r="D12064" s="317" t="s">
        <v>11753</v>
      </c>
    </row>
    <row r="12065" spans="1:4" s="12" customFormat="1" x14ac:dyDescent="0.25">
      <c r="A12065" s="48"/>
      <c r="B12065" s="49"/>
      <c r="C12065" s="50" t="s">
        <v>110</v>
      </c>
      <c r="D12065" s="317" t="s">
        <v>11754</v>
      </c>
    </row>
    <row r="12066" spans="1:4" s="12" customFormat="1" x14ac:dyDescent="0.25">
      <c r="A12066" s="48"/>
      <c r="B12066" s="49"/>
      <c r="C12066" s="50" t="s">
        <v>110</v>
      </c>
      <c r="D12066" s="317" t="s">
        <v>11755</v>
      </c>
    </row>
    <row r="12067" spans="1:4" s="12" customFormat="1" x14ac:dyDescent="0.25">
      <c r="A12067" s="48"/>
      <c r="B12067" s="49"/>
      <c r="C12067" s="50" t="s">
        <v>110</v>
      </c>
      <c r="D12067" s="299" t="s">
        <v>11756</v>
      </c>
    </row>
    <row r="12068" spans="1:4" s="12" customFormat="1" x14ac:dyDescent="0.25">
      <c r="A12068" s="48"/>
      <c r="B12068" s="49"/>
      <c r="C12068" s="50" t="s">
        <v>110</v>
      </c>
      <c r="D12068" s="317" t="s">
        <v>11757</v>
      </c>
    </row>
    <row r="12069" spans="1:4" s="12" customFormat="1" x14ac:dyDescent="0.25">
      <c r="A12069" s="48"/>
      <c r="B12069" s="24" t="s">
        <v>21268</v>
      </c>
      <c r="C12069" s="57" t="s">
        <v>11758</v>
      </c>
      <c r="D12069" s="317"/>
    </row>
    <row r="12070" spans="1:4" s="12" customFormat="1" x14ac:dyDescent="0.25">
      <c r="A12070" s="48"/>
      <c r="B12070" s="49"/>
      <c r="C12070" s="50" t="s">
        <v>11759</v>
      </c>
      <c r="D12070" s="317"/>
    </row>
    <row r="12071" spans="1:4" s="12" customFormat="1" x14ac:dyDescent="0.25">
      <c r="A12071" s="48"/>
      <c r="B12071" s="49"/>
      <c r="C12071" s="50" t="s">
        <v>11760</v>
      </c>
      <c r="D12071" s="317"/>
    </row>
    <row r="12072" spans="1:4" s="12" customFormat="1" x14ac:dyDescent="0.25">
      <c r="A12072" s="48"/>
      <c r="B12072" s="49"/>
      <c r="C12072" s="50" t="s">
        <v>110</v>
      </c>
      <c r="D12072" s="317" t="s">
        <v>11761</v>
      </c>
    </row>
    <row r="12073" spans="1:4" s="12" customFormat="1" x14ac:dyDescent="0.25">
      <c r="A12073" s="48"/>
      <c r="B12073" s="49"/>
      <c r="C12073" s="50" t="s">
        <v>110</v>
      </c>
      <c r="D12073" s="317" t="s">
        <v>11762</v>
      </c>
    </row>
    <row r="12074" spans="1:4" s="12" customFormat="1" x14ac:dyDescent="0.25">
      <c r="A12074" s="48"/>
      <c r="B12074" s="49"/>
      <c r="C12074" s="50" t="s">
        <v>110</v>
      </c>
      <c r="D12074" s="317" t="s">
        <v>11763</v>
      </c>
    </row>
    <row r="12075" spans="1:4" s="12" customFormat="1" x14ac:dyDescent="0.25">
      <c r="A12075" s="48"/>
      <c r="B12075" s="49"/>
      <c r="C12075" s="50" t="s">
        <v>110</v>
      </c>
      <c r="D12075" s="317" t="s">
        <v>11764</v>
      </c>
    </row>
    <row r="12076" spans="1:4" s="12" customFormat="1" x14ac:dyDescent="0.25">
      <c r="A12076" s="48"/>
      <c r="B12076" s="49"/>
      <c r="C12076" s="50" t="s">
        <v>110</v>
      </c>
      <c r="D12076" s="317" t="s">
        <v>11765</v>
      </c>
    </row>
    <row r="12077" spans="1:4" s="12" customFormat="1" x14ac:dyDescent="0.25">
      <c r="A12077" s="48"/>
      <c r="B12077" s="49"/>
      <c r="C12077" s="50" t="s">
        <v>110</v>
      </c>
      <c r="D12077" s="321" t="s">
        <v>11766</v>
      </c>
    </row>
    <row r="12078" spans="1:4" s="12" customFormat="1" x14ac:dyDescent="0.25">
      <c r="A12078" s="48"/>
      <c r="B12078" s="49"/>
      <c r="C12078" s="50" t="s">
        <v>110</v>
      </c>
      <c r="D12078" s="321" t="s">
        <v>11767</v>
      </c>
    </row>
    <row r="12079" spans="1:4" s="12" customFormat="1" x14ac:dyDescent="0.25">
      <c r="A12079" s="48"/>
      <c r="B12079" s="49"/>
      <c r="C12079" s="50" t="s">
        <v>110</v>
      </c>
      <c r="D12079" s="321" t="s">
        <v>11768</v>
      </c>
    </row>
    <row r="12080" spans="1:4" s="12" customFormat="1" x14ac:dyDescent="0.25">
      <c r="A12080" s="48"/>
      <c r="B12080" s="49"/>
      <c r="C12080" s="50" t="s">
        <v>110</v>
      </c>
      <c r="D12080" s="321" t="s">
        <v>11769</v>
      </c>
    </row>
    <row r="12081" spans="1:4" s="12" customFormat="1" x14ac:dyDescent="0.25">
      <c r="A12081" s="48"/>
      <c r="B12081" s="49"/>
      <c r="C12081" s="50" t="s">
        <v>110</v>
      </c>
      <c r="D12081" s="321" t="s">
        <v>11770</v>
      </c>
    </row>
    <row r="12082" spans="1:4" s="12" customFormat="1" x14ac:dyDescent="0.25">
      <c r="A12082" s="48"/>
      <c r="B12082" s="49"/>
      <c r="C12082" s="50" t="s">
        <v>110</v>
      </c>
      <c r="D12082" s="321" t="s">
        <v>11771</v>
      </c>
    </row>
    <row r="12083" spans="1:4" s="12" customFormat="1" x14ac:dyDescent="0.25">
      <c r="A12083" s="48"/>
      <c r="B12083" s="49"/>
      <c r="C12083" s="50" t="s">
        <v>110</v>
      </c>
      <c r="D12083" s="321" t="s">
        <v>11772</v>
      </c>
    </row>
    <row r="12084" spans="1:4" s="12" customFormat="1" x14ac:dyDescent="0.25">
      <c r="A12084" s="48"/>
      <c r="B12084" s="49"/>
      <c r="C12084" s="50" t="s">
        <v>110</v>
      </c>
      <c r="D12084" s="321" t="s">
        <v>11773</v>
      </c>
    </row>
    <row r="12085" spans="1:4" s="12" customFormat="1" x14ac:dyDescent="0.25">
      <c r="A12085" s="48"/>
      <c r="B12085" s="49"/>
      <c r="C12085" s="50" t="s">
        <v>110</v>
      </c>
      <c r="D12085" s="321" t="s">
        <v>11774</v>
      </c>
    </row>
    <row r="12086" spans="1:4" s="12" customFormat="1" x14ac:dyDescent="0.25">
      <c r="A12086" s="48"/>
      <c r="B12086" s="49"/>
      <c r="C12086" s="50" t="s">
        <v>110</v>
      </c>
      <c r="D12086" s="321" t="s">
        <v>11775</v>
      </c>
    </row>
    <row r="12087" spans="1:4" s="12" customFormat="1" x14ac:dyDescent="0.25">
      <c r="A12087" s="48"/>
      <c r="B12087" s="49"/>
      <c r="C12087" s="50" t="s">
        <v>110</v>
      </c>
      <c r="D12087" s="321" t="s">
        <v>11776</v>
      </c>
    </row>
    <row r="12088" spans="1:4" s="12" customFormat="1" x14ac:dyDescent="0.25">
      <c r="A12088" s="48"/>
      <c r="B12088" s="49"/>
      <c r="C12088" s="50" t="s">
        <v>110</v>
      </c>
      <c r="D12088" s="321" t="s">
        <v>11777</v>
      </c>
    </row>
    <row r="12089" spans="1:4" s="12" customFormat="1" x14ac:dyDescent="0.25">
      <c r="A12089" s="48"/>
      <c r="B12089" s="49"/>
      <c r="C12089" s="50" t="s">
        <v>110</v>
      </c>
      <c r="D12089" s="321" t="s">
        <v>11778</v>
      </c>
    </row>
    <row r="12090" spans="1:4" s="12" customFormat="1" x14ac:dyDescent="0.25">
      <c r="A12090" s="48"/>
      <c r="B12090" s="24" t="s">
        <v>21269</v>
      </c>
      <c r="C12090" s="57" t="s">
        <v>11779</v>
      </c>
      <c r="D12090" s="317"/>
    </row>
    <row r="12091" spans="1:4" s="12" customFormat="1" x14ac:dyDescent="0.25">
      <c r="A12091" s="48"/>
      <c r="B12091" s="49"/>
      <c r="C12091" s="50" t="s">
        <v>11780</v>
      </c>
      <c r="D12091" s="317"/>
    </row>
    <row r="12092" spans="1:4" s="12" customFormat="1" x14ac:dyDescent="0.25">
      <c r="A12092" s="48"/>
      <c r="B12092" s="49"/>
      <c r="C12092" s="50" t="s">
        <v>11781</v>
      </c>
      <c r="D12092" s="317"/>
    </row>
    <row r="12093" spans="1:4" s="12" customFormat="1" x14ac:dyDescent="0.25">
      <c r="A12093" s="48"/>
      <c r="B12093" s="49"/>
      <c r="C12093" s="50" t="s">
        <v>110</v>
      </c>
      <c r="D12093" s="317" t="s">
        <v>11782</v>
      </c>
    </row>
    <row r="12094" spans="1:4" s="12" customFormat="1" x14ac:dyDescent="0.25">
      <c r="A12094" s="48"/>
      <c r="B12094" s="49"/>
      <c r="C12094" s="50" t="s">
        <v>110</v>
      </c>
      <c r="D12094" s="317" t="s">
        <v>11783</v>
      </c>
    </row>
    <row r="12095" spans="1:4" s="12" customFormat="1" x14ac:dyDescent="0.25">
      <c r="A12095" s="48"/>
      <c r="B12095" s="49"/>
      <c r="C12095" s="50" t="s">
        <v>110</v>
      </c>
      <c r="D12095" s="317" t="s">
        <v>11784</v>
      </c>
    </row>
    <row r="12096" spans="1:4" s="12" customFormat="1" x14ac:dyDescent="0.25">
      <c r="A12096" s="48"/>
      <c r="B12096" s="49"/>
      <c r="C12096" s="42" t="s">
        <v>110</v>
      </c>
      <c r="D12096" s="299" t="s">
        <v>11785</v>
      </c>
    </row>
    <row r="12097" spans="1:4" s="12" customFormat="1" x14ac:dyDescent="0.25">
      <c r="A12097" s="48"/>
      <c r="B12097" s="49"/>
      <c r="C12097" s="50" t="s">
        <v>110</v>
      </c>
      <c r="D12097" s="317" t="s">
        <v>11786</v>
      </c>
    </row>
    <row r="12098" spans="1:4" s="12" customFormat="1" x14ac:dyDescent="0.25">
      <c r="A12098" s="48"/>
      <c r="B12098" s="49"/>
      <c r="C12098" s="50" t="s">
        <v>226</v>
      </c>
      <c r="D12098" s="317"/>
    </row>
    <row r="12099" spans="1:4" s="12" customFormat="1" x14ac:dyDescent="0.25">
      <c r="A12099" s="48"/>
      <c r="B12099" s="49"/>
      <c r="C12099" s="50" t="s">
        <v>110</v>
      </c>
      <c r="D12099" s="317" t="s">
        <v>11787</v>
      </c>
    </row>
    <row r="12100" spans="1:4" s="12" customFormat="1" x14ac:dyDescent="0.25">
      <c r="A12100" s="56"/>
      <c r="B12100" s="24" t="s">
        <v>21270</v>
      </c>
      <c r="C12100" s="57" t="s">
        <v>11788</v>
      </c>
      <c r="D12100" s="324"/>
    </row>
    <row r="12101" spans="1:4" s="12" customFormat="1" x14ac:dyDescent="0.25">
      <c r="A12101" s="56"/>
      <c r="B12101" s="49"/>
      <c r="C12101" s="50" t="s">
        <v>11789</v>
      </c>
      <c r="D12101" s="317"/>
    </row>
    <row r="12102" spans="1:4" s="12" customFormat="1" x14ac:dyDescent="0.25">
      <c r="A12102" s="56"/>
      <c r="B12102" s="49"/>
      <c r="C12102" s="50" t="s">
        <v>11790</v>
      </c>
      <c r="D12102" s="317"/>
    </row>
    <row r="12103" spans="1:4" s="12" customFormat="1" x14ac:dyDescent="0.25">
      <c r="A12103" s="56"/>
      <c r="B12103" s="49"/>
      <c r="C12103" s="50" t="s">
        <v>110</v>
      </c>
      <c r="D12103" s="321" t="s">
        <v>11791</v>
      </c>
    </row>
    <row r="12104" spans="1:4" s="12" customFormat="1" x14ac:dyDescent="0.25">
      <c r="A12104" s="56"/>
      <c r="B12104" s="49"/>
      <c r="C12104" s="50" t="s">
        <v>110</v>
      </c>
      <c r="D12104" s="321" t="s">
        <v>11792</v>
      </c>
    </row>
    <row r="12105" spans="1:4" s="12" customFormat="1" x14ac:dyDescent="0.25">
      <c r="A12105" s="56"/>
      <c r="B12105" s="49"/>
      <c r="C12105" s="50" t="s">
        <v>110</v>
      </c>
      <c r="D12105" s="321" t="s">
        <v>11793</v>
      </c>
    </row>
    <row r="12106" spans="1:4" s="12" customFormat="1" x14ac:dyDescent="0.25">
      <c r="A12106" s="56"/>
      <c r="B12106" s="49"/>
      <c r="C12106" s="50" t="s">
        <v>110</v>
      </c>
      <c r="D12106" s="321" t="s">
        <v>11794</v>
      </c>
    </row>
    <row r="12107" spans="1:4" s="12" customFormat="1" x14ac:dyDescent="0.25">
      <c r="A12107" s="56"/>
      <c r="B12107" s="49"/>
      <c r="C12107" s="50" t="s">
        <v>110</v>
      </c>
      <c r="D12107" s="321" t="s">
        <v>11795</v>
      </c>
    </row>
    <row r="12108" spans="1:4" s="12" customFormat="1" x14ac:dyDescent="0.25">
      <c r="A12108" s="56"/>
      <c r="B12108" s="49"/>
      <c r="C12108" s="50" t="s">
        <v>110</v>
      </c>
      <c r="D12108" s="321" t="s">
        <v>11796</v>
      </c>
    </row>
    <row r="12109" spans="1:4" s="12" customFormat="1" x14ac:dyDescent="0.25">
      <c r="A12109" s="48"/>
      <c r="B12109" s="49"/>
      <c r="C12109" s="50" t="s">
        <v>110</v>
      </c>
      <c r="D12109" s="321" t="s">
        <v>11797</v>
      </c>
    </row>
    <row r="12110" spans="1:4" s="12" customFormat="1" x14ac:dyDescent="0.25">
      <c r="A12110" s="56"/>
      <c r="B12110" s="49"/>
      <c r="C12110" s="50" t="s">
        <v>110</v>
      </c>
      <c r="D12110" s="321" t="s">
        <v>11798</v>
      </c>
    </row>
    <row r="12111" spans="1:4" s="12" customFormat="1" x14ac:dyDescent="0.25">
      <c r="A12111" s="48"/>
      <c r="B12111" s="49"/>
      <c r="C12111" s="50" t="s">
        <v>110</v>
      </c>
      <c r="D12111" s="321" t="s">
        <v>11799</v>
      </c>
    </row>
    <row r="12112" spans="1:4" s="12" customFormat="1" x14ac:dyDescent="0.25">
      <c r="A12112" s="48"/>
      <c r="B12112" s="49"/>
      <c r="C12112" s="50" t="s">
        <v>110</v>
      </c>
      <c r="D12112" s="321" t="s">
        <v>11800</v>
      </c>
    </row>
    <row r="12113" spans="1:4" s="12" customFormat="1" x14ac:dyDescent="0.25">
      <c r="A12113" s="56"/>
      <c r="B12113" s="49"/>
      <c r="C12113" s="50" t="s">
        <v>110</v>
      </c>
      <c r="D12113" s="321" t="s">
        <v>11801</v>
      </c>
    </row>
    <row r="12114" spans="1:4" s="12" customFormat="1" x14ac:dyDescent="0.25">
      <c r="A12114" s="56"/>
      <c r="B12114" s="49"/>
      <c r="C12114" s="50" t="s">
        <v>110</v>
      </c>
      <c r="D12114" s="321" t="s">
        <v>11802</v>
      </c>
    </row>
    <row r="12115" spans="1:4" s="55" customFormat="1" ht="12" x14ac:dyDescent="0.25">
      <c r="A12115" s="48"/>
      <c r="B12115" s="49"/>
      <c r="C12115" s="50" t="s">
        <v>110</v>
      </c>
      <c r="D12115" s="304" t="s">
        <v>11803</v>
      </c>
    </row>
    <row r="12116" spans="1:4" s="12" customFormat="1" x14ac:dyDescent="0.25">
      <c r="A12116" s="56"/>
      <c r="B12116" s="49"/>
      <c r="C12116" s="50" t="s">
        <v>110</v>
      </c>
      <c r="D12116" s="321" t="s">
        <v>11804</v>
      </c>
    </row>
    <row r="12117" spans="1:4" s="12" customFormat="1" x14ac:dyDescent="0.25">
      <c r="A12117" s="48"/>
      <c r="B12117" s="49"/>
      <c r="C12117" s="50" t="s">
        <v>110</v>
      </c>
      <c r="D12117" s="321" t="s">
        <v>11805</v>
      </c>
    </row>
    <row r="12118" spans="1:4" s="12" customFormat="1" x14ac:dyDescent="0.25">
      <c r="A12118" s="56"/>
      <c r="B12118" s="49"/>
      <c r="C12118" s="50" t="s">
        <v>110</v>
      </c>
      <c r="D12118" s="321" t="s">
        <v>11806</v>
      </c>
    </row>
    <row r="12119" spans="1:4" s="12" customFormat="1" x14ac:dyDescent="0.25">
      <c r="A12119" s="56"/>
      <c r="B12119" s="49"/>
      <c r="C12119" s="50" t="s">
        <v>110</v>
      </c>
      <c r="D12119" s="321" t="s">
        <v>11807</v>
      </c>
    </row>
    <row r="12120" spans="1:4" s="12" customFormat="1" x14ac:dyDescent="0.25">
      <c r="A12120" s="56"/>
      <c r="B12120" s="49"/>
      <c r="C12120" s="50" t="s">
        <v>110</v>
      </c>
      <c r="D12120" s="321" t="s">
        <v>11808</v>
      </c>
    </row>
    <row r="12121" spans="1:4" s="12" customFormat="1" x14ac:dyDescent="0.25">
      <c r="A12121" s="56"/>
      <c r="B12121" s="49"/>
      <c r="C12121" s="50" t="s">
        <v>110</v>
      </c>
      <c r="D12121" s="321" t="s">
        <v>11809</v>
      </c>
    </row>
    <row r="12122" spans="1:4" s="12" customFormat="1" x14ac:dyDescent="0.25">
      <c r="A12122" s="56"/>
      <c r="B12122" s="49"/>
      <c r="C12122" s="50" t="s">
        <v>110</v>
      </c>
      <c r="D12122" s="321" t="s">
        <v>11810</v>
      </c>
    </row>
    <row r="12123" spans="1:4" s="12" customFormat="1" x14ac:dyDescent="0.25">
      <c r="A12123" s="56"/>
      <c r="B12123" s="49"/>
      <c r="C12123" s="50" t="s">
        <v>226</v>
      </c>
      <c r="D12123" s="317"/>
    </row>
    <row r="12124" spans="1:4" s="12" customFormat="1" x14ac:dyDescent="0.25">
      <c r="A12124" s="56"/>
      <c r="B12124" s="49"/>
      <c r="C12124" s="50" t="s">
        <v>110</v>
      </c>
      <c r="D12124" s="317" t="s">
        <v>7941</v>
      </c>
    </row>
    <row r="12125" spans="1:4" s="12" customFormat="1" x14ac:dyDescent="0.25">
      <c r="A12125" s="56"/>
      <c r="B12125" s="49"/>
      <c r="C12125" s="50" t="s">
        <v>110</v>
      </c>
      <c r="D12125" s="317" t="s">
        <v>11811</v>
      </c>
    </row>
    <row r="12126" spans="1:4" s="12" customFormat="1" x14ac:dyDescent="0.25">
      <c r="A12126" s="48"/>
      <c r="B12126" s="24" t="s">
        <v>21271</v>
      </c>
      <c r="C12126" s="57" t="s">
        <v>11812</v>
      </c>
      <c r="D12126" s="317"/>
    </row>
    <row r="12127" spans="1:4" s="12" customFormat="1" x14ac:dyDescent="0.25">
      <c r="A12127" s="48"/>
      <c r="B12127" s="73"/>
      <c r="C12127" s="50" t="s">
        <v>11813</v>
      </c>
      <c r="D12127" s="317"/>
    </row>
    <row r="12128" spans="1:4" s="12" customFormat="1" x14ac:dyDescent="0.25">
      <c r="A12128" s="48"/>
      <c r="B12128" s="49"/>
      <c r="C12128" s="50" t="s">
        <v>11814</v>
      </c>
      <c r="D12128" s="317"/>
    </row>
    <row r="12129" spans="1:4" s="12" customFormat="1" x14ac:dyDescent="0.25">
      <c r="A12129" s="48"/>
      <c r="B12129" s="58"/>
      <c r="C12129" s="50"/>
      <c r="D12129" s="331" t="s">
        <v>11815</v>
      </c>
    </row>
    <row r="12130" spans="1:4" s="12" customFormat="1" x14ac:dyDescent="0.25">
      <c r="A12130" s="48"/>
      <c r="B12130" s="49"/>
      <c r="C12130" s="50" t="s">
        <v>110</v>
      </c>
      <c r="D12130" s="315" t="s">
        <v>11816</v>
      </c>
    </row>
    <row r="12131" spans="1:4" s="12" customFormat="1" x14ac:dyDescent="0.25">
      <c r="A12131" s="48"/>
      <c r="B12131" s="49"/>
      <c r="C12131" s="50" t="s">
        <v>110</v>
      </c>
      <c r="D12131" s="315" t="s">
        <v>11817</v>
      </c>
    </row>
    <row r="12132" spans="1:4" s="12" customFormat="1" x14ac:dyDescent="0.25">
      <c r="A12132" s="48"/>
      <c r="B12132" s="49"/>
      <c r="C12132" s="50" t="s">
        <v>110</v>
      </c>
      <c r="D12132" s="315" t="s">
        <v>11818</v>
      </c>
    </row>
    <row r="12133" spans="1:4" s="12" customFormat="1" x14ac:dyDescent="0.25">
      <c r="A12133" s="48"/>
      <c r="B12133" s="49"/>
      <c r="C12133" s="50" t="s">
        <v>110</v>
      </c>
      <c r="D12133" s="315" t="s">
        <v>11819</v>
      </c>
    </row>
    <row r="12134" spans="1:4" s="12" customFormat="1" x14ac:dyDescent="0.25">
      <c r="A12134" s="48"/>
      <c r="B12134" s="49"/>
      <c r="C12134" s="50" t="s">
        <v>110</v>
      </c>
      <c r="D12134" s="315" t="s">
        <v>11820</v>
      </c>
    </row>
    <row r="12135" spans="1:4" s="12" customFormat="1" x14ac:dyDescent="0.25">
      <c r="A12135" s="48"/>
      <c r="B12135" s="49"/>
      <c r="C12135" s="50" t="s">
        <v>110</v>
      </c>
      <c r="D12135" s="315" t="s">
        <v>11821</v>
      </c>
    </row>
    <row r="12136" spans="1:4" s="12" customFormat="1" x14ac:dyDescent="0.25">
      <c r="A12136" s="48"/>
      <c r="B12136" s="49"/>
      <c r="C12136" s="50" t="s">
        <v>110</v>
      </c>
      <c r="D12136" s="315" t="s">
        <v>11822</v>
      </c>
    </row>
    <row r="12137" spans="1:4" s="12" customFormat="1" x14ac:dyDescent="0.25">
      <c r="A12137" s="48"/>
      <c r="B12137" s="49"/>
      <c r="C12137" s="50" t="s">
        <v>110</v>
      </c>
      <c r="D12137" s="315" t="s">
        <v>11823</v>
      </c>
    </row>
    <row r="12138" spans="1:4" s="12" customFormat="1" x14ac:dyDescent="0.25">
      <c r="A12138" s="48"/>
      <c r="B12138" s="49"/>
      <c r="C12138" s="50" t="s">
        <v>110</v>
      </c>
      <c r="D12138" s="315" t="s">
        <v>11824</v>
      </c>
    </row>
    <row r="12139" spans="1:4" s="12" customFormat="1" x14ac:dyDescent="0.25">
      <c r="A12139" s="48"/>
      <c r="B12139" s="49"/>
      <c r="C12139" s="50"/>
      <c r="D12139" s="331" t="s">
        <v>11825</v>
      </c>
    </row>
    <row r="12140" spans="1:4" s="12" customFormat="1" x14ac:dyDescent="0.25">
      <c r="A12140" s="48"/>
      <c r="B12140" s="49"/>
      <c r="C12140" s="50" t="s">
        <v>110</v>
      </c>
      <c r="D12140" s="315" t="s">
        <v>11826</v>
      </c>
    </row>
    <row r="12141" spans="1:4" s="12" customFormat="1" x14ac:dyDescent="0.25">
      <c r="A12141" s="48"/>
      <c r="B12141" s="49"/>
      <c r="C12141" s="50" t="s">
        <v>110</v>
      </c>
      <c r="D12141" s="315" t="s">
        <v>11827</v>
      </c>
    </row>
    <row r="12142" spans="1:4" s="12" customFormat="1" x14ac:dyDescent="0.25">
      <c r="A12142" s="48"/>
      <c r="B12142" s="49"/>
      <c r="C12142" s="50" t="s">
        <v>110</v>
      </c>
      <c r="D12142" s="315" t="s">
        <v>11828</v>
      </c>
    </row>
    <row r="12143" spans="1:4" s="12" customFormat="1" x14ac:dyDescent="0.25">
      <c r="A12143" s="48"/>
      <c r="B12143" s="49"/>
      <c r="C12143" s="50" t="s">
        <v>110</v>
      </c>
      <c r="D12143" s="315" t="s">
        <v>11829</v>
      </c>
    </row>
    <row r="12144" spans="1:4" s="12" customFormat="1" x14ac:dyDescent="0.25">
      <c r="A12144" s="48"/>
      <c r="B12144" s="49"/>
      <c r="C12144" s="50" t="s">
        <v>110</v>
      </c>
      <c r="D12144" s="315" t="s">
        <v>11830</v>
      </c>
    </row>
    <row r="12145" spans="1:4" s="12" customFormat="1" x14ac:dyDescent="0.25">
      <c r="A12145" s="48"/>
      <c r="B12145" s="49"/>
      <c r="C12145" s="50" t="s">
        <v>110</v>
      </c>
      <c r="D12145" s="315" t="s">
        <v>11831</v>
      </c>
    </row>
    <row r="12146" spans="1:4" s="12" customFormat="1" x14ac:dyDescent="0.25">
      <c r="A12146" s="48"/>
      <c r="B12146" s="49"/>
      <c r="C12146" s="50"/>
      <c r="D12146" s="331" t="s">
        <v>11832</v>
      </c>
    </row>
    <row r="12147" spans="1:4" s="12" customFormat="1" x14ac:dyDescent="0.25">
      <c r="A12147" s="48"/>
      <c r="B12147" s="49"/>
      <c r="C12147" s="50" t="s">
        <v>110</v>
      </c>
      <c r="D12147" s="315" t="s">
        <v>11833</v>
      </c>
    </row>
    <row r="12148" spans="1:4" s="12" customFormat="1" x14ac:dyDescent="0.25">
      <c r="A12148" s="48"/>
      <c r="B12148" s="49"/>
      <c r="C12148" s="50" t="s">
        <v>110</v>
      </c>
      <c r="D12148" s="315" t="s">
        <v>11834</v>
      </c>
    </row>
    <row r="12149" spans="1:4" s="12" customFormat="1" x14ac:dyDescent="0.25">
      <c r="A12149" s="48"/>
      <c r="B12149" s="49"/>
      <c r="C12149" s="50" t="s">
        <v>110</v>
      </c>
      <c r="D12149" s="315" t="s">
        <v>11835</v>
      </c>
    </row>
    <row r="12150" spans="1:4" s="12" customFormat="1" x14ac:dyDescent="0.25">
      <c r="A12150" s="48"/>
      <c r="B12150" s="49"/>
      <c r="C12150" s="50"/>
      <c r="D12150" s="331" t="s">
        <v>11836</v>
      </c>
    </row>
    <row r="12151" spans="1:4" s="12" customFormat="1" x14ac:dyDescent="0.25">
      <c r="A12151" s="48"/>
      <c r="B12151" s="49"/>
      <c r="C12151" s="50" t="s">
        <v>110</v>
      </c>
      <c r="D12151" s="315" t="s">
        <v>11837</v>
      </c>
    </row>
    <row r="12152" spans="1:4" s="12" customFormat="1" x14ac:dyDescent="0.25">
      <c r="A12152" s="48"/>
      <c r="B12152" s="49"/>
      <c r="C12152" s="50"/>
      <c r="D12152" s="331" t="s">
        <v>11838</v>
      </c>
    </row>
    <row r="12153" spans="1:4" s="12" customFormat="1" x14ac:dyDescent="0.25">
      <c r="A12153" s="48"/>
      <c r="B12153" s="49"/>
      <c r="C12153" s="50" t="s">
        <v>110</v>
      </c>
      <c r="D12153" s="317" t="s">
        <v>11839</v>
      </c>
    </row>
    <row r="12154" spans="1:4" s="12" customFormat="1" x14ac:dyDescent="0.25">
      <c r="A12154" s="48"/>
      <c r="B12154" s="49"/>
      <c r="C12154" s="50" t="s">
        <v>110</v>
      </c>
      <c r="D12154" s="317" t="s">
        <v>11840</v>
      </c>
    </row>
    <row r="12155" spans="1:4" s="12" customFormat="1" x14ac:dyDescent="0.25">
      <c r="A12155" s="48"/>
      <c r="B12155" s="49"/>
      <c r="C12155" s="50" t="s">
        <v>110</v>
      </c>
      <c r="D12155" s="315" t="s">
        <v>11841</v>
      </c>
    </row>
    <row r="12156" spans="1:4" s="12" customFormat="1" x14ac:dyDescent="0.25">
      <c r="A12156" s="48"/>
      <c r="B12156" s="49"/>
      <c r="C12156" s="50"/>
      <c r="D12156" s="291" t="s">
        <v>1704</v>
      </c>
    </row>
    <row r="12157" spans="1:4" s="12" customFormat="1" x14ac:dyDescent="0.25">
      <c r="A12157" s="56"/>
      <c r="B12157" s="49"/>
      <c r="C12157" s="50" t="s">
        <v>110</v>
      </c>
      <c r="D12157" s="286" t="s">
        <v>11842</v>
      </c>
    </row>
    <row r="12158" spans="1:4" s="12" customFormat="1" x14ac:dyDescent="0.25">
      <c r="A12158" s="56"/>
      <c r="B12158" s="49"/>
      <c r="C12158" s="50" t="s">
        <v>110</v>
      </c>
      <c r="D12158" s="286" t="s">
        <v>11843</v>
      </c>
    </row>
    <row r="12159" spans="1:4" s="12" customFormat="1" x14ac:dyDescent="0.25">
      <c r="A12159" s="56"/>
      <c r="B12159" s="49"/>
      <c r="C12159" s="50" t="s">
        <v>110</v>
      </c>
      <c r="D12159" s="286" t="s">
        <v>11844</v>
      </c>
    </row>
    <row r="12160" spans="1:4" s="12" customFormat="1" x14ac:dyDescent="0.25">
      <c r="A12160" s="56"/>
      <c r="B12160" s="49"/>
      <c r="C12160" s="50" t="s">
        <v>110</v>
      </c>
      <c r="D12160" s="286" t="s">
        <v>11845</v>
      </c>
    </row>
    <row r="12161" spans="1:4" s="12" customFormat="1" x14ac:dyDescent="0.25">
      <c r="A12161" s="56"/>
      <c r="B12161" s="49"/>
      <c r="C12161" s="50" t="s">
        <v>110</v>
      </c>
      <c r="D12161" s="286" t="s">
        <v>11846</v>
      </c>
    </row>
    <row r="12162" spans="1:4" s="12" customFormat="1" x14ac:dyDescent="0.25">
      <c r="A12162" s="56"/>
      <c r="B12162" s="49"/>
      <c r="C12162" s="50" t="s">
        <v>110</v>
      </c>
      <c r="D12162" s="286" t="s">
        <v>11847</v>
      </c>
    </row>
    <row r="12163" spans="1:4" s="12" customFormat="1" x14ac:dyDescent="0.25">
      <c r="A12163" s="56"/>
      <c r="B12163" s="49"/>
      <c r="C12163" s="50" t="s">
        <v>110</v>
      </c>
      <c r="D12163" s="286" t="s">
        <v>11848</v>
      </c>
    </row>
    <row r="12164" spans="1:4" s="12" customFormat="1" x14ac:dyDescent="0.25">
      <c r="A12164" s="56"/>
      <c r="B12164" s="49"/>
      <c r="C12164" s="50" t="s">
        <v>110</v>
      </c>
      <c r="D12164" s="286" t="s">
        <v>11849</v>
      </c>
    </row>
    <row r="12165" spans="1:4" s="12" customFormat="1" x14ac:dyDescent="0.25">
      <c r="A12165" s="56"/>
      <c r="B12165" s="49"/>
      <c r="C12165" s="50" t="s">
        <v>110</v>
      </c>
      <c r="D12165" s="286" t="s">
        <v>11850</v>
      </c>
    </row>
    <row r="12166" spans="1:4" s="12" customFormat="1" x14ac:dyDescent="0.25">
      <c r="A12166" s="48"/>
      <c r="B12166" s="49"/>
      <c r="C12166" s="50" t="s">
        <v>110</v>
      </c>
      <c r="D12166" s="286" t="s">
        <v>11851</v>
      </c>
    </row>
    <row r="12167" spans="1:4" s="12" customFormat="1" x14ac:dyDescent="0.25">
      <c r="A12167" s="48"/>
      <c r="B12167" s="49"/>
      <c r="C12167" s="50" t="s">
        <v>110</v>
      </c>
      <c r="D12167" s="286" t="s">
        <v>11852</v>
      </c>
    </row>
    <row r="12168" spans="1:4" s="12" customFormat="1" x14ac:dyDescent="0.25">
      <c r="A12168" s="48"/>
      <c r="B12168" s="49"/>
      <c r="C12168" s="50" t="s">
        <v>110</v>
      </c>
      <c r="D12168" s="286" t="s">
        <v>11853</v>
      </c>
    </row>
    <row r="12169" spans="1:4" s="12" customFormat="1" x14ac:dyDescent="0.25">
      <c r="A12169" s="48"/>
      <c r="B12169" s="49"/>
      <c r="C12169" s="50" t="s">
        <v>110</v>
      </c>
      <c r="D12169" s="286" t="s">
        <v>11854</v>
      </c>
    </row>
    <row r="12170" spans="1:4" s="12" customFormat="1" x14ac:dyDescent="0.25">
      <c r="A12170" s="56">
        <v>397</v>
      </c>
      <c r="B12170" s="58"/>
      <c r="C12170" s="56" t="s">
        <v>11855</v>
      </c>
      <c r="D12170" s="300"/>
    </row>
    <row r="12171" spans="1:4" s="12" customFormat="1" x14ac:dyDescent="0.25">
      <c r="A12171" s="56"/>
      <c r="B12171" s="24" t="s">
        <v>21272</v>
      </c>
      <c r="C12171" s="56" t="s">
        <v>11856</v>
      </c>
      <c r="D12171" s="315"/>
    </row>
    <row r="12172" spans="1:4" s="12" customFormat="1" x14ac:dyDescent="0.25">
      <c r="A12172" s="56"/>
      <c r="B12172" s="58"/>
      <c r="C12172" s="48" t="s">
        <v>11857</v>
      </c>
      <c r="D12172" s="300"/>
    </row>
    <row r="12173" spans="1:4" s="12" customFormat="1" x14ac:dyDescent="0.25">
      <c r="A12173" s="56"/>
      <c r="B12173" s="58"/>
      <c r="C12173" s="48" t="s">
        <v>11858</v>
      </c>
      <c r="D12173" s="300"/>
    </row>
    <row r="12174" spans="1:4" s="12" customFormat="1" x14ac:dyDescent="0.25">
      <c r="A12174" s="56"/>
      <c r="B12174" s="58"/>
      <c r="C12174" s="48"/>
      <c r="D12174" s="291" t="s">
        <v>11859</v>
      </c>
    </row>
    <row r="12175" spans="1:4" s="12" customFormat="1" x14ac:dyDescent="0.25">
      <c r="A12175" s="56"/>
      <c r="B12175" s="58"/>
      <c r="C12175" s="48" t="s">
        <v>110</v>
      </c>
      <c r="D12175" s="300" t="s">
        <v>11860</v>
      </c>
    </row>
    <row r="12176" spans="1:4" s="12" customFormat="1" x14ac:dyDescent="0.25">
      <c r="A12176" s="56"/>
      <c r="B12176" s="58"/>
      <c r="C12176" s="48" t="s">
        <v>110</v>
      </c>
      <c r="D12176" s="300" t="s">
        <v>11861</v>
      </c>
    </row>
    <row r="12177" spans="1:4" s="12" customFormat="1" x14ac:dyDescent="0.25">
      <c r="A12177" s="56"/>
      <c r="B12177" s="58"/>
      <c r="C12177" s="48" t="s">
        <v>110</v>
      </c>
      <c r="D12177" s="300" t="s">
        <v>11862</v>
      </c>
    </row>
    <row r="12178" spans="1:4" s="12" customFormat="1" x14ac:dyDescent="0.25">
      <c r="A12178" s="56"/>
      <c r="B12178" s="58"/>
      <c r="C12178" s="48" t="s">
        <v>110</v>
      </c>
      <c r="D12178" s="300" t="s">
        <v>11863</v>
      </c>
    </row>
    <row r="12179" spans="1:4" s="12" customFormat="1" x14ac:dyDescent="0.25">
      <c r="A12179" s="56"/>
      <c r="B12179" s="58"/>
      <c r="C12179" s="48" t="s">
        <v>110</v>
      </c>
      <c r="D12179" s="300" t="s">
        <v>11864</v>
      </c>
    </row>
    <row r="12180" spans="1:4" s="12" customFormat="1" x14ac:dyDescent="0.25">
      <c r="A12180" s="56"/>
      <c r="B12180" s="58"/>
      <c r="C12180" s="48"/>
      <c r="D12180" s="291" t="s">
        <v>11865</v>
      </c>
    </row>
    <row r="12181" spans="1:4" s="12" customFormat="1" x14ac:dyDescent="0.25">
      <c r="A12181" s="56"/>
      <c r="B12181" s="58"/>
      <c r="C12181" s="48" t="s">
        <v>110</v>
      </c>
      <c r="D12181" s="300" t="s">
        <v>11866</v>
      </c>
    </row>
    <row r="12182" spans="1:4" s="12" customFormat="1" x14ac:dyDescent="0.25">
      <c r="A12182" s="56"/>
      <c r="B12182" s="58"/>
      <c r="C12182" s="48" t="s">
        <v>110</v>
      </c>
      <c r="D12182" s="300" t="s">
        <v>11867</v>
      </c>
    </row>
    <row r="12183" spans="1:4" s="12" customFormat="1" x14ac:dyDescent="0.25">
      <c r="A12183" s="56"/>
      <c r="B12183" s="58"/>
      <c r="C12183" s="48" t="s">
        <v>110</v>
      </c>
      <c r="D12183" s="300" t="s">
        <v>11868</v>
      </c>
    </row>
    <row r="12184" spans="1:4" s="12" customFormat="1" x14ac:dyDescent="0.25">
      <c r="A12184" s="56"/>
      <c r="B12184" s="58"/>
      <c r="C12184" s="48" t="s">
        <v>110</v>
      </c>
      <c r="D12184" s="300" t="s">
        <v>11869</v>
      </c>
    </row>
    <row r="12185" spans="1:4" s="12" customFormat="1" x14ac:dyDescent="0.25">
      <c r="A12185" s="56"/>
      <c r="B12185" s="58"/>
      <c r="C12185" s="48" t="s">
        <v>110</v>
      </c>
      <c r="D12185" s="300" t="s">
        <v>11870</v>
      </c>
    </row>
    <row r="12186" spans="1:4" s="12" customFormat="1" x14ac:dyDescent="0.25">
      <c r="A12186" s="56"/>
      <c r="B12186" s="58"/>
      <c r="C12186" s="48" t="s">
        <v>110</v>
      </c>
      <c r="D12186" s="300" t="s">
        <v>11871</v>
      </c>
    </row>
    <row r="12187" spans="1:4" s="12" customFormat="1" x14ac:dyDescent="0.25">
      <c r="A12187" s="56"/>
      <c r="B12187" s="58"/>
      <c r="C12187" s="48" t="s">
        <v>110</v>
      </c>
      <c r="D12187" s="300" t="s">
        <v>11872</v>
      </c>
    </row>
    <row r="12188" spans="1:4" s="12" customFormat="1" x14ac:dyDescent="0.25">
      <c r="A12188" s="56"/>
      <c r="B12188" s="58"/>
      <c r="C12188" s="48" t="s">
        <v>110</v>
      </c>
      <c r="D12188" s="300" t="s">
        <v>11873</v>
      </c>
    </row>
    <row r="12189" spans="1:4" s="12" customFormat="1" x14ac:dyDescent="0.25">
      <c r="A12189" s="56"/>
      <c r="B12189" s="58"/>
      <c r="C12189" s="48"/>
      <c r="D12189" s="291" t="s">
        <v>1704</v>
      </c>
    </row>
    <row r="12190" spans="1:4" s="12" customFormat="1" x14ac:dyDescent="0.25">
      <c r="A12190" s="56"/>
      <c r="B12190" s="58"/>
      <c r="C12190" s="48" t="s">
        <v>110</v>
      </c>
      <c r="D12190" s="300" t="s">
        <v>11874</v>
      </c>
    </row>
    <row r="12191" spans="1:4" s="12" customFormat="1" x14ac:dyDescent="0.25">
      <c r="A12191" s="56"/>
      <c r="B12191" s="24" t="s">
        <v>21273</v>
      </c>
      <c r="C12191" s="56" t="s">
        <v>11875</v>
      </c>
      <c r="D12191" s="315"/>
    </row>
    <row r="12192" spans="1:4" s="12" customFormat="1" x14ac:dyDescent="0.25">
      <c r="A12192" s="56"/>
      <c r="B12192" s="58"/>
      <c r="C12192" s="48" t="s">
        <v>11876</v>
      </c>
      <c r="D12192" s="300"/>
    </row>
    <row r="12193" spans="1:4" s="12" customFormat="1" x14ac:dyDescent="0.25">
      <c r="A12193" s="56"/>
      <c r="B12193" s="58"/>
      <c r="C12193" s="48" t="s">
        <v>110</v>
      </c>
      <c r="D12193" s="300" t="s">
        <v>11877</v>
      </c>
    </row>
    <row r="12194" spans="1:4" s="12" customFormat="1" x14ac:dyDescent="0.25">
      <c r="A12194" s="56"/>
      <c r="B12194" s="58"/>
      <c r="C12194" s="48" t="s">
        <v>110</v>
      </c>
      <c r="D12194" s="300" t="s">
        <v>11878</v>
      </c>
    </row>
    <row r="12195" spans="1:4" s="12" customFormat="1" x14ac:dyDescent="0.25">
      <c r="A12195" s="56"/>
      <c r="B12195" s="58"/>
      <c r="C12195" s="48" t="s">
        <v>110</v>
      </c>
      <c r="D12195" s="300" t="s">
        <v>11879</v>
      </c>
    </row>
    <row r="12196" spans="1:4" s="12" customFormat="1" x14ac:dyDescent="0.25">
      <c r="A12196" s="56"/>
      <c r="B12196" s="58"/>
      <c r="C12196" s="48" t="s">
        <v>110</v>
      </c>
      <c r="D12196" s="300" t="s">
        <v>11880</v>
      </c>
    </row>
    <row r="12197" spans="1:4" s="12" customFormat="1" x14ac:dyDescent="0.25">
      <c r="A12197" s="56"/>
      <c r="B12197" s="58"/>
      <c r="C12197" s="48" t="s">
        <v>110</v>
      </c>
      <c r="D12197" s="300" t="s">
        <v>11881</v>
      </c>
    </row>
    <row r="12198" spans="1:4" s="12" customFormat="1" x14ac:dyDescent="0.25">
      <c r="A12198" s="56"/>
      <c r="B12198" s="58"/>
      <c r="C12198" s="48" t="s">
        <v>110</v>
      </c>
      <c r="D12198" s="300" t="s">
        <v>11882</v>
      </c>
    </row>
    <row r="12199" spans="1:4" s="12" customFormat="1" x14ac:dyDescent="0.25">
      <c r="A12199" s="56"/>
      <c r="B12199" s="58"/>
      <c r="C12199" s="48" t="s">
        <v>110</v>
      </c>
      <c r="D12199" s="300" t="s">
        <v>11883</v>
      </c>
    </row>
    <row r="12200" spans="1:4" s="12" customFormat="1" x14ac:dyDescent="0.25">
      <c r="A12200" s="56"/>
      <c r="B12200" s="58"/>
      <c r="C12200" s="48"/>
      <c r="D12200" s="291" t="s">
        <v>1704</v>
      </c>
    </row>
    <row r="12201" spans="1:4" s="12" customFormat="1" x14ac:dyDescent="0.25">
      <c r="A12201" s="56"/>
      <c r="B12201" s="58"/>
      <c r="C12201" s="48" t="s">
        <v>110</v>
      </c>
      <c r="D12201" s="286" t="s">
        <v>11884</v>
      </c>
    </row>
    <row r="12202" spans="1:4" s="12" customFormat="1" x14ac:dyDescent="0.25">
      <c r="A12202" s="56"/>
      <c r="B12202" s="58"/>
      <c r="C12202" s="48" t="s">
        <v>110</v>
      </c>
      <c r="D12202" s="286" t="s">
        <v>11885</v>
      </c>
    </row>
    <row r="12203" spans="1:4" s="12" customFormat="1" x14ac:dyDescent="0.25">
      <c r="A12203" s="56"/>
      <c r="B12203" s="58"/>
      <c r="C12203" s="48" t="s">
        <v>110</v>
      </c>
      <c r="D12203" s="286" t="s">
        <v>11886</v>
      </c>
    </row>
    <row r="12204" spans="1:4" s="12" customFormat="1" x14ac:dyDescent="0.25">
      <c r="A12204" s="56" t="s">
        <v>97</v>
      </c>
      <c r="B12204" s="58"/>
      <c r="C12204" s="48" t="s">
        <v>110</v>
      </c>
      <c r="D12204" s="286" t="s">
        <v>11887</v>
      </c>
    </row>
    <row r="12205" spans="1:4" s="12" customFormat="1" x14ac:dyDescent="0.25">
      <c r="A12205" s="56"/>
      <c r="B12205" s="24" t="s">
        <v>21274</v>
      </c>
      <c r="C12205" s="56" t="s">
        <v>11888</v>
      </c>
      <c r="D12205" s="315"/>
    </row>
    <row r="12206" spans="1:4" s="12" customFormat="1" x14ac:dyDescent="0.25">
      <c r="A12206" s="56"/>
      <c r="B12206" s="58"/>
      <c r="C12206" s="48" t="s">
        <v>11889</v>
      </c>
      <c r="D12206" s="300"/>
    </row>
    <row r="12207" spans="1:4" s="12" customFormat="1" x14ac:dyDescent="0.25">
      <c r="A12207" s="56"/>
      <c r="B12207" s="58"/>
      <c r="C12207" s="48" t="s">
        <v>11890</v>
      </c>
      <c r="D12207" s="300"/>
    </row>
    <row r="12208" spans="1:4" s="12" customFormat="1" x14ac:dyDescent="0.25">
      <c r="A12208" s="56"/>
      <c r="B12208" s="58"/>
      <c r="C12208" s="48" t="s">
        <v>110</v>
      </c>
      <c r="D12208" s="300" t="s">
        <v>11891</v>
      </c>
    </row>
    <row r="12209" spans="1:4" s="12" customFormat="1" x14ac:dyDescent="0.25">
      <c r="A12209" s="56"/>
      <c r="B12209" s="58"/>
      <c r="C12209" s="48" t="s">
        <v>110</v>
      </c>
      <c r="D12209" s="300" t="s">
        <v>11892</v>
      </c>
    </row>
    <row r="12210" spans="1:4" s="12" customFormat="1" x14ac:dyDescent="0.25">
      <c r="A12210" s="56"/>
      <c r="B12210" s="58"/>
      <c r="C12210" s="48"/>
      <c r="D12210" s="316" t="s">
        <v>11893</v>
      </c>
    </row>
    <row r="12211" spans="1:4" s="12" customFormat="1" x14ac:dyDescent="0.25">
      <c r="A12211" s="56"/>
      <c r="B12211" s="58"/>
      <c r="C12211" s="48" t="s">
        <v>110</v>
      </c>
      <c r="D12211" s="300" t="s">
        <v>11894</v>
      </c>
    </row>
    <row r="12212" spans="1:4" s="12" customFormat="1" x14ac:dyDescent="0.25">
      <c r="A12212" s="56"/>
      <c r="B12212" s="58"/>
      <c r="C12212" s="48" t="s">
        <v>110</v>
      </c>
      <c r="D12212" s="300" t="s">
        <v>11895</v>
      </c>
    </row>
    <row r="12213" spans="1:4" s="12" customFormat="1" x14ac:dyDescent="0.25">
      <c r="A12213" s="56"/>
      <c r="B12213" s="58"/>
      <c r="C12213" s="48" t="s">
        <v>110</v>
      </c>
      <c r="D12213" s="300" t="s">
        <v>11896</v>
      </c>
    </row>
    <row r="12214" spans="1:4" s="12" customFormat="1" x14ac:dyDescent="0.25">
      <c r="A12214" s="56"/>
      <c r="B12214" s="58"/>
      <c r="C12214" s="48" t="s">
        <v>110</v>
      </c>
      <c r="D12214" s="300" t="s">
        <v>11897</v>
      </c>
    </row>
    <row r="12215" spans="1:4" s="12" customFormat="1" x14ac:dyDescent="0.25">
      <c r="A12215" s="56"/>
      <c r="B12215" s="58"/>
      <c r="C12215" s="48" t="s">
        <v>110</v>
      </c>
      <c r="D12215" s="300" t="s">
        <v>11898</v>
      </c>
    </row>
    <row r="12216" spans="1:4" s="12" customFormat="1" x14ac:dyDescent="0.25">
      <c r="A12216" s="56"/>
      <c r="B12216" s="58"/>
      <c r="C12216" s="48" t="s">
        <v>110</v>
      </c>
      <c r="D12216" s="300" t="s">
        <v>11899</v>
      </c>
    </row>
    <row r="12217" spans="1:4" s="12" customFormat="1" x14ac:dyDescent="0.25">
      <c r="A12217" s="56"/>
      <c r="B12217" s="58"/>
      <c r="C12217" s="48" t="s">
        <v>110</v>
      </c>
      <c r="D12217" s="300" t="s">
        <v>11900</v>
      </c>
    </row>
    <row r="12218" spans="1:4" s="12" customFormat="1" x14ac:dyDescent="0.25">
      <c r="A12218" s="56"/>
      <c r="B12218" s="58"/>
      <c r="C12218" s="48" t="s">
        <v>110</v>
      </c>
      <c r="D12218" s="300" t="s">
        <v>11901</v>
      </c>
    </row>
    <row r="12219" spans="1:4" s="12" customFormat="1" x14ac:dyDescent="0.25">
      <c r="A12219" s="56"/>
      <c r="B12219" s="58"/>
      <c r="C12219" s="48" t="s">
        <v>110</v>
      </c>
      <c r="D12219" s="300" t="s">
        <v>11902</v>
      </c>
    </row>
    <row r="12220" spans="1:4" s="12" customFormat="1" x14ac:dyDescent="0.25">
      <c r="A12220" s="56"/>
      <c r="B12220" s="58"/>
      <c r="C12220" s="48" t="s">
        <v>110</v>
      </c>
      <c r="D12220" s="300" t="s">
        <v>11903</v>
      </c>
    </row>
    <row r="12221" spans="1:4" s="12" customFormat="1" x14ac:dyDescent="0.25">
      <c r="A12221" s="56"/>
      <c r="B12221" s="58"/>
      <c r="C12221" s="48" t="s">
        <v>110</v>
      </c>
      <c r="D12221" s="300" t="s">
        <v>11904</v>
      </c>
    </row>
    <row r="12222" spans="1:4" s="12" customFormat="1" x14ac:dyDescent="0.25">
      <c r="A12222" s="48"/>
      <c r="B12222" s="24" t="s">
        <v>21275</v>
      </c>
      <c r="C12222" s="57" t="s">
        <v>11905</v>
      </c>
      <c r="D12222" s="317"/>
    </row>
    <row r="12223" spans="1:4" s="12" customFormat="1" x14ac:dyDescent="0.25">
      <c r="A12223" s="48"/>
      <c r="B12223" s="49"/>
      <c r="C12223" s="50" t="s">
        <v>11906</v>
      </c>
      <c r="D12223" s="317"/>
    </row>
    <row r="12224" spans="1:4" s="12" customFormat="1" x14ac:dyDescent="0.25">
      <c r="A12224" s="48"/>
      <c r="B12224" s="49"/>
      <c r="C12224" s="50" t="s">
        <v>11907</v>
      </c>
      <c r="D12224" s="317"/>
    </row>
    <row r="12225" spans="1:4" s="12" customFormat="1" x14ac:dyDescent="0.25">
      <c r="A12225" s="48"/>
      <c r="B12225" s="49"/>
      <c r="C12225" s="50" t="s">
        <v>110</v>
      </c>
      <c r="D12225" s="325" t="s">
        <v>11908</v>
      </c>
    </row>
    <row r="12226" spans="1:4" s="12" customFormat="1" x14ac:dyDescent="0.25">
      <c r="A12226" s="48"/>
      <c r="B12226" s="49"/>
      <c r="C12226" s="50" t="s">
        <v>110</v>
      </c>
      <c r="D12226" s="315" t="s">
        <v>11909</v>
      </c>
    </row>
    <row r="12227" spans="1:4" s="12" customFormat="1" x14ac:dyDescent="0.25">
      <c r="A12227" s="48"/>
      <c r="B12227" s="49"/>
      <c r="C12227" s="50" t="s">
        <v>110</v>
      </c>
      <c r="D12227" s="317" t="s">
        <v>11910</v>
      </c>
    </row>
    <row r="12228" spans="1:4" s="12" customFormat="1" x14ac:dyDescent="0.25">
      <c r="A12228" s="48"/>
      <c r="B12228" s="49"/>
      <c r="C12228" s="50" t="s">
        <v>110</v>
      </c>
      <c r="D12228" s="317" t="s">
        <v>11911</v>
      </c>
    </row>
    <row r="12229" spans="1:4" s="12" customFormat="1" x14ac:dyDescent="0.25">
      <c r="A12229" s="48"/>
      <c r="B12229" s="49"/>
      <c r="C12229" s="50" t="s">
        <v>110</v>
      </c>
      <c r="D12229" s="317" t="s">
        <v>11912</v>
      </c>
    </row>
    <row r="12230" spans="1:4" s="12" customFormat="1" x14ac:dyDescent="0.25">
      <c r="A12230" s="48"/>
      <c r="B12230" s="49"/>
      <c r="C12230" s="50" t="s">
        <v>110</v>
      </c>
      <c r="D12230" s="317" t="s">
        <v>11913</v>
      </c>
    </row>
    <row r="12231" spans="1:4" s="12" customFormat="1" x14ac:dyDescent="0.25">
      <c r="A12231" s="48"/>
      <c r="B12231" s="49"/>
      <c r="C12231" s="50" t="s">
        <v>110</v>
      </c>
      <c r="D12231" s="300" t="s">
        <v>11914</v>
      </c>
    </row>
    <row r="12232" spans="1:4" s="12" customFormat="1" x14ac:dyDescent="0.25">
      <c r="A12232" s="48"/>
      <c r="B12232" s="49"/>
      <c r="C12232" s="50" t="s">
        <v>110</v>
      </c>
      <c r="D12232" s="300" t="s">
        <v>11915</v>
      </c>
    </row>
    <row r="12233" spans="1:4" s="12" customFormat="1" x14ac:dyDescent="0.25">
      <c r="A12233" s="48"/>
      <c r="B12233" s="49"/>
      <c r="C12233" s="50" t="s">
        <v>110</v>
      </c>
      <c r="D12233" s="317" t="s">
        <v>11916</v>
      </c>
    </row>
    <row r="12234" spans="1:4" s="12" customFormat="1" x14ac:dyDescent="0.25">
      <c r="A12234" s="48"/>
      <c r="B12234" s="24" t="s">
        <v>21276</v>
      </c>
      <c r="C12234" s="57" t="s">
        <v>11917</v>
      </c>
      <c r="D12234" s="324"/>
    </row>
    <row r="12235" spans="1:4" s="12" customFormat="1" x14ac:dyDescent="0.25">
      <c r="A12235" s="48"/>
      <c r="B12235" s="49"/>
      <c r="C12235" s="50" t="s">
        <v>11918</v>
      </c>
      <c r="D12235" s="317"/>
    </row>
    <row r="12236" spans="1:4" s="12" customFormat="1" x14ac:dyDescent="0.25">
      <c r="A12236" s="48"/>
      <c r="B12236" s="49"/>
      <c r="C12236" s="50" t="s">
        <v>11919</v>
      </c>
      <c r="D12236" s="317"/>
    </row>
    <row r="12237" spans="1:4" s="12" customFormat="1" x14ac:dyDescent="0.25">
      <c r="A12237" s="48"/>
      <c r="B12237" s="49"/>
      <c r="C12237" s="50" t="s">
        <v>110</v>
      </c>
      <c r="D12237" s="300" t="s">
        <v>11920</v>
      </c>
    </row>
    <row r="12238" spans="1:4" s="12" customFormat="1" x14ac:dyDescent="0.25">
      <c r="A12238" s="48"/>
      <c r="B12238" s="49"/>
      <c r="C12238" s="50" t="s">
        <v>110</v>
      </c>
      <c r="D12238" s="300" t="s">
        <v>11921</v>
      </c>
    </row>
    <row r="12239" spans="1:4" s="12" customFormat="1" x14ac:dyDescent="0.25">
      <c r="A12239" s="48"/>
      <c r="B12239" s="49"/>
      <c r="C12239" s="50" t="s">
        <v>110</v>
      </c>
      <c r="D12239" s="300" t="s">
        <v>11922</v>
      </c>
    </row>
    <row r="12240" spans="1:4" s="12" customFormat="1" x14ac:dyDescent="0.25">
      <c r="A12240" s="48"/>
      <c r="B12240" s="49"/>
      <c r="C12240" s="50"/>
      <c r="D12240" s="291" t="s">
        <v>1704</v>
      </c>
    </row>
    <row r="12241" spans="1:4" s="12" customFormat="1" x14ac:dyDescent="0.25">
      <c r="A12241" s="48"/>
      <c r="B12241" s="49"/>
      <c r="C12241" s="50" t="s">
        <v>110</v>
      </c>
      <c r="D12241" s="300" t="s">
        <v>11923</v>
      </c>
    </row>
    <row r="12242" spans="1:4" s="12" customFormat="1" x14ac:dyDescent="0.25">
      <c r="A12242" s="48"/>
      <c r="B12242" s="49"/>
      <c r="C12242" s="50" t="s">
        <v>226</v>
      </c>
      <c r="D12242" s="325"/>
    </row>
    <row r="12243" spans="1:4" s="12" customFormat="1" x14ac:dyDescent="0.25">
      <c r="A12243" s="48"/>
      <c r="B12243" s="49"/>
      <c r="C12243" s="50" t="s">
        <v>110</v>
      </c>
      <c r="D12243" s="325" t="s">
        <v>11924</v>
      </c>
    </row>
    <row r="12244" spans="1:4" s="12" customFormat="1" x14ac:dyDescent="0.25">
      <c r="A12244" s="48"/>
      <c r="B12244" s="24" t="s">
        <v>21277</v>
      </c>
      <c r="C12244" s="57" t="s">
        <v>11925</v>
      </c>
      <c r="D12244" s="317"/>
    </row>
    <row r="12245" spans="1:4" s="12" customFormat="1" x14ac:dyDescent="0.25">
      <c r="A12245" s="48"/>
      <c r="B12245" s="49"/>
      <c r="C12245" s="50" t="s">
        <v>11926</v>
      </c>
      <c r="D12245" s="317"/>
    </row>
    <row r="12246" spans="1:4" s="12" customFormat="1" x14ac:dyDescent="0.25">
      <c r="A12246" s="48"/>
      <c r="B12246" s="49"/>
      <c r="C12246" s="50" t="s">
        <v>11927</v>
      </c>
      <c r="D12246" s="317"/>
    </row>
    <row r="12247" spans="1:4" s="12" customFormat="1" x14ac:dyDescent="0.25">
      <c r="A12247" s="48"/>
      <c r="B12247" s="49"/>
      <c r="C12247" s="50" t="s">
        <v>110</v>
      </c>
      <c r="D12247" s="325" t="s">
        <v>11928</v>
      </c>
    </row>
    <row r="12248" spans="1:4" s="12" customFormat="1" x14ac:dyDescent="0.25">
      <c r="A12248" s="48"/>
      <c r="B12248" s="49"/>
      <c r="C12248" s="50" t="s">
        <v>110</v>
      </c>
      <c r="D12248" s="325" t="s">
        <v>11929</v>
      </c>
    </row>
    <row r="12249" spans="1:4" s="12" customFormat="1" x14ac:dyDescent="0.25">
      <c r="A12249" s="48"/>
      <c r="B12249" s="49"/>
      <c r="C12249" s="50" t="s">
        <v>110</v>
      </c>
      <c r="D12249" s="300" t="s">
        <v>11930</v>
      </c>
    </row>
    <row r="12250" spans="1:4" s="12" customFormat="1" x14ac:dyDescent="0.25">
      <c r="A12250" s="48"/>
      <c r="B12250" s="49"/>
      <c r="C12250" s="50" t="s">
        <v>110</v>
      </c>
      <c r="D12250" s="325" t="s">
        <v>11931</v>
      </c>
    </row>
    <row r="12251" spans="1:4" s="12" customFormat="1" x14ac:dyDescent="0.25">
      <c r="A12251" s="56" t="s">
        <v>97</v>
      </c>
      <c r="B12251" s="49"/>
      <c r="C12251" s="50" t="s">
        <v>110</v>
      </c>
      <c r="D12251" s="325" t="s">
        <v>11932</v>
      </c>
    </row>
    <row r="12252" spans="1:4" s="12" customFormat="1" x14ac:dyDescent="0.25">
      <c r="A12252" s="48"/>
      <c r="B12252" s="49"/>
      <c r="C12252" s="50" t="s">
        <v>110</v>
      </c>
      <c r="D12252" s="325" t="s">
        <v>11933</v>
      </c>
    </row>
    <row r="12253" spans="1:4" s="12" customFormat="1" x14ac:dyDescent="0.25">
      <c r="A12253" s="48"/>
      <c r="B12253" s="24" t="s">
        <v>21278</v>
      </c>
      <c r="C12253" s="57" t="s">
        <v>11934</v>
      </c>
      <c r="D12253" s="317"/>
    </row>
    <row r="12254" spans="1:4" s="12" customFormat="1" x14ac:dyDescent="0.25">
      <c r="A12254" s="48"/>
      <c r="B12254" s="49"/>
      <c r="C12254" s="50" t="s">
        <v>11935</v>
      </c>
      <c r="D12254" s="317"/>
    </row>
    <row r="12255" spans="1:4" s="12" customFormat="1" x14ac:dyDescent="0.25">
      <c r="A12255" s="48"/>
      <c r="B12255" s="49"/>
      <c r="C12255" s="50" t="s">
        <v>11936</v>
      </c>
      <c r="D12255" s="317"/>
    </row>
    <row r="12256" spans="1:4" s="12" customFormat="1" x14ac:dyDescent="0.25">
      <c r="A12256" s="48"/>
      <c r="B12256" s="49"/>
      <c r="C12256" s="50" t="s">
        <v>110</v>
      </c>
      <c r="D12256" s="300" t="s">
        <v>11937</v>
      </c>
    </row>
    <row r="12257" spans="1:4" s="12" customFormat="1" x14ac:dyDescent="0.25">
      <c r="A12257" s="48"/>
      <c r="B12257" s="49"/>
      <c r="C12257" s="50" t="s">
        <v>110</v>
      </c>
      <c r="D12257" s="300" t="s">
        <v>11938</v>
      </c>
    </row>
    <row r="12258" spans="1:4" s="12" customFormat="1" x14ac:dyDescent="0.25">
      <c r="A12258" s="48"/>
      <c r="B12258" s="49"/>
      <c r="C12258" s="50" t="s">
        <v>110</v>
      </c>
      <c r="D12258" s="300" t="s">
        <v>11939</v>
      </c>
    </row>
    <row r="12259" spans="1:4" s="12" customFormat="1" x14ac:dyDescent="0.25">
      <c r="A12259" s="48"/>
      <c r="B12259" s="49"/>
      <c r="C12259" s="50" t="s">
        <v>110</v>
      </c>
      <c r="D12259" s="300" t="s">
        <v>11940</v>
      </c>
    </row>
    <row r="12260" spans="1:4" s="12" customFormat="1" x14ac:dyDescent="0.25">
      <c r="A12260" s="48"/>
      <c r="B12260" s="49"/>
      <c r="C12260" s="50" t="s">
        <v>110</v>
      </c>
      <c r="D12260" s="300" t="s">
        <v>11941</v>
      </c>
    </row>
    <row r="12261" spans="1:4" s="12" customFormat="1" x14ac:dyDescent="0.25">
      <c r="A12261" s="48"/>
      <c r="B12261" s="49"/>
      <c r="C12261" s="50" t="s">
        <v>110</v>
      </c>
      <c r="D12261" s="300" t="s">
        <v>11942</v>
      </c>
    </row>
    <row r="12262" spans="1:4" s="12" customFormat="1" x14ac:dyDescent="0.25">
      <c r="A12262" s="48"/>
      <c r="B12262" s="49"/>
      <c r="C12262" s="50"/>
      <c r="D12262" s="291" t="s">
        <v>1704</v>
      </c>
    </row>
    <row r="12263" spans="1:4" s="12" customFormat="1" x14ac:dyDescent="0.25">
      <c r="A12263" s="48"/>
      <c r="B12263" s="49"/>
      <c r="C12263" s="50" t="s">
        <v>110</v>
      </c>
      <c r="D12263" s="286" t="s">
        <v>11943</v>
      </c>
    </row>
    <row r="12264" spans="1:4" s="12" customFormat="1" x14ac:dyDescent="0.25">
      <c r="A12264" s="48"/>
      <c r="B12264" s="49"/>
      <c r="C12264" s="50" t="s">
        <v>110</v>
      </c>
      <c r="D12264" s="286" t="s">
        <v>11944</v>
      </c>
    </row>
    <row r="12265" spans="1:4" s="12" customFormat="1" x14ac:dyDescent="0.25">
      <c r="A12265" s="48"/>
      <c r="B12265" s="49"/>
      <c r="C12265" s="50" t="s">
        <v>110</v>
      </c>
      <c r="D12265" s="286" t="s">
        <v>11945</v>
      </c>
    </row>
    <row r="12266" spans="1:4" s="12" customFormat="1" x14ac:dyDescent="0.25">
      <c r="A12266" s="48"/>
      <c r="B12266" s="49"/>
      <c r="C12266" s="50" t="s">
        <v>110</v>
      </c>
      <c r="D12266" s="286" t="s">
        <v>11946</v>
      </c>
    </row>
    <row r="12267" spans="1:4" s="12" customFormat="1" x14ac:dyDescent="0.25">
      <c r="A12267" s="48"/>
      <c r="B12267" s="49"/>
      <c r="C12267" s="50" t="s">
        <v>110</v>
      </c>
      <c r="D12267" s="286" t="s">
        <v>11947</v>
      </c>
    </row>
    <row r="12268" spans="1:4" s="12" customFormat="1" x14ac:dyDescent="0.25">
      <c r="A12268" s="48"/>
      <c r="B12268" s="49"/>
      <c r="C12268" s="50" t="s">
        <v>110</v>
      </c>
      <c r="D12268" s="286" t="s">
        <v>11948</v>
      </c>
    </row>
    <row r="12269" spans="1:4" s="12" customFormat="1" x14ac:dyDescent="0.25">
      <c r="A12269" s="48"/>
      <c r="B12269" s="49"/>
      <c r="C12269" s="50" t="s">
        <v>110</v>
      </c>
      <c r="D12269" s="286" t="s">
        <v>11949</v>
      </c>
    </row>
    <row r="12270" spans="1:4" s="12" customFormat="1" x14ac:dyDescent="0.25">
      <c r="A12270" s="48"/>
      <c r="B12270" s="49"/>
      <c r="C12270" s="50" t="s">
        <v>110</v>
      </c>
      <c r="D12270" s="286" t="s">
        <v>11950</v>
      </c>
    </row>
    <row r="12271" spans="1:4" s="12" customFormat="1" x14ac:dyDescent="0.25">
      <c r="A12271" s="48"/>
      <c r="B12271" s="49"/>
      <c r="C12271" s="50" t="s">
        <v>110</v>
      </c>
      <c r="D12271" s="286" t="s">
        <v>11951</v>
      </c>
    </row>
    <row r="12272" spans="1:4" s="12" customFormat="1" x14ac:dyDescent="0.25">
      <c r="A12272" s="48"/>
      <c r="B12272" s="49"/>
      <c r="C12272" s="50" t="s">
        <v>110</v>
      </c>
      <c r="D12272" s="286" t="s">
        <v>11952</v>
      </c>
    </row>
    <row r="12273" spans="1:4" s="12" customFormat="1" x14ac:dyDescent="0.25">
      <c r="A12273" s="56">
        <v>398</v>
      </c>
      <c r="B12273" s="58"/>
      <c r="C12273" s="56" t="s">
        <v>11953</v>
      </c>
      <c r="D12273" s="300"/>
    </row>
    <row r="12274" spans="1:4" s="12" customFormat="1" x14ac:dyDescent="0.25">
      <c r="A12274" s="48"/>
      <c r="B12274" s="24" t="s">
        <v>21279</v>
      </c>
      <c r="C12274" s="57" t="s">
        <v>11954</v>
      </c>
      <c r="D12274" s="317"/>
    </row>
    <row r="12275" spans="1:4" s="12" customFormat="1" x14ac:dyDescent="0.25">
      <c r="A12275" s="48"/>
      <c r="B12275" s="49"/>
      <c r="C12275" s="50" t="s">
        <v>11955</v>
      </c>
      <c r="D12275" s="317"/>
    </row>
    <row r="12276" spans="1:4" s="12" customFormat="1" x14ac:dyDescent="0.25">
      <c r="A12276" s="48"/>
      <c r="B12276" s="49"/>
      <c r="C12276" s="50" t="s">
        <v>11956</v>
      </c>
      <c r="D12276" s="317"/>
    </row>
    <row r="12277" spans="1:4" s="12" customFormat="1" x14ac:dyDescent="0.25">
      <c r="A12277" s="48"/>
      <c r="B12277" s="49"/>
      <c r="C12277" s="50"/>
      <c r="D12277" s="291" t="s">
        <v>11957</v>
      </c>
    </row>
    <row r="12278" spans="1:4" s="12" customFormat="1" x14ac:dyDescent="0.25">
      <c r="A12278" s="48"/>
      <c r="B12278" s="49"/>
      <c r="C12278" s="50" t="s">
        <v>110</v>
      </c>
      <c r="D12278" s="300" t="s">
        <v>11958</v>
      </c>
    </row>
    <row r="12279" spans="1:4" s="12" customFormat="1" x14ac:dyDescent="0.25">
      <c r="A12279" s="48"/>
      <c r="B12279" s="49"/>
      <c r="C12279" s="50" t="s">
        <v>110</v>
      </c>
      <c r="D12279" s="300" t="s">
        <v>11959</v>
      </c>
    </row>
    <row r="12280" spans="1:4" s="12" customFormat="1" x14ac:dyDescent="0.25">
      <c r="A12280" s="48"/>
      <c r="B12280" s="49"/>
      <c r="C12280" s="50" t="s">
        <v>110</v>
      </c>
      <c r="D12280" s="300" t="s">
        <v>11960</v>
      </c>
    </row>
    <row r="12281" spans="1:4" s="12" customFormat="1" x14ac:dyDescent="0.25">
      <c r="A12281" s="48"/>
      <c r="B12281" s="49"/>
      <c r="C12281" s="50" t="s">
        <v>110</v>
      </c>
      <c r="D12281" s="300" t="s">
        <v>11961</v>
      </c>
    </row>
    <row r="12282" spans="1:4" s="12" customFormat="1" x14ac:dyDescent="0.25">
      <c r="A12282" s="48"/>
      <c r="B12282" s="49"/>
      <c r="C12282" s="50" t="s">
        <v>110</v>
      </c>
      <c r="D12282" s="300" t="s">
        <v>11962</v>
      </c>
    </row>
    <row r="12283" spans="1:4" s="12" customFormat="1" x14ac:dyDescent="0.25">
      <c r="A12283" s="48"/>
      <c r="B12283" s="49"/>
      <c r="C12283" s="50" t="s">
        <v>110</v>
      </c>
      <c r="D12283" s="300" t="s">
        <v>11963</v>
      </c>
    </row>
    <row r="12284" spans="1:4" s="12" customFormat="1" x14ac:dyDescent="0.15">
      <c r="A12284" s="48"/>
      <c r="B12284" s="49"/>
      <c r="C12284" s="50" t="s">
        <v>110</v>
      </c>
      <c r="D12284" s="313" t="s">
        <v>11964</v>
      </c>
    </row>
    <row r="12285" spans="1:4" s="12" customFormat="1" x14ac:dyDescent="0.25">
      <c r="A12285" s="48"/>
      <c r="B12285" s="49"/>
      <c r="C12285" s="50" t="s">
        <v>110</v>
      </c>
      <c r="D12285" s="300" t="s">
        <v>11965</v>
      </c>
    </row>
    <row r="12286" spans="1:4" s="12" customFormat="1" x14ac:dyDescent="0.25">
      <c r="A12286" s="48"/>
      <c r="B12286" s="49"/>
      <c r="C12286" s="50" t="s">
        <v>110</v>
      </c>
      <c r="D12286" s="300" t="s">
        <v>11966</v>
      </c>
    </row>
    <row r="12287" spans="1:4" s="12" customFormat="1" x14ac:dyDescent="0.25">
      <c r="A12287" s="48"/>
      <c r="B12287" s="49"/>
      <c r="C12287" s="50" t="s">
        <v>110</v>
      </c>
      <c r="D12287" s="300" t="s">
        <v>11967</v>
      </c>
    </row>
    <row r="12288" spans="1:4" s="12" customFormat="1" x14ac:dyDescent="0.25">
      <c r="A12288" s="48"/>
      <c r="B12288" s="49"/>
      <c r="C12288" s="50"/>
      <c r="D12288" s="291" t="s">
        <v>11968</v>
      </c>
    </row>
    <row r="12289" spans="1:4" s="12" customFormat="1" x14ac:dyDescent="0.25">
      <c r="A12289" s="48"/>
      <c r="B12289" s="49"/>
      <c r="C12289" s="50" t="s">
        <v>110</v>
      </c>
      <c r="D12289" s="300" t="s">
        <v>11969</v>
      </c>
    </row>
    <row r="12290" spans="1:4" s="12" customFormat="1" x14ac:dyDescent="0.25">
      <c r="A12290" s="48"/>
      <c r="B12290" s="49"/>
      <c r="C12290" s="50" t="s">
        <v>110</v>
      </c>
      <c r="D12290" s="300" t="s">
        <v>11970</v>
      </c>
    </row>
    <row r="12291" spans="1:4" s="12" customFormat="1" x14ac:dyDescent="0.25">
      <c r="A12291" s="48"/>
      <c r="B12291" s="49"/>
      <c r="C12291" s="50" t="s">
        <v>110</v>
      </c>
      <c r="D12291" s="300" t="s">
        <v>11971</v>
      </c>
    </row>
    <row r="12292" spans="1:4" s="12" customFormat="1" x14ac:dyDescent="0.25">
      <c r="A12292" s="48"/>
      <c r="B12292" s="49"/>
      <c r="C12292" s="50"/>
      <c r="D12292" s="291" t="s">
        <v>11972</v>
      </c>
    </row>
    <row r="12293" spans="1:4" s="12" customFormat="1" x14ac:dyDescent="0.25">
      <c r="A12293" s="48"/>
      <c r="B12293" s="49"/>
      <c r="C12293" s="50" t="s">
        <v>110</v>
      </c>
      <c r="D12293" s="300" t="s">
        <v>11973</v>
      </c>
    </row>
    <row r="12294" spans="1:4" s="12" customFormat="1" x14ac:dyDescent="0.25">
      <c r="A12294" s="48"/>
      <c r="B12294" s="49"/>
      <c r="C12294" s="50"/>
      <c r="D12294" s="291" t="s">
        <v>11974</v>
      </c>
    </row>
    <row r="12295" spans="1:4" s="12" customFormat="1" x14ac:dyDescent="0.25">
      <c r="A12295" s="48"/>
      <c r="B12295" s="49"/>
      <c r="C12295" s="50" t="s">
        <v>110</v>
      </c>
      <c r="D12295" s="300" t="s">
        <v>11975</v>
      </c>
    </row>
    <row r="12296" spans="1:4" s="12" customFormat="1" x14ac:dyDescent="0.25">
      <c r="A12296" s="48"/>
      <c r="B12296" s="49"/>
      <c r="C12296" s="50" t="s">
        <v>110</v>
      </c>
      <c r="D12296" s="300" t="s">
        <v>11976</v>
      </c>
    </row>
    <row r="12297" spans="1:4" s="12" customFormat="1" x14ac:dyDescent="0.25">
      <c r="A12297" s="48"/>
      <c r="B12297" s="49"/>
      <c r="C12297" s="50"/>
      <c r="D12297" s="291" t="s">
        <v>1704</v>
      </c>
    </row>
    <row r="12298" spans="1:4" s="12" customFormat="1" x14ac:dyDescent="0.25">
      <c r="A12298" s="48"/>
      <c r="B12298" s="49"/>
      <c r="C12298" s="50" t="s">
        <v>110</v>
      </c>
      <c r="D12298" s="286" t="s">
        <v>11977</v>
      </c>
    </row>
    <row r="12299" spans="1:4" s="12" customFormat="1" x14ac:dyDescent="0.25">
      <c r="A12299" s="48"/>
      <c r="B12299" s="49"/>
      <c r="C12299" s="50" t="s">
        <v>110</v>
      </c>
      <c r="D12299" s="286" t="s">
        <v>11978</v>
      </c>
    </row>
    <row r="12300" spans="1:4" s="12" customFormat="1" x14ac:dyDescent="0.25">
      <c r="A12300" s="56"/>
      <c r="B12300" s="24" t="s">
        <v>21280</v>
      </c>
      <c r="C12300" s="56" t="s">
        <v>11979</v>
      </c>
      <c r="D12300" s="315"/>
    </row>
    <row r="12301" spans="1:4" s="12" customFormat="1" x14ac:dyDescent="0.25">
      <c r="A12301" s="56"/>
      <c r="B12301" s="58"/>
      <c r="C12301" s="48" t="s">
        <v>11980</v>
      </c>
      <c r="D12301" s="300"/>
    </row>
    <row r="12302" spans="1:4" s="12" customFormat="1" x14ac:dyDescent="0.25">
      <c r="A12302" s="56"/>
      <c r="B12302" s="58"/>
      <c r="C12302" s="48" t="s">
        <v>11981</v>
      </c>
      <c r="D12302" s="300"/>
    </row>
    <row r="12303" spans="1:4" s="12" customFormat="1" x14ac:dyDescent="0.25">
      <c r="A12303" s="56"/>
      <c r="B12303" s="58"/>
      <c r="C12303" s="48" t="s">
        <v>110</v>
      </c>
      <c r="D12303" s="300" t="s">
        <v>11982</v>
      </c>
    </row>
    <row r="12304" spans="1:4" s="12" customFormat="1" x14ac:dyDescent="0.25">
      <c r="A12304" s="56"/>
      <c r="B12304" s="58"/>
      <c r="C12304" s="48" t="s">
        <v>110</v>
      </c>
      <c r="D12304" s="300" t="s">
        <v>11983</v>
      </c>
    </row>
    <row r="12305" spans="1:4" s="12" customFormat="1" x14ac:dyDescent="0.25">
      <c r="A12305" s="56"/>
      <c r="B12305" s="58"/>
      <c r="C12305" s="48" t="s">
        <v>110</v>
      </c>
      <c r="D12305" s="300" t="s">
        <v>11984</v>
      </c>
    </row>
    <row r="12306" spans="1:4" s="12" customFormat="1" x14ac:dyDescent="0.25">
      <c r="A12306" s="56"/>
      <c r="B12306" s="58"/>
      <c r="C12306" s="48" t="s">
        <v>110</v>
      </c>
      <c r="D12306" s="300" t="s">
        <v>11985</v>
      </c>
    </row>
    <row r="12307" spans="1:4" s="12" customFormat="1" x14ac:dyDescent="0.25">
      <c r="A12307" s="56"/>
      <c r="B12307" s="58"/>
      <c r="C12307" s="48" t="s">
        <v>110</v>
      </c>
      <c r="D12307" s="300" t="s">
        <v>11986</v>
      </c>
    </row>
    <row r="12308" spans="1:4" s="12" customFormat="1" x14ac:dyDescent="0.25">
      <c r="A12308" s="56"/>
      <c r="B12308" s="58"/>
      <c r="C12308" s="48" t="s">
        <v>110</v>
      </c>
      <c r="D12308" s="300" t="s">
        <v>11987</v>
      </c>
    </row>
    <row r="12309" spans="1:4" s="12" customFormat="1" x14ac:dyDescent="0.25">
      <c r="A12309" s="56"/>
      <c r="B12309" s="58"/>
      <c r="C12309" s="48" t="s">
        <v>110</v>
      </c>
      <c r="D12309" s="300" t="s">
        <v>11988</v>
      </c>
    </row>
    <row r="12310" spans="1:4" s="12" customFormat="1" x14ac:dyDescent="0.25">
      <c r="A12310" s="56"/>
      <c r="B12310" s="58"/>
      <c r="C12310" s="48"/>
      <c r="D12310" s="291" t="s">
        <v>1704</v>
      </c>
    </row>
    <row r="12311" spans="1:4" s="12" customFormat="1" x14ac:dyDescent="0.25">
      <c r="A12311" s="56"/>
      <c r="B12311" s="58"/>
      <c r="C12311" s="48" t="s">
        <v>110</v>
      </c>
      <c r="D12311" s="300" t="s">
        <v>11989</v>
      </c>
    </row>
    <row r="12312" spans="1:4" s="12" customFormat="1" x14ac:dyDescent="0.25">
      <c r="A12312" s="56"/>
      <c r="B12312" s="58"/>
      <c r="C12312" s="48" t="s">
        <v>110</v>
      </c>
      <c r="D12312" s="300" t="s">
        <v>11990</v>
      </c>
    </row>
    <row r="12313" spans="1:4" s="12" customFormat="1" x14ac:dyDescent="0.25">
      <c r="A12313" s="56"/>
      <c r="B12313" s="58"/>
      <c r="C12313" s="48" t="s">
        <v>110</v>
      </c>
      <c r="D12313" s="300" t="s">
        <v>11991</v>
      </c>
    </row>
    <row r="12314" spans="1:4" s="12" customFormat="1" x14ac:dyDescent="0.25">
      <c r="A12314" s="56"/>
      <c r="B12314" s="58"/>
      <c r="C12314" s="48" t="s">
        <v>110</v>
      </c>
      <c r="D12314" s="300" t="s">
        <v>11992</v>
      </c>
    </row>
    <row r="12315" spans="1:4" s="12" customFormat="1" x14ac:dyDescent="0.25">
      <c r="A12315" s="48"/>
      <c r="B12315" s="24" t="s">
        <v>21281</v>
      </c>
      <c r="C12315" s="57" t="s">
        <v>11993</v>
      </c>
      <c r="D12315" s="324"/>
    </row>
    <row r="12316" spans="1:4" s="12" customFormat="1" x14ac:dyDescent="0.25">
      <c r="A12316" s="48"/>
      <c r="B12316" s="49"/>
      <c r="C12316" s="50" t="s">
        <v>11994</v>
      </c>
      <c r="D12316" s="317"/>
    </row>
    <row r="12317" spans="1:4" s="12" customFormat="1" x14ac:dyDescent="0.25">
      <c r="A12317" s="48"/>
      <c r="B12317" s="49"/>
      <c r="C12317" s="50" t="s">
        <v>11995</v>
      </c>
      <c r="D12317" s="317"/>
    </row>
    <row r="12318" spans="1:4" s="12" customFormat="1" x14ac:dyDescent="0.25">
      <c r="A12318" s="48"/>
      <c r="B12318" s="49"/>
      <c r="C12318" s="50" t="s">
        <v>110</v>
      </c>
      <c r="D12318" s="325" t="s">
        <v>11996</v>
      </c>
    </row>
    <row r="12319" spans="1:4" s="12" customFormat="1" x14ac:dyDescent="0.25">
      <c r="A12319" s="56" t="s">
        <v>97</v>
      </c>
      <c r="B12319" s="49"/>
      <c r="C12319" s="50" t="s">
        <v>110</v>
      </c>
      <c r="D12319" s="325" t="s">
        <v>11997</v>
      </c>
    </row>
    <row r="12320" spans="1:4" s="12" customFormat="1" x14ac:dyDescent="0.25">
      <c r="A12320" s="48"/>
      <c r="B12320" s="24" t="s">
        <v>21282</v>
      </c>
      <c r="C12320" s="57" t="s">
        <v>11998</v>
      </c>
      <c r="D12320" s="332"/>
    </row>
    <row r="12321" spans="1:4" s="12" customFormat="1" x14ac:dyDescent="0.25">
      <c r="A12321" s="48"/>
      <c r="B12321" s="73"/>
      <c r="C12321" s="50" t="s">
        <v>11999</v>
      </c>
      <c r="D12321" s="332"/>
    </row>
    <row r="12322" spans="1:4" s="12" customFormat="1" x14ac:dyDescent="0.25">
      <c r="A12322" s="48"/>
      <c r="B12322" s="49"/>
      <c r="C12322" s="50" t="s">
        <v>12000</v>
      </c>
      <c r="D12322" s="325"/>
    </row>
    <row r="12323" spans="1:4" s="12" customFormat="1" x14ac:dyDescent="0.25">
      <c r="A12323" s="48"/>
      <c r="B12323" s="49"/>
      <c r="C12323" s="50" t="s">
        <v>110</v>
      </c>
      <c r="D12323" s="300" t="s">
        <v>12001</v>
      </c>
    </row>
    <row r="12324" spans="1:4" s="12" customFormat="1" x14ac:dyDescent="0.25">
      <c r="A12324" s="48"/>
      <c r="B12324" s="49"/>
      <c r="C12324" s="50" t="s">
        <v>110</v>
      </c>
      <c r="D12324" s="300" t="s">
        <v>12002</v>
      </c>
    </row>
    <row r="12325" spans="1:4" s="12" customFormat="1" x14ac:dyDescent="0.25">
      <c r="A12325" s="48"/>
      <c r="B12325" s="49"/>
      <c r="C12325" s="50" t="s">
        <v>110</v>
      </c>
      <c r="D12325" s="300" t="s">
        <v>12003</v>
      </c>
    </row>
    <row r="12326" spans="1:4" s="12" customFormat="1" x14ac:dyDescent="0.25">
      <c r="A12326" s="48"/>
      <c r="B12326" s="49"/>
      <c r="C12326" s="50" t="s">
        <v>110</v>
      </c>
      <c r="D12326" s="300" t="s">
        <v>12004</v>
      </c>
    </row>
    <row r="12327" spans="1:4" s="12" customFormat="1" x14ac:dyDescent="0.25">
      <c r="A12327" s="48"/>
      <c r="B12327" s="49"/>
      <c r="C12327" s="50" t="s">
        <v>110</v>
      </c>
      <c r="D12327" s="325" t="s">
        <v>12005</v>
      </c>
    </row>
    <row r="12328" spans="1:4" s="12" customFormat="1" x14ac:dyDescent="0.25">
      <c r="A12328" s="48"/>
      <c r="B12328" s="49"/>
      <c r="C12328" s="50" t="s">
        <v>110</v>
      </c>
      <c r="D12328" s="325" t="s">
        <v>12006</v>
      </c>
    </row>
    <row r="12329" spans="1:4" s="12" customFormat="1" x14ac:dyDescent="0.25">
      <c r="A12329" s="48"/>
      <c r="B12329" s="49"/>
      <c r="C12329" s="50" t="s">
        <v>110</v>
      </c>
      <c r="D12329" s="300" t="s">
        <v>12007</v>
      </c>
    </row>
    <row r="12330" spans="1:4" s="12" customFormat="1" x14ac:dyDescent="0.25">
      <c r="A12330" s="48"/>
      <c r="B12330" s="49"/>
      <c r="C12330" s="50"/>
      <c r="D12330" s="316" t="s">
        <v>1704</v>
      </c>
    </row>
    <row r="12331" spans="1:4" s="12" customFormat="1" x14ac:dyDescent="0.25">
      <c r="A12331" s="48"/>
      <c r="B12331" s="49"/>
      <c r="C12331" s="50" t="s">
        <v>110</v>
      </c>
      <c r="D12331" s="300" t="s">
        <v>12008</v>
      </c>
    </row>
    <row r="12332" spans="1:4" s="12" customFormat="1" x14ac:dyDescent="0.25">
      <c r="A12332" s="48"/>
      <c r="B12332" s="24" t="s">
        <v>21283</v>
      </c>
      <c r="C12332" s="57" t="s">
        <v>12009</v>
      </c>
      <c r="D12332" s="324"/>
    </row>
    <row r="12333" spans="1:4" s="12" customFormat="1" x14ac:dyDescent="0.25">
      <c r="A12333" s="48"/>
      <c r="B12333" s="49"/>
      <c r="C12333" s="50" t="s">
        <v>12010</v>
      </c>
      <c r="D12333" s="317"/>
    </row>
    <row r="12334" spans="1:4" s="12" customFormat="1" x14ac:dyDescent="0.25">
      <c r="A12334" s="48"/>
      <c r="B12334" s="49"/>
      <c r="C12334" s="50" t="s">
        <v>12011</v>
      </c>
      <c r="D12334" s="317"/>
    </row>
    <row r="12335" spans="1:4" s="12" customFormat="1" x14ac:dyDescent="0.25">
      <c r="A12335" s="48"/>
      <c r="B12335" s="49"/>
      <c r="C12335" s="50" t="s">
        <v>110</v>
      </c>
      <c r="D12335" s="300" t="s">
        <v>12012</v>
      </c>
    </row>
    <row r="12336" spans="1:4" s="12" customFormat="1" x14ac:dyDescent="0.25">
      <c r="A12336" s="48"/>
      <c r="B12336" s="49"/>
      <c r="C12336" s="50" t="s">
        <v>110</v>
      </c>
      <c r="D12336" s="300" t="s">
        <v>12013</v>
      </c>
    </row>
    <row r="12337" spans="1:4" s="12" customFormat="1" x14ac:dyDescent="0.25">
      <c r="A12337" s="48"/>
      <c r="B12337" s="49"/>
      <c r="C12337" s="50" t="s">
        <v>110</v>
      </c>
      <c r="D12337" s="300" t="s">
        <v>12014</v>
      </c>
    </row>
    <row r="12338" spans="1:4" s="12" customFormat="1" x14ac:dyDescent="0.25">
      <c r="A12338" s="48"/>
      <c r="B12338" s="49"/>
      <c r="C12338" s="50" t="s">
        <v>110</v>
      </c>
      <c r="D12338" s="300" t="s">
        <v>12015</v>
      </c>
    </row>
    <row r="12339" spans="1:4" s="12" customFormat="1" x14ac:dyDescent="0.25">
      <c r="A12339" s="48"/>
      <c r="B12339" s="49"/>
      <c r="C12339" s="50" t="s">
        <v>110</v>
      </c>
      <c r="D12339" s="300" t="s">
        <v>12016</v>
      </c>
    </row>
    <row r="12340" spans="1:4" s="12" customFormat="1" x14ac:dyDescent="0.25">
      <c r="A12340" s="48"/>
      <c r="B12340" s="49"/>
      <c r="C12340" s="50" t="s">
        <v>110</v>
      </c>
      <c r="D12340" s="300" t="s">
        <v>12017</v>
      </c>
    </row>
    <row r="12341" spans="1:4" s="12" customFormat="1" x14ac:dyDescent="0.25">
      <c r="A12341" s="48"/>
      <c r="B12341" s="49"/>
      <c r="C12341" s="50" t="s">
        <v>110</v>
      </c>
      <c r="D12341" s="300" t="s">
        <v>12018</v>
      </c>
    </row>
    <row r="12342" spans="1:4" s="12" customFormat="1" x14ac:dyDescent="0.25">
      <c r="A12342" s="48"/>
      <c r="B12342" s="49"/>
      <c r="C12342" s="50" t="s">
        <v>110</v>
      </c>
      <c r="D12342" s="300" t="s">
        <v>12019</v>
      </c>
    </row>
    <row r="12343" spans="1:4" s="12" customFormat="1" x14ac:dyDescent="0.25">
      <c r="A12343" s="48"/>
      <c r="B12343" s="49"/>
      <c r="C12343" s="50" t="s">
        <v>110</v>
      </c>
      <c r="D12343" s="300" t="s">
        <v>12020</v>
      </c>
    </row>
    <row r="12344" spans="1:4" s="12" customFormat="1" x14ac:dyDescent="0.25">
      <c r="A12344" s="48"/>
      <c r="B12344" s="49"/>
      <c r="C12344" s="50" t="s">
        <v>110</v>
      </c>
      <c r="D12344" s="300" t="s">
        <v>12021</v>
      </c>
    </row>
    <row r="12345" spans="1:4" s="12" customFormat="1" x14ac:dyDescent="0.25">
      <c r="A12345" s="48"/>
      <c r="B12345" s="49"/>
      <c r="C12345" s="50" t="s">
        <v>110</v>
      </c>
      <c r="D12345" s="300" t="s">
        <v>12022</v>
      </c>
    </row>
    <row r="12346" spans="1:4" s="12" customFormat="1" x14ac:dyDescent="0.25">
      <c r="A12346" s="48"/>
      <c r="B12346" s="49"/>
      <c r="C12346" s="50"/>
      <c r="D12346" s="291" t="s">
        <v>1704</v>
      </c>
    </row>
    <row r="12347" spans="1:4" s="12" customFormat="1" x14ac:dyDescent="0.25">
      <c r="A12347" s="48"/>
      <c r="B12347" s="49"/>
      <c r="C12347" s="50" t="s">
        <v>110</v>
      </c>
      <c r="D12347" s="286" t="s">
        <v>12023</v>
      </c>
    </row>
    <row r="12348" spans="1:4" s="12" customFormat="1" x14ac:dyDescent="0.25">
      <c r="A12348" s="48"/>
      <c r="B12348" s="49"/>
      <c r="C12348" s="50" t="s">
        <v>110</v>
      </c>
      <c r="D12348" s="286" t="s">
        <v>12024</v>
      </c>
    </row>
    <row r="12349" spans="1:4" s="12" customFormat="1" x14ac:dyDescent="0.25">
      <c r="A12349" s="48"/>
      <c r="B12349" s="49"/>
      <c r="C12349" s="50" t="s">
        <v>110</v>
      </c>
      <c r="D12349" s="286" t="s">
        <v>12025</v>
      </c>
    </row>
    <row r="12350" spans="1:4" s="12" customFormat="1" x14ac:dyDescent="0.25">
      <c r="A12350" s="48"/>
      <c r="B12350" s="49"/>
      <c r="C12350" s="50" t="s">
        <v>110</v>
      </c>
      <c r="D12350" s="286" t="s">
        <v>12026</v>
      </c>
    </row>
    <row r="12351" spans="1:4" s="12" customFormat="1" x14ac:dyDescent="0.25">
      <c r="A12351" s="48"/>
      <c r="B12351" s="49"/>
      <c r="C12351" s="50" t="s">
        <v>110</v>
      </c>
      <c r="D12351" s="286" t="s">
        <v>12027</v>
      </c>
    </row>
    <row r="12352" spans="1:4" s="12" customFormat="1" x14ac:dyDescent="0.25">
      <c r="A12352" s="48"/>
      <c r="B12352" s="49"/>
      <c r="C12352" s="50" t="s">
        <v>110</v>
      </c>
      <c r="D12352" s="286" t="s">
        <v>12028</v>
      </c>
    </row>
    <row r="12353" spans="1:4" s="12" customFormat="1" x14ac:dyDescent="0.25">
      <c r="A12353" s="48"/>
      <c r="B12353" s="49"/>
      <c r="C12353" s="50" t="s">
        <v>110</v>
      </c>
      <c r="D12353" s="286" t="s">
        <v>12029</v>
      </c>
    </row>
    <row r="12354" spans="1:4" s="12" customFormat="1" x14ac:dyDescent="0.25">
      <c r="A12354" s="48"/>
      <c r="B12354" s="49"/>
      <c r="C12354" s="50" t="s">
        <v>110</v>
      </c>
      <c r="D12354" s="286" t="s">
        <v>12030</v>
      </c>
    </row>
    <row r="12355" spans="1:4" s="12" customFormat="1" x14ac:dyDescent="0.25">
      <c r="A12355" s="48"/>
      <c r="B12355" s="49"/>
      <c r="C12355" s="50" t="s">
        <v>110</v>
      </c>
      <c r="D12355" s="286" t="s">
        <v>12031</v>
      </c>
    </row>
    <row r="12356" spans="1:4" s="12" customFormat="1" x14ac:dyDescent="0.25">
      <c r="A12356" s="48"/>
      <c r="B12356" s="49"/>
      <c r="C12356" s="50" t="s">
        <v>110</v>
      </c>
      <c r="D12356" s="286" t="s">
        <v>12032</v>
      </c>
    </row>
    <row r="12357" spans="1:4" s="12" customFormat="1" x14ac:dyDescent="0.25">
      <c r="A12357" s="48"/>
      <c r="B12357" s="49"/>
      <c r="C12357" s="50" t="s">
        <v>110</v>
      </c>
      <c r="D12357" s="286" t="s">
        <v>12033</v>
      </c>
    </row>
    <row r="12358" spans="1:4" s="12" customFormat="1" x14ac:dyDescent="0.25">
      <c r="A12358" s="48"/>
      <c r="B12358" s="49"/>
      <c r="C12358" s="50" t="s">
        <v>110</v>
      </c>
      <c r="D12358" s="286" t="s">
        <v>12034</v>
      </c>
    </row>
    <row r="12359" spans="1:4" s="12" customFormat="1" x14ac:dyDescent="0.25">
      <c r="A12359" s="48"/>
      <c r="B12359" s="49"/>
      <c r="C12359" s="50" t="s">
        <v>110</v>
      </c>
      <c r="D12359" s="286" t="s">
        <v>12035</v>
      </c>
    </row>
    <row r="12360" spans="1:4" s="12" customFormat="1" x14ac:dyDescent="0.25">
      <c r="A12360" s="48"/>
      <c r="B12360" s="49"/>
      <c r="C12360" s="50" t="s">
        <v>110</v>
      </c>
      <c r="D12360" s="286" t="s">
        <v>12036</v>
      </c>
    </row>
    <row r="12361" spans="1:4" s="12" customFormat="1" x14ac:dyDescent="0.25">
      <c r="A12361" s="48"/>
      <c r="B12361" s="49"/>
      <c r="C12361" s="50" t="s">
        <v>110</v>
      </c>
      <c r="D12361" s="286" t="s">
        <v>12037</v>
      </c>
    </row>
    <row r="12362" spans="1:4" s="12" customFormat="1" x14ac:dyDescent="0.25">
      <c r="A12362" s="48"/>
      <c r="B12362" s="49"/>
      <c r="C12362" s="50" t="s">
        <v>110</v>
      </c>
      <c r="D12362" s="286" t="s">
        <v>12038</v>
      </c>
    </row>
    <row r="12363" spans="1:4" s="12" customFormat="1" x14ac:dyDescent="0.25">
      <c r="A12363" s="48"/>
      <c r="B12363" s="49"/>
      <c r="C12363" s="50" t="s">
        <v>110</v>
      </c>
      <c r="D12363" s="286" t="s">
        <v>12039</v>
      </c>
    </row>
    <row r="12364" spans="1:4" s="12" customFormat="1" x14ac:dyDescent="0.25">
      <c r="A12364" s="48"/>
      <c r="B12364" s="49"/>
      <c r="C12364" s="50" t="s">
        <v>110</v>
      </c>
      <c r="D12364" s="286" t="s">
        <v>12040</v>
      </c>
    </row>
    <row r="12365" spans="1:4" s="12" customFormat="1" x14ac:dyDescent="0.25">
      <c r="A12365" s="48"/>
      <c r="B12365" s="49"/>
      <c r="C12365" s="50" t="s">
        <v>110</v>
      </c>
      <c r="D12365" s="286" t="s">
        <v>12041</v>
      </c>
    </row>
    <row r="12366" spans="1:4" s="12" customFormat="1" x14ac:dyDescent="0.25">
      <c r="A12366" s="48"/>
      <c r="B12366" s="49"/>
      <c r="C12366" s="50" t="s">
        <v>110</v>
      </c>
      <c r="D12366" s="286" t="s">
        <v>12042</v>
      </c>
    </row>
    <row r="12367" spans="1:4" s="12" customFormat="1" x14ac:dyDescent="0.25">
      <c r="A12367" s="48"/>
      <c r="B12367" s="49"/>
      <c r="C12367" s="50" t="s">
        <v>110</v>
      </c>
      <c r="D12367" s="286" t="s">
        <v>12043</v>
      </c>
    </row>
    <row r="12368" spans="1:4" s="12" customFormat="1" x14ac:dyDescent="0.25">
      <c r="A12368" s="48"/>
      <c r="B12368" s="49"/>
      <c r="C12368" s="50" t="s">
        <v>110</v>
      </c>
      <c r="D12368" s="286" t="s">
        <v>12044</v>
      </c>
    </row>
    <row r="12369" spans="1:4" s="12" customFormat="1" x14ac:dyDescent="0.25">
      <c r="A12369" s="48"/>
      <c r="B12369" s="49"/>
      <c r="C12369" s="50" t="s">
        <v>110</v>
      </c>
      <c r="D12369" s="286" t="s">
        <v>12045</v>
      </c>
    </row>
    <row r="12370" spans="1:4" s="12" customFormat="1" x14ac:dyDescent="0.25">
      <c r="A12370" s="48"/>
      <c r="B12370" s="49"/>
      <c r="C12370" s="50" t="s">
        <v>110</v>
      </c>
      <c r="D12370" s="286" t="s">
        <v>12046</v>
      </c>
    </row>
    <row r="12371" spans="1:4" s="12" customFormat="1" x14ac:dyDescent="0.25">
      <c r="A12371" s="48"/>
      <c r="B12371" s="49"/>
      <c r="C12371" s="50" t="s">
        <v>110</v>
      </c>
      <c r="D12371" s="286" t="s">
        <v>12047</v>
      </c>
    </row>
    <row r="12372" spans="1:4" s="12" customFormat="1" x14ac:dyDescent="0.25">
      <c r="A12372" s="48"/>
      <c r="B12372" s="49"/>
      <c r="C12372" s="50" t="s">
        <v>110</v>
      </c>
      <c r="D12372" s="286" t="s">
        <v>12048</v>
      </c>
    </row>
    <row r="12373" spans="1:4" s="12" customFormat="1" x14ac:dyDescent="0.25">
      <c r="A12373" s="48"/>
      <c r="B12373" s="49"/>
      <c r="C12373" s="50" t="s">
        <v>110</v>
      </c>
      <c r="D12373" s="286" t="s">
        <v>12049</v>
      </c>
    </row>
    <row r="12374" spans="1:4" s="12" customFormat="1" x14ac:dyDescent="0.25">
      <c r="A12374" s="48"/>
      <c r="B12374" s="49"/>
      <c r="C12374" s="50" t="s">
        <v>110</v>
      </c>
      <c r="D12374" s="286" t="s">
        <v>12050</v>
      </c>
    </row>
    <row r="12375" spans="1:4" s="12" customFormat="1" x14ac:dyDescent="0.25">
      <c r="A12375" s="48"/>
      <c r="B12375" s="49"/>
      <c r="C12375" s="50" t="s">
        <v>110</v>
      </c>
      <c r="D12375" s="286" t="s">
        <v>12051</v>
      </c>
    </row>
    <row r="12376" spans="1:4" s="12" customFormat="1" x14ac:dyDescent="0.25">
      <c r="A12376" s="48"/>
      <c r="B12376" s="49"/>
      <c r="C12376" s="50" t="s">
        <v>110</v>
      </c>
      <c r="D12376" s="286" t="s">
        <v>12052</v>
      </c>
    </row>
    <row r="12377" spans="1:4" s="12" customFormat="1" x14ac:dyDescent="0.25">
      <c r="A12377" s="48"/>
      <c r="B12377" s="49"/>
      <c r="C12377" s="50" t="s">
        <v>110</v>
      </c>
      <c r="D12377" s="286" t="s">
        <v>12053</v>
      </c>
    </row>
    <row r="12378" spans="1:4" s="12" customFormat="1" x14ac:dyDescent="0.25">
      <c r="A12378" s="48"/>
      <c r="B12378" s="49"/>
      <c r="C12378" s="50" t="s">
        <v>110</v>
      </c>
      <c r="D12378" s="286" t="s">
        <v>12054</v>
      </c>
    </row>
    <row r="12379" spans="1:4" s="12" customFormat="1" x14ac:dyDescent="0.25">
      <c r="A12379" s="48"/>
      <c r="B12379" s="49"/>
      <c r="C12379" s="50" t="s">
        <v>110</v>
      </c>
      <c r="D12379" s="286" t="s">
        <v>12055</v>
      </c>
    </row>
    <row r="12380" spans="1:4" s="12" customFormat="1" x14ac:dyDescent="0.25">
      <c r="A12380" s="48"/>
      <c r="B12380" s="49"/>
      <c r="C12380" s="50" t="s">
        <v>110</v>
      </c>
      <c r="D12380" s="286" t="s">
        <v>12056</v>
      </c>
    </row>
    <row r="12381" spans="1:4" s="12" customFormat="1" x14ac:dyDescent="0.25">
      <c r="A12381" s="48"/>
      <c r="B12381" s="49"/>
      <c r="C12381" s="50" t="s">
        <v>110</v>
      </c>
      <c r="D12381" s="286" t="s">
        <v>12057</v>
      </c>
    </row>
    <row r="12382" spans="1:4" s="12" customFormat="1" x14ac:dyDescent="0.25">
      <c r="A12382" s="48"/>
      <c r="B12382" s="49"/>
      <c r="C12382" s="50" t="s">
        <v>110</v>
      </c>
      <c r="D12382" s="286" t="s">
        <v>12058</v>
      </c>
    </row>
    <row r="12383" spans="1:4" s="12" customFormat="1" x14ac:dyDescent="0.25">
      <c r="A12383" s="48"/>
      <c r="B12383" s="49"/>
      <c r="C12383" s="50" t="s">
        <v>110</v>
      </c>
      <c r="D12383" s="286" t="s">
        <v>12059</v>
      </c>
    </row>
    <row r="12384" spans="1:4" s="12" customFormat="1" x14ac:dyDescent="0.25">
      <c r="A12384" s="48"/>
      <c r="B12384" s="49"/>
      <c r="C12384" s="50" t="s">
        <v>110</v>
      </c>
      <c r="D12384" s="286" t="s">
        <v>12060</v>
      </c>
    </row>
    <row r="12385" spans="1:4" s="12" customFormat="1" x14ac:dyDescent="0.25">
      <c r="A12385" s="48"/>
      <c r="B12385" s="49"/>
      <c r="C12385" s="50" t="s">
        <v>110</v>
      </c>
      <c r="D12385" s="286" t="s">
        <v>12061</v>
      </c>
    </row>
    <row r="12386" spans="1:4" s="12" customFormat="1" x14ac:dyDescent="0.25">
      <c r="A12386" s="48"/>
      <c r="B12386" s="49"/>
      <c r="C12386" s="50" t="s">
        <v>110</v>
      </c>
      <c r="D12386" s="286" t="s">
        <v>12062</v>
      </c>
    </row>
    <row r="12387" spans="1:4" s="12" customFormat="1" x14ac:dyDescent="0.25">
      <c r="A12387" s="48"/>
      <c r="B12387" s="49"/>
      <c r="C12387" s="50" t="s">
        <v>110</v>
      </c>
      <c r="D12387" s="286" t="s">
        <v>12063</v>
      </c>
    </row>
    <row r="12388" spans="1:4" s="12" customFormat="1" x14ac:dyDescent="0.25">
      <c r="A12388" s="48"/>
      <c r="B12388" s="49"/>
      <c r="C12388" s="50" t="s">
        <v>110</v>
      </c>
      <c r="D12388" s="286" t="s">
        <v>12064</v>
      </c>
    </row>
    <row r="12389" spans="1:4" s="12" customFormat="1" x14ac:dyDescent="0.25">
      <c r="A12389" s="48"/>
      <c r="B12389" s="49"/>
      <c r="C12389" s="50" t="s">
        <v>110</v>
      </c>
      <c r="D12389" s="286" t="s">
        <v>12065</v>
      </c>
    </row>
    <row r="12390" spans="1:4" s="12" customFormat="1" x14ac:dyDescent="0.25">
      <c r="A12390" s="48"/>
      <c r="B12390" s="49"/>
      <c r="C12390" s="50" t="s">
        <v>110</v>
      </c>
      <c r="D12390" s="286" t="s">
        <v>12066</v>
      </c>
    </row>
    <row r="12391" spans="1:4" s="12" customFormat="1" x14ac:dyDescent="0.25">
      <c r="A12391" s="48"/>
      <c r="B12391" s="49"/>
      <c r="C12391" s="50" t="s">
        <v>110</v>
      </c>
      <c r="D12391" s="286" t="s">
        <v>12067</v>
      </c>
    </row>
    <row r="12392" spans="1:4" s="12" customFormat="1" x14ac:dyDescent="0.25">
      <c r="A12392" s="48"/>
      <c r="B12392" s="49"/>
      <c r="C12392" s="50" t="s">
        <v>110</v>
      </c>
      <c r="D12392" s="286" t="s">
        <v>12068</v>
      </c>
    </row>
    <row r="12393" spans="1:4" s="12" customFormat="1" x14ac:dyDescent="0.25">
      <c r="A12393" s="48"/>
      <c r="B12393" s="49"/>
      <c r="C12393" s="50" t="s">
        <v>110</v>
      </c>
      <c r="D12393" s="286" t="s">
        <v>12069</v>
      </c>
    </row>
    <row r="12394" spans="1:4" s="12" customFormat="1" x14ac:dyDescent="0.25">
      <c r="A12394" s="48"/>
      <c r="B12394" s="49"/>
      <c r="C12394" s="50" t="s">
        <v>110</v>
      </c>
      <c r="D12394" s="286" t="s">
        <v>12070</v>
      </c>
    </row>
    <row r="12395" spans="1:4" s="12" customFormat="1" x14ac:dyDescent="0.25">
      <c r="A12395" s="48"/>
      <c r="B12395" s="49"/>
      <c r="C12395" s="50" t="s">
        <v>110</v>
      </c>
      <c r="D12395" s="286" t="s">
        <v>12071</v>
      </c>
    </row>
    <row r="12396" spans="1:4" s="12" customFormat="1" x14ac:dyDescent="0.25">
      <c r="A12396" s="48"/>
      <c r="B12396" s="49"/>
      <c r="C12396" s="50" t="s">
        <v>110</v>
      </c>
      <c r="D12396" s="286" t="s">
        <v>12072</v>
      </c>
    </row>
    <row r="12397" spans="1:4" s="12" customFormat="1" x14ac:dyDescent="0.25">
      <c r="A12397" s="48"/>
      <c r="B12397" s="49"/>
      <c r="C12397" s="50" t="s">
        <v>110</v>
      </c>
      <c r="D12397" s="286" t="s">
        <v>12073</v>
      </c>
    </row>
    <row r="12398" spans="1:4" s="12" customFormat="1" x14ac:dyDescent="0.25">
      <c r="A12398" s="48"/>
      <c r="B12398" s="49"/>
      <c r="C12398" s="50" t="s">
        <v>110</v>
      </c>
      <c r="D12398" s="286" t="s">
        <v>12074</v>
      </c>
    </row>
    <row r="12399" spans="1:4" s="12" customFormat="1" x14ac:dyDescent="0.25">
      <c r="A12399" s="48"/>
      <c r="B12399" s="49"/>
      <c r="C12399" s="50" t="s">
        <v>110</v>
      </c>
      <c r="D12399" s="286" t="s">
        <v>12075</v>
      </c>
    </row>
    <row r="12400" spans="1:4" s="12" customFormat="1" x14ac:dyDescent="0.25">
      <c r="A12400" s="48"/>
      <c r="B12400" s="49"/>
      <c r="C12400" s="50" t="s">
        <v>110</v>
      </c>
      <c r="D12400" s="286" t="s">
        <v>12076</v>
      </c>
    </row>
    <row r="12401" spans="1:4" s="12" customFormat="1" x14ac:dyDescent="0.25">
      <c r="A12401" s="48"/>
      <c r="B12401" s="49"/>
      <c r="C12401" s="50" t="s">
        <v>110</v>
      </c>
      <c r="D12401" s="286" t="s">
        <v>12077</v>
      </c>
    </row>
    <row r="12402" spans="1:4" s="12" customFormat="1" x14ac:dyDescent="0.25">
      <c r="A12402" s="48"/>
      <c r="B12402" s="49"/>
      <c r="C12402" s="50" t="s">
        <v>110</v>
      </c>
      <c r="D12402" s="286" t="s">
        <v>12078</v>
      </c>
    </row>
    <row r="12403" spans="1:4" s="12" customFormat="1" x14ac:dyDescent="0.25">
      <c r="A12403" s="48"/>
      <c r="B12403" s="49"/>
      <c r="C12403" s="50" t="s">
        <v>110</v>
      </c>
      <c r="D12403" s="286" t="s">
        <v>12079</v>
      </c>
    </row>
    <row r="12404" spans="1:4" s="12" customFormat="1" x14ac:dyDescent="0.25">
      <c r="A12404" s="48"/>
      <c r="B12404" s="49"/>
      <c r="C12404" s="50" t="s">
        <v>110</v>
      </c>
      <c r="D12404" s="286" t="s">
        <v>12080</v>
      </c>
    </row>
    <row r="12405" spans="1:4" s="12" customFormat="1" x14ac:dyDescent="0.25">
      <c r="A12405" s="48"/>
      <c r="B12405" s="49"/>
      <c r="C12405" s="50" t="s">
        <v>110</v>
      </c>
      <c r="D12405" s="286" t="s">
        <v>12081</v>
      </c>
    </row>
    <row r="12406" spans="1:4" s="12" customFormat="1" x14ac:dyDescent="0.25">
      <c r="A12406" s="48"/>
      <c r="B12406" s="49"/>
      <c r="C12406" s="50" t="s">
        <v>110</v>
      </c>
      <c r="D12406" s="286" t="s">
        <v>12082</v>
      </c>
    </row>
    <row r="12407" spans="1:4" s="12" customFormat="1" x14ac:dyDescent="0.25">
      <c r="A12407" s="48"/>
      <c r="B12407" s="49"/>
      <c r="C12407" s="50" t="s">
        <v>110</v>
      </c>
      <c r="D12407" s="286" t="s">
        <v>12083</v>
      </c>
    </row>
    <row r="12408" spans="1:4" s="12" customFormat="1" x14ac:dyDescent="0.25">
      <c r="A12408" s="48"/>
      <c r="B12408" s="49"/>
      <c r="C12408" s="50" t="s">
        <v>110</v>
      </c>
      <c r="D12408" s="286" t="s">
        <v>12084</v>
      </c>
    </row>
    <row r="12409" spans="1:4" s="12" customFormat="1" x14ac:dyDescent="0.25">
      <c r="A12409" s="48"/>
      <c r="B12409" s="49"/>
      <c r="C12409" s="50" t="s">
        <v>110</v>
      </c>
      <c r="D12409" s="286" t="s">
        <v>12085</v>
      </c>
    </row>
    <row r="12410" spans="1:4" s="12" customFormat="1" x14ac:dyDescent="0.25">
      <c r="A12410" s="48"/>
      <c r="B12410" s="49"/>
      <c r="C12410" s="50" t="s">
        <v>110</v>
      </c>
      <c r="D12410" s="286" t="s">
        <v>12086</v>
      </c>
    </row>
    <row r="12411" spans="1:4" s="12" customFormat="1" x14ac:dyDescent="0.25">
      <c r="A12411" s="48"/>
      <c r="B12411" s="49"/>
      <c r="C12411" s="50" t="s">
        <v>110</v>
      </c>
      <c r="D12411" s="286" t="s">
        <v>12087</v>
      </c>
    </row>
    <row r="12412" spans="1:4" s="12" customFormat="1" x14ac:dyDescent="0.25">
      <c r="A12412" s="48"/>
      <c r="B12412" s="49"/>
      <c r="C12412" s="50" t="s">
        <v>110</v>
      </c>
      <c r="D12412" s="286" t="s">
        <v>12088</v>
      </c>
    </row>
    <row r="12413" spans="1:4" s="12" customFormat="1" x14ac:dyDescent="0.25">
      <c r="A12413" s="48"/>
      <c r="B12413" s="49"/>
      <c r="C12413" s="50" t="s">
        <v>110</v>
      </c>
      <c r="D12413" s="286" t="s">
        <v>12089</v>
      </c>
    </row>
    <row r="12414" spans="1:4" s="12" customFormat="1" x14ac:dyDescent="0.25">
      <c r="A12414" s="48"/>
      <c r="B12414" s="49"/>
      <c r="C12414" s="50" t="s">
        <v>110</v>
      </c>
      <c r="D12414" s="286" t="s">
        <v>12090</v>
      </c>
    </row>
    <row r="12415" spans="1:4" s="12" customFormat="1" x14ac:dyDescent="0.25">
      <c r="A12415" s="48"/>
      <c r="B12415" s="49"/>
      <c r="C12415" s="50" t="s">
        <v>110</v>
      </c>
      <c r="D12415" s="286" t="s">
        <v>12091</v>
      </c>
    </row>
    <row r="12416" spans="1:4" s="12" customFormat="1" x14ac:dyDescent="0.25">
      <c r="A12416" s="48"/>
      <c r="B12416" s="49"/>
      <c r="C12416" s="50" t="s">
        <v>110</v>
      </c>
      <c r="D12416" s="286" t="s">
        <v>12092</v>
      </c>
    </row>
    <row r="12417" spans="1:4" s="12" customFormat="1" x14ac:dyDescent="0.25">
      <c r="A12417" s="48"/>
      <c r="B12417" s="49"/>
      <c r="C12417" s="50" t="s">
        <v>110</v>
      </c>
      <c r="D12417" s="286" t="s">
        <v>12093</v>
      </c>
    </row>
    <row r="12418" spans="1:4" s="12" customFormat="1" x14ac:dyDescent="0.25">
      <c r="A12418" s="48"/>
      <c r="B12418" s="49"/>
      <c r="C12418" s="50" t="s">
        <v>110</v>
      </c>
      <c r="D12418" s="286" t="s">
        <v>12094</v>
      </c>
    </row>
    <row r="12419" spans="1:4" s="12" customFormat="1" x14ac:dyDescent="0.25">
      <c r="A12419" s="48"/>
      <c r="B12419" s="49"/>
      <c r="C12419" s="50" t="s">
        <v>110</v>
      </c>
      <c r="D12419" s="286" t="s">
        <v>12095</v>
      </c>
    </row>
    <row r="12420" spans="1:4" s="12" customFormat="1" x14ac:dyDescent="0.25">
      <c r="A12420" s="48"/>
      <c r="B12420" s="49"/>
      <c r="C12420" s="50" t="s">
        <v>110</v>
      </c>
      <c r="D12420" s="286" t="s">
        <v>12096</v>
      </c>
    </row>
    <row r="12421" spans="1:4" s="12" customFormat="1" x14ac:dyDescent="0.25">
      <c r="A12421" s="48"/>
      <c r="B12421" s="49"/>
      <c r="C12421" s="50" t="s">
        <v>110</v>
      </c>
      <c r="D12421" s="286" t="s">
        <v>12097</v>
      </c>
    </row>
    <row r="12422" spans="1:4" s="12" customFormat="1" x14ac:dyDescent="0.25">
      <c r="A12422" s="48"/>
      <c r="B12422" s="49"/>
      <c r="C12422" s="50" t="s">
        <v>110</v>
      </c>
      <c r="D12422" s="286" t="s">
        <v>12098</v>
      </c>
    </row>
    <row r="12423" spans="1:4" s="12" customFormat="1" x14ac:dyDescent="0.25">
      <c r="A12423" s="48"/>
      <c r="B12423" s="49"/>
      <c r="C12423" s="50" t="s">
        <v>110</v>
      </c>
      <c r="D12423" s="286" t="s">
        <v>12099</v>
      </c>
    </row>
    <row r="12424" spans="1:4" s="12" customFormat="1" x14ac:dyDescent="0.25">
      <c r="A12424" s="48"/>
      <c r="B12424" s="49"/>
      <c r="C12424" s="50" t="s">
        <v>110</v>
      </c>
      <c r="D12424" s="286" t="s">
        <v>12100</v>
      </c>
    </row>
    <row r="12425" spans="1:4" s="12" customFormat="1" x14ac:dyDescent="0.25">
      <c r="A12425" s="48"/>
      <c r="B12425" s="49"/>
      <c r="C12425" s="50" t="s">
        <v>110</v>
      </c>
      <c r="D12425" s="286" t="s">
        <v>12101</v>
      </c>
    </row>
    <row r="12426" spans="1:4" s="12" customFormat="1" x14ac:dyDescent="0.25">
      <c r="A12426" s="48"/>
      <c r="B12426" s="49"/>
      <c r="C12426" s="50" t="s">
        <v>110</v>
      </c>
      <c r="D12426" s="286" t="s">
        <v>12102</v>
      </c>
    </row>
    <row r="12427" spans="1:4" s="12" customFormat="1" x14ac:dyDescent="0.25">
      <c r="A12427" s="48"/>
      <c r="B12427" s="49"/>
      <c r="C12427" s="50" t="s">
        <v>110</v>
      </c>
      <c r="D12427" s="286" t="s">
        <v>12103</v>
      </c>
    </row>
    <row r="12428" spans="1:4" s="12" customFormat="1" x14ac:dyDescent="0.25">
      <c r="A12428" s="48"/>
      <c r="B12428" s="49"/>
      <c r="C12428" s="50" t="s">
        <v>110</v>
      </c>
      <c r="D12428" s="286" t="s">
        <v>12104</v>
      </c>
    </row>
    <row r="12429" spans="1:4" s="12" customFormat="1" x14ac:dyDescent="0.25">
      <c r="A12429" s="48"/>
      <c r="B12429" s="49"/>
      <c r="C12429" s="50" t="s">
        <v>110</v>
      </c>
      <c r="D12429" s="286" t="s">
        <v>12105</v>
      </c>
    </row>
    <row r="12430" spans="1:4" s="12" customFormat="1" x14ac:dyDescent="0.25">
      <c r="A12430" s="48"/>
      <c r="B12430" s="49"/>
      <c r="C12430" s="50" t="s">
        <v>110</v>
      </c>
      <c r="D12430" s="286" t="s">
        <v>12106</v>
      </c>
    </row>
    <row r="12431" spans="1:4" s="12" customFormat="1" x14ac:dyDescent="0.25">
      <c r="A12431" s="48"/>
      <c r="B12431" s="49"/>
      <c r="C12431" s="50" t="s">
        <v>110</v>
      </c>
      <c r="D12431" s="286" t="s">
        <v>12107</v>
      </c>
    </row>
    <row r="12432" spans="1:4" s="12" customFormat="1" x14ac:dyDescent="0.25">
      <c r="A12432" s="48"/>
      <c r="B12432" s="49"/>
      <c r="C12432" s="50" t="s">
        <v>110</v>
      </c>
      <c r="D12432" s="286" t="s">
        <v>12108</v>
      </c>
    </row>
    <row r="12433" spans="1:4" s="12" customFormat="1" x14ac:dyDescent="0.25">
      <c r="A12433" s="48"/>
      <c r="B12433" s="49"/>
      <c r="C12433" s="50" t="s">
        <v>110</v>
      </c>
      <c r="D12433" s="286" t="s">
        <v>12109</v>
      </c>
    </row>
    <row r="12434" spans="1:4" s="12" customFormat="1" x14ac:dyDescent="0.25">
      <c r="A12434" s="48"/>
      <c r="B12434" s="49"/>
      <c r="C12434" s="50" t="s">
        <v>110</v>
      </c>
      <c r="D12434" s="286" t="s">
        <v>12110</v>
      </c>
    </row>
    <row r="12435" spans="1:4" s="12" customFormat="1" x14ac:dyDescent="0.25">
      <c r="A12435" s="48"/>
      <c r="B12435" s="49"/>
      <c r="C12435" s="50" t="s">
        <v>110</v>
      </c>
      <c r="D12435" s="286" t="s">
        <v>12111</v>
      </c>
    </row>
    <row r="12436" spans="1:4" s="12" customFormat="1" x14ac:dyDescent="0.25">
      <c r="A12436" s="48"/>
      <c r="B12436" s="49"/>
      <c r="C12436" s="50" t="s">
        <v>110</v>
      </c>
      <c r="D12436" s="286" t="s">
        <v>12112</v>
      </c>
    </row>
    <row r="12437" spans="1:4" s="12" customFormat="1" x14ac:dyDescent="0.25">
      <c r="A12437" s="48"/>
      <c r="B12437" s="49"/>
      <c r="C12437" s="50" t="s">
        <v>110</v>
      </c>
      <c r="D12437" s="286" t="s">
        <v>12113</v>
      </c>
    </row>
    <row r="12438" spans="1:4" s="12" customFormat="1" x14ac:dyDescent="0.25">
      <c r="A12438" s="48"/>
      <c r="B12438" s="49"/>
      <c r="C12438" s="50" t="s">
        <v>110</v>
      </c>
      <c r="D12438" s="286" t="s">
        <v>12114</v>
      </c>
    </row>
    <row r="12439" spans="1:4" s="12" customFormat="1" x14ac:dyDescent="0.25">
      <c r="A12439" s="48"/>
      <c r="B12439" s="49"/>
      <c r="C12439" s="50" t="s">
        <v>110</v>
      </c>
      <c r="D12439" s="286" t="s">
        <v>12115</v>
      </c>
    </row>
    <row r="12440" spans="1:4" s="12" customFormat="1" x14ac:dyDescent="0.25">
      <c r="A12440" s="48"/>
      <c r="B12440" s="49"/>
      <c r="C12440" s="50" t="s">
        <v>110</v>
      </c>
      <c r="D12440" s="286" t="s">
        <v>12116</v>
      </c>
    </row>
    <row r="12441" spans="1:4" s="12" customFormat="1" x14ac:dyDescent="0.25">
      <c r="A12441" s="48"/>
      <c r="B12441" s="49"/>
      <c r="C12441" s="50" t="s">
        <v>110</v>
      </c>
      <c r="D12441" s="286" t="s">
        <v>12117</v>
      </c>
    </row>
    <row r="12442" spans="1:4" s="12" customFormat="1" x14ac:dyDescent="0.25">
      <c r="A12442" s="48"/>
      <c r="B12442" s="49"/>
      <c r="C12442" s="50" t="s">
        <v>110</v>
      </c>
      <c r="D12442" s="286" t="s">
        <v>12118</v>
      </c>
    </row>
    <row r="12443" spans="1:4" s="12" customFormat="1" x14ac:dyDescent="0.25">
      <c r="A12443" s="48"/>
      <c r="B12443" s="49"/>
      <c r="C12443" s="50" t="s">
        <v>110</v>
      </c>
      <c r="D12443" s="286" t="s">
        <v>12119</v>
      </c>
    </row>
    <row r="12444" spans="1:4" s="12" customFormat="1" x14ac:dyDescent="0.25">
      <c r="A12444" s="48"/>
      <c r="B12444" s="49"/>
      <c r="C12444" s="50" t="s">
        <v>110</v>
      </c>
      <c r="D12444" s="286" t="s">
        <v>12120</v>
      </c>
    </row>
    <row r="12445" spans="1:4" s="12" customFormat="1" x14ac:dyDescent="0.25">
      <c r="A12445" s="48"/>
      <c r="B12445" s="49"/>
      <c r="C12445" s="50" t="s">
        <v>110</v>
      </c>
      <c r="D12445" s="286" t="s">
        <v>12121</v>
      </c>
    </row>
    <row r="12446" spans="1:4" s="12" customFormat="1" x14ac:dyDescent="0.25">
      <c r="A12446" s="48"/>
      <c r="B12446" s="49"/>
      <c r="C12446" s="50" t="s">
        <v>110</v>
      </c>
      <c r="D12446" s="286" t="s">
        <v>12122</v>
      </c>
    </row>
    <row r="12447" spans="1:4" s="12" customFormat="1" x14ac:dyDescent="0.25">
      <c r="A12447" s="48"/>
      <c r="B12447" s="49"/>
      <c r="C12447" s="50" t="s">
        <v>110</v>
      </c>
      <c r="D12447" s="286" t="s">
        <v>12123</v>
      </c>
    </row>
    <row r="12448" spans="1:4" s="12" customFormat="1" x14ac:dyDescent="0.25">
      <c r="A12448" s="48"/>
      <c r="B12448" s="49"/>
      <c r="C12448" s="50" t="s">
        <v>110</v>
      </c>
      <c r="D12448" s="286" t="s">
        <v>12124</v>
      </c>
    </row>
    <row r="12449" spans="1:4" s="12" customFormat="1" x14ac:dyDescent="0.25">
      <c r="A12449" s="48"/>
      <c r="B12449" s="49"/>
      <c r="C12449" s="50" t="s">
        <v>110</v>
      </c>
      <c r="D12449" s="286" t="s">
        <v>12125</v>
      </c>
    </row>
    <row r="12450" spans="1:4" s="12" customFormat="1" x14ac:dyDescent="0.25">
      <c r="A12450" s="48"/>
      <c r="B12450" s="49"/>
      <c r="C12450" s="50" t="s">
        <v>110</v>
      </c>
      <c r="D12450" s="286" t="s">
        <v>12126</v>
      </c>
    </row>
    <row r="12451" spans="1:4" s="12" customFormat="1" x14ac:dyDescent="0.25">
      <c r="A12451" s="48"/>
      <c r="B12451" s="49"/>
      <c r="C12451" s="50" t="s">
        <v>110</v>
      </c>
      <c r="D12451" s="286" t="s">
        <v>12127</v>
      </c>
    </row>
    <row r="12452" spans="1:4" s="12" customFormat="1" x14ac:dyDescent="0.25">
      <c r="A12452" s="48"/>
      <c r="B12452" s="49"/>
      <c r="C12452" s="50" t="s">
        <v>110</v>
      </c>
      <c r="D12452" s="286" t="s">
        <v>12128</v>
      </c>
    </row>
    <row r="12453" spans="1:4" s="12" customFormat="1" x14ac:dyDescent="0.25">
      <c r="A12453" s="48"/>
      <c r="B12453" s="49"/>
      <c r="C12453" s="50" t="s">
        <v>110</v>
      </c>
      <c r="D12453" s="286" t="s">
        <v>12129</v>
      </c>
    </row>
    <row r="12454" spans="1:4" s="12" customFormat="1" x14ac:dyDescent="0.25">
      <c r="A12454" s="48"/>
      <c r="B12454" s="49"/>
      <c r="C12454" s="50" t="s">
        <v>110</v>
      </c>
      <c r="D12454" s="286" t="s">
        <v>12130</v>
      </c>
    </row>
    <row r="12455" spans="1:4" s="12" customFormat="1" x14ac:dyDescent="0.25">
      <c r="A12455" s="48"/>
      <c r="B12455" s="49"/>
      <c r="C12455" s="50" t="s">
        <v>110</v>
      </c>
      <c r="D12455" s="286" t="s">
        <v>12131</v>
      </c>
    </row>
    <row r="12456" spans="1:4" s="12" customFormat="1" x14ac:dyDescent="0.25">
      <c r="A12456" s="48"/>
      <c r="B12456" s="49"/>
      <c r="C12456" s="50" t="s">
        <v>110</v>
      </c>
      <c r="D12456" s="286" t="s">
        <v>12132</v>
      </c>
    </row>
    <row r="12457" spans="1:4" s="12" customFormat="1" x14ac:dyDescent="0.25">
      <c r="A12457" s="48"/>
      <c r="B12457" s="49"/>
      <c r="C12457" s="50" t="s">
        <v>110</v>
      </c>
      <c r="D12457" s="286" t="s">
        <v>12133</v>
      </c>
    </row>
    <row r="12458" spans="1:4" s="12" customFormat="1" x14ac:dyDescent="0.25">
      <c r="A12458" s="48"/>
      <c r="B12458" s="49"/>
      <c r="C12458" s="50" t="s">
        <v>110</v>
      </c>
      <c r="D12458" s="286" t="s">
        <v>12134</v>
      </c>
    </row>
    <row r="12459" spans="1:4" s="12" customFormat="1" x14ac:dyDescent="0.25">
      <c r="A12459" s="48"/>
      <c r="B12459" s="49"/>
      <c r="C12459" s="50" t="s">
        <v>110</v>
      </c>
      <c r="D12459" s="286" t="s">
        <v>12135</v>
      </c>
    </row>
    <row r="12460" spans="1:4" s="12" customFormat="1" x14ac:dyDescent="0.25">
      <c r="A12460" s="48"/>
      <c r="B12460" s="49"/>
      <c r="C12460" s="50" t="s">
        <v>110</v>
      </c>
      <c r="D12460" s="286" t="s">
        <v>12136</v>
      </c>
    </row>
    <row r="12461" spans="1:4" s="12" customFormat="1" x14ac:dyDescent="0.25">
      <c r="A12461" s="48"/>
      <c r="B12461" s="49"/>
      <c r="C12461" s="50" t="s">
        <v>110</v>
      </c>
      <c r="D12461" s="286" t="s">
        <v>12137</v>
      </c>
    </row>
    <row r="12462" spans="1:4" s="12" customFormat="1" x14ac:dyDescent="0.25">
      <c r="A12462" s="48"/>
      <c r="B12462" s="49"/>
      <c r="C12462" s="50" t="s">
        <v>110</v>
      </c>
      <c r="D12462" s="286" t="s">
        <v>12138</v>
      </c>
    </row>
    <row r="12463" spans="1:4" s="12" customFormat="1" x14ac:dyDescent="0.25">
      <c r="A12463" s="48"/>
      <c r="B12463" s="49"/>
      <c r="C12463" s="50" t="s">
        <v>110</v>
      </c>
      <c r="D12463" s="286" t="s">
        <v>12139</v>
      </c>
    </row>
    <row r="12464" spans="1:4" s="12" customFormat="1" x14ac:dyDescent="0.25">
      <c r="A12464" s="48"/>
      <c r="B12464" s="49"/>
      <c r="C12464" s="50" t="s">
        <v>110</v>
      </c>
      <c r="D12464" s="286" t="s">
        <v>12140</v>
      </c>
    </row>
    <row r="12465" spans="1:4" s="12" customFormat="1" x14ac:dyDescent="0.25">
      <c r="A12465" s="48"/>
      <c r="B12465" s="49"/>
      <c r="C12465" s="50" t="s">
        <v>110</v>
      </c>
      <c r="D12465" s="286" t="s">
        <v>12141</v>
      </c>
    </row>
    <row r="12466" spans="1:4" s="12" customFormat="1" x14ac:dyDescent="0.25">
      <c r="A12466" s="48"/>
      <c r="B12466" s="49"/>
      <c r="C12466" s="50" t="s">
        <v>110</v>
      </c>
      <c r="D12466" s="286" t="s">
        <v>12142</v>
      </c>
    </row>
    <row r="12467" spans="1:4" s="12" customFormat="1" x14ac:dyDescent="0.25">
      <c r="A12467" s="48"/>
      <c r="B12467" s="49"/>
      <c r="C12467" s="50" t="s">
        <v>110</v>
      </c>
      <c r="D12467" s="286" t="s">
        <v>12143</v>
      </c>
    </row>
    <row r="12468" spans="1:4" s="12" customFormat="1" x14ac:dyDescent="0.25">
      <c r="A12468" s="48"/>
      <c r="B12468" s="49"/>
      <c r="C12468" s="50" t="s">
        <v>110</v>
      </c>
      <c r="D12468" s="286" t="s">
        <v>12144</v>
      </c>
    </row>
    <row r="12469" spans="1:4" s="12" customFormat="1" x14ac:dyDescent="0.25">
      <c r="A12469" s="48"/>
      <c r="B12469" s="49"/>
      <c r="C12469" s="50" t="s">
        <v>110</v>
      </c>
      <c r="D12469" s="286" t="s">
        <v>12145</v>
      </c>
    </row>
    <row r="12470" spans="1:4" s="12" customFormat="1" x14ac:dyDescent="0.25">
      <c r="A12470" s="48"/>
      <c r="B12470" s="49"/>
      <c r="C12470" s="50" t="s">
        <v>110</v>
      </c>
      <c r="D12470" s="286" t="s">
        <v>12146</v>
      </c>
    </row>
    <row r="12471" spans="1:4" s="12" customFormat="1" x14ac:dyDescent="0.25">
      <c r="A12471" s="48"/>
      <c r="B12471" s="49"/>
      <c r="C12471" s="50" t="s">
        <v>110</v>
      </c>
      <c r="D12471" s="286" t="s">
        <v>12147</v>
      </c>
    </row>
    <row r="12472" spans="1:4" s="12" customFormat="1" x14ac:dyDescent="0.25">
      <c r="A12472" s="48"/>
      <c r="B12472" s="49"/>
      <c r="C12472" s="50" t="s">
        <v>110</v>
      </c>
      <c r="D12472" s="286" t="s">
        <v>12148</v>
      </c>
    </row>
    <row r="12473" spans="1:4" s="12" customFormat="1" x14ac:dyDescent="0.25">
      <c r="A12473" s="48"/>
      <c r="B12473" s="49"/>
      <c r="C12473" s="50" t="s">
        <v>110</v>
      </c>
      <c r="D12473" s="286" t="s">
        <v>12149</v>
      </c>
    </row>
    <row r="12474" spans="1:4" s="12" customFormat="1" x14ac:dyDescent="0.25">
      <c r="A12474" s="48"/>
      <c r="B12474" s="49"/>
      <c r="C12474" s="50" t="s">
        <v>110</v>
      </c>
      <c r="D12474" s="286" t="s">
        <v>12150</v>
      </c>
    </row>
    <row r="12475" spans="1:4" s="12" customFormat="1" x14ac:dyDescent="0.25">
      <c r="A12475" s="48"/>
      <c r="B12475" s="49"/>
      <c r="C12475" s="50" t="s">
        <v>110</v>
      </c>
      <c r="D12475" s="286" t="s">
        <v>12151</v>
      </c>
    </row>
    <row r="12476" spans="1:4" s="12" customFormat="1" x14ac:dyDescent="0.25">
      <c r="A12476" s="48"/>
      <c r="B12476" s="49"/>
      <c r="C12476" s="50" t="s">
        <v>110</v>
      </c>
      <c r="D12476" s="286" t="s">
        <v>12152</v>
      </c>
    </row>
    <row r="12477" spans="1:4" s="12" customFormat="1" x14ac:dyDescent="0.25">
      <c r="A12477" s="48"/>
      <c r="B12477" s="49"/>
      <c r="C12477" s="50" t="s">
        <v>110</v>
      </c>
      <c r="D12477" s="286" t="s">
        <v>12153</v>
      </c>
    </row>
    <row r="12478" spans="1:4" s="12" customFormat="1" x14ac:dyDescent="0.25">
      <c r="A12478" s="48"/>
      <c r="B12478" s="49"/>
      <c r="C12478" s="50" t="s">
        <v>110</v>
      </c>
      <c r="D12478" s="286" t="s">
        <v>12154</v>
      </c>
    </row>
    <row r="12479" spans="1:4" s="12" customFormat="1" x14ac:dyDescent="0.25">
      <c r="A12479" s="48"/>
      <c r="B12479" s="24" t="s">
        <v>21284</v>
      </c>
      <c r="C12479" s="57" t="s">
        <v>12155</v>
      </c>
      <c r="D12479" s="326"/>
    </row>
    <row r="12480" spans="1:4" s="12" customFormat="1" x14ac:dyDescent="0.25">
      <c r="A12480" s="48"/>
      <c r="B12480" s="49"/>
      <c r="C12480" s="50" t="s">
        <v>12156</v>
      </c>
      <c r="D12480" s="300"/>
    </row>
    <row r="12481" spans="1:4" s="12" customFormat="1" x14ac:dyDescent="0.25">
      <c r="A12481" s="48"/>
      <c r="B12481" s="49"/>
      <c r="C12481" s="50" t="s">
        <v>12157</v>
      </c>
      <c r="D12481" s="317"/>
    </row>
    <row r="12482" spans="1:4" s="12" customFormat="1" x14ac:dyDescent="0.25">
      <c r="A12482" s="48"/>
      <c r="B12482" s="49"/>
      <c r="C12482" s="50"/>
      <c r="D12482" s="291" t="s">
        <v>12158</v>
      </c>
    </row>
    <row r="12483" spans="1:4" s="12" customFormat="1" x14ac:dyDescent="0.15">
      <c r="A12483" s="48"/>
      <c r="B12483" s="49"/>
      <c r="C12483" s="50" t="s">
        <v>110</v>
      </c>
      <c r="D12483" s="313" t="s">
        <v>12159</v>
      </c>
    </row>
    <row r="12484" spans="1:4" s="12" customFormat="1" x14ac:dyDescent="0.15">
      <c r="A12484" s="48"/>
      <c r="B12484" s="49"/>
      <c r="C12484" s="50" t="s">
        <v>110</v>
      </c>
      <c r="D12484" s="313" t="s">
        <v>12160</v>
      </c>
    </row>
    <row r="12485" spans="1:4" s="12" customFormat="1" x14ac:dyDescent="0.15">
      <c r="A12485" s="48"/>
      <c r="B12485" s="49"/>
      <c r="C12485" s="50" t="s">
        <v>110</v>
      </c>
      <c r="D12485" s="313" t="s">
        <v>12161</v>
      </c>
    </row>
    <row r="12486" spans="1:4" s="12" customFormat="1" x14ac:dyDescent="0.15">
      <c r="A12486" s="48"/>
      <c r="B12486" s="49"/>
      <c r="C12486" s="50" t="s">
        <v>110</v>
      </c>
      <c r="D12486" s="313" t="s">
        <v>12162</v>
      </c>
    </row>
    <row r="12487" spans="1:4" s="12" customFormat="1" x14ac:dyDescent="0.15">
      <c r="A12487" s="48"/>
      <c r="B12487" s="49"/>
      <c r="C12487" s="50" t="s">
        <v>110</v>
      </c>
      <c r="D12487" s="313" t="s">
        <v>12163</v>
      </c>
    </row>
    <row r="12488" spans="1:4" s="12" customFormat="1" x14ac:dyDescent="0.15">
      <c r="A12488" s="48"/>
      <c r="B12488" s="49"/>
      <c r="C12488" s="50" t="s">
        <v>110</v>
      </c>
      <c r="D12488" s="313" t="s">
        <v>12164</v>
      </c>
    </row>
    <row r="12489" spans="1:4" s="12" customFormat="1" x14ac:dyDescent="0.15">
      <c r="A12489" s="48"/>
      <c r="B12489" s="49"/>
      <c r="C12489" s="50" t="s">
        <v>110</v>
      </c>
      <c r="D12489" s="313" t="s">
        <v>12165</v>
      </c>
    </row>
    <row r="12490" spans="1:4" s="12" customFormat="1" x14ac:dyDescent="0.25">
      <c r="A12490" s="48"/>
      <c r="B12490" s="49"/>
      <c r="C12490" s="50"/>
      <c r="D12490" s="291" t="s">
        <v>12166</v>
      </c>
    </row>
    <row r="12491" spans="1:4" s="12" customFormat="1" x14ac:dyDescent="0.25">
      <c r="A12491" s="48"/>
      <c r="B12491" s="49"/>
      <c r="C12491" s="50" t="s">
        <v>110</v>
      </c>
      <c r="D12491" s="300" t="s">
        <v>12167</v>
      </c>
    </row>
    <row r="12492" spans="1:4" s="12" customFormat="1" x14ac:dyDescent="0.25">
      <c r="A12492" s="48"/>
      <c r="B12492" s="49"/>
      <c r="C12492" s="50" t="s">
        <v>110</v>
      </c>
      <c r="D12492" s="300" t="s">
        <v>12168</v>
      </c>
    </row>
    <row r="12493" spans="1:4" s="12" customFormat="1" x14ac:dyDescent="0.25">
      <c r="A12493" s="48"/>
      <c r="B12493" s="49"/>
      <c r="C12493" s="50" t="s">
        <v>110</v>
      </c>
      <c r="D12493" s="300" t="s">
        <v>12169</v>
      </c>
    </row>
    <row r="12494" spans="1:4" s="12" customFormat="1" x14ac:dyDescent="0.25">
      <c r="A12494" s="48"/>
      <c r="B12494" s="49"/>
      <c r="C12494" s="50" t="s">
        <v>110</v>
      </c>
      <c r="D12494" s="300" t="s">
        <v>12170</v>
      </c>
    </row>
    <row r="12495" spans="1:4" s="12" customFormat="1" x14ac:dyDescent="0.25">
      <c r="A12495" s="48"/>
      <c r="B12495" s="49"/>
      <c r="C12495" s="50" t="s">
        <v>110</v>
      </c>
      <c r="D12495" s="300" t="s">
        <v>12171</v>
      </c>
    </row>
    <row r="12496" spans="1:4" s="12" customFormat="1" x14ac:dyDescent="0.25">
      <c r="A12496" s="48"/>
      <c r="B12496" s="49"/>
      <c r="C12496" s="50" t="s">
        <v>110</v>
      </c>
      <c r="D12496" s="300" t="s">
        <v>12172</v>
      </c>
    </row>
    <row r="12497" spans="1:4" s="12" customFormat="1" x14ac:dyDescent="0.25">
      <c r="A12497" s="48"/>
      <c r="B12497" s="49"/>
      <c r="C12497" s="50" t="s">
        <v>110</v>
      </c>
      <c r="D12497" s="300" t="s">
        <v>12173</v>
      </c>
    </row>
    <row r="12498" spans="1:4" s="12" customFormat="1" x14ac:dyDescent="0.25">
      <c r="A12498" s="48"/>
      <c r="B12498" s="49"/>
      <c r="C12498" s="50" t="s">
        <v>110</v>
      </c>
      <c r="D12498" s="300" t="s">
        <v>12174</v>
      </c>
    </row>
    <row r="12499" spans="1:4" s="12" customFormat="1" x14ac:dyDescent="0.25">
      <c r="A12499" s="48"/>
      <c r="B12499" s="49"/>
      <c r="C12499" s="50" t="s">
        <v>110</v>
      </c>
      <c r="D12499" s="300" t="s">
        <v>12175</v>
      </c>
    </row>
    <row r="12500" spans="1:4" s="12" customFormat="1" x14ac:dyDescent="0.25">
      <c r="A12500" s="48"/>
      <c r="B12500" s="49"/>
      <c r="C12500" s="50" t="s">
        <v>110</v>
      </c>
      <c r="D12500" s="300" t="s">
        <v>12176</v>
      </c>
    </row>
    <row r="12501" spans="1:4" s="12" customFormat="1" x14ac:dyDescent="0.25">
      <c r="A12501" s="48"/>
      <c r="B12501" s="49"/>
      <c r="C12501" s="50" t="s">
        <v>110</v>
      </c>
      <c r="D12501" s="300" t="s">
        <v>12177</v>
      </c>
    </row>
    <row r="12502" spans="1:4" s="12" customFormat="1" x14ac:dyDescent="0.25">
      <c r="A12502" s="48"/>
      <c r="B12502" s="49"/>
      <c r="C12502" s="50" t="s">
        <v>110</v>
      </c>
      <c r="D12502" s="317" t="s">
        <v>12178</v>
      </c>
    </row>
    <row r="12503" spans="1:4" s="12" customFormat="1" x14ac:dyDescent="0.25">
      <c r="A12503" s="48"/>
      <c r="B12503" s="49"/>
      <c r="C12503" s="50"/>
      <c r="D12503" s="291" t="s">
        <v>1704</v>
      </c>
    </row>
    <row r="12504" spans="1:4" s="12" customFormat="1" x14ac:dyDescent="0.25">
      <c r="A12504" s="48"/>
      <c r="B12504" s="49"/>
      <c r="C12504" s="50" t="s">
        <v>110</v>
      </c>
      <c r="D12504" s="317" t="s">
        <v>12179</v>
      </c>
    </row>
    <row r="12505" spans="1:4" s="12" customFormat="1" x14ac:dyDescent="0.25">
      <c r="A12505" s="48"/>
      <c r="B12505" s="49"/>
      <c r="C12505" s="50" t="s">
        <v>110</v>
      </c>
      <c r="D12505" s="317" t="s">
        <v>12180</v>
      </c>
    </row>
    <row r="12506" spans="1:4" s="12" customFormat="1" x14ac:dyDescent="0.25">
      <c r="A12506" s="48"/>
      <c r="B12506" s="49"/>
      <c r="C12506" s="50" t="s">
        <v>110</v>
      </c>
      <c r="D12506" s="317" t="s">
        <v>12181</v>
      </c>
    </row>
    <row r="12507" spans="1:4" s="12" customFormat="1" x14ac:dyDescent="0.25">
      <c r="A12507" s="48"/>
      <c r="B12507" s="49"/>
      <c r="C12507" s="50" t="s">
        <v>110</v>
      </c>
      <c r="D12507" s="317" t="s">
        <v>12182</v>
      </c>
    </row>
    <row r="12508" spans="1:4" s="12" customFormat="1" x14ac:dyDescent="0.25">
      <c r="A12508" s="48"/>
      <c r="B12508" s="49"/>
      <c r="C12508" s="50" t="s">
        <v>110</v>
      </c>
      <c r="D12508" s="317" t="s">
        <v>12183</v>
      </c>
    </row>
    <row r="12509" spans="1:4" s="12" customFormat="1" x14ac:dyDescent="0.25">
      <c r="A12509" s="48"/>
      <c r="B12509" s="49"/>
      <c r="C12509" s="50" t="s">
        <v>110</v>
      </c>
      <c r="D12509" s="317" t="s">
        <v>12184</v>
      </c>
    </row>
    <row r="12510" spans="1:4" s="12" customFormat="1" x14ac:dyDescent="0.25">
      <c r="A12510" s="56">
        <v>399</v>
      </c>
      <c r="B12510" s="24" t="s">
        <v>21285</v>
      </c>
      <c r="C12510" s="57" t="s">
        <v>12185</v>
      </c>
      <c r="D12510" s="317"/>
    </row>
    <row r="12511" spans="1:4" s="12" customFormat="1" x14ac:dyDescent="0.25">
      <c r="A12511" s="48"/>
      <c r="B12511" s="49"/>
      <c r="C12511" s="50" t="s">
        <v>8810</v>
      </c>
      <c r="D12511" s="317"/>
    </row>
    <row r="12512" spans="1:4" s="12" customFormat="1" x14ac:dyDescent="0.25">
      <c r="A12512" s="48"/>
      <c r="B12512" s="49"/>
      <c r="C12512" s="50" t="s">
        <v>12186</v>
      </c>
      <c r="D12512" s="317"/>
    </row>
    <row r="12513" spans="1:4" s="12" customFormat="1" x14ac:dyDescent="0.25">
      <c r="A12513" s="48"/>
      <c r="B12513" s="49"/>
      <c r="C12513" s="50" t="s">
        <v>110</v>
      </c>
      <c r="D12513" s="300" t="s">
        <v>12187</v>
      </c>
    </row>
    <row r="12514" spans="1:4" s="12" customFormat="1" x14ac:dyDescent="0.25">
      <c r="A12514" s="48"/>
      <c r="B12514" s="49"/>
      <c r="C12514" s="50" t="s">
        <v>110</v>
      </c>
      <c r="D12514" s="300" t="s">
        <v>12188</v>
      </c>
    </row>
    <row r="12515" spans="1:4" s="12" customFormat="1" x14ac:dyDescent="0.25">
      <c r="A12515" s="48"/>
      <c r="B12515" s="49"/>
      <c r="C12515" s="50" t="s">
        <v>110</v>
      </c>
      <c r="D12515" s="300" t="s">
        <v>12189</v>
      </c>
    </row>
    <row r="12516" spans="1:4" s="12" customFormat="1" x14ac:dyDescent="0.25">
      <c r="A12516" s="48"/>
      <c r="B12516" s="49"/>
      <c r="C12516" s="50" t="s">
        <v>110</v>
      </c>
      <c r="D12516" s="300" t="s">
        <v>12190</v>
      </c>
    </row>
    <row r="12517" spans="1:4" s="12" customFormat="1" x14ac:dyDescent="0.25">
      <c r="A12517" s="48"/>
      <c r="B12517" s="49"/>
      <c r="C12517" s="50" t="s">
        <v>110</v>
      </c>
      <c r="D12517" s="300" t="s">
        <v>12191</v>
      </c>
    </row>
    <row r="12518" spans="1:4" s="12" customFormat="1" x14ac:dyDescent="0.25">
      <c r="A12518" s="48"/>
      <c r="B12518" s="49"/>
      <c r="C12518" s="50" t="s">
        <v>110</v>
      </c>
      <c r="D12518" s="300" t="s">
        <v>12192</v>
      </c>
    </row>
    <row r="12519" spans="1:4" s="12" customFormat="1" x14ac:dyDescent="0.25">
      <c r="A12519" s="15"/>
      <c r="B12519" s="16"/>
      <c r="C12519" s="17" t="s">
        <v>110</v>
      </c>
      <c r="D12519" s="281" t="s">
        <v>12193</v>
      </c>
    </row>
    <row r="12520" spans="1:4" s="12" customFormat="1" x14ac:dyDescent="0.25">
      <c r="A12520" s="56" t="s">
        <v>97</v>
      </c>
      <c r="B12520" s="49"/>
      <c r="C12520" s="50" t="s">
        <v>110</v>
      </c>
      <c r="D12520" s="286" t="s">
        <v>12194</v>
      </c>
    </row>
    <row r="12521" spans="1:4" s="12" customFormat="1" x14ac:dyDescent="0.25">
      <c r="A12521" s="48"/>
      <c r="B12521" s="49"/>
      <c r="C12521" s="50" t="s">
        <v>110</v>
      </c>
      <c r="D12521" s="300" t="s">
        <v>12195</v>
      </c>
    </row>
    <row r="12522" spans="1:4" s="12" customFormat="1" x14ac:dyDescent="0.25">
      <c r="A12522" s="48"/>
      <c r="B12522" s="49"/>
      <c r="C12522" s="50"/>
      <c r="D12522" s="291" t="s">
        <v>1704</v>
      </c>
    </row>
    <row r="12523" spans="1:4" s="12" customFormat="1" x14ac:dyDescent="0.25">
      <c r="A12523" s="48"/>
      <c r="B12523" s="49"/>
      <c r="C12523" s="50" t="s">
        <v>110</v>
      </c>
      <c r="D12523" s="286" t="s">
        <v>12196</v>
      </c>
    </row>
    <row r="12524" spans="1:4" s="12" customFormat="1" x14ac:dyDescent="0.25">
      <c r="A12524" s="48"/>
      <c r="B12524" s="49"/>
      <c r="C12524" s="50" t="s">
        <v>110</v>
      </c>
      <c r="D12524" s="286" t="s">
        <v>12197</v>
      </c>
    </row>
    <row r="12525" spans="1:4" s="12" customFormat="1" x14ac:dyDescent="0.25">
      <c r="A12525" s="48"/>
      <c r="B12525" s="49"/>
      <c r="C12525" s="50" t="s">
        <v>110</v>
      </c>
      <c r="D12525" s="286" t="s">
        <v>12198</v>
      </c>
    </row>
    <row r="12526" spans="1:4" s="12" customFormat="1" x14ac:dyDescent="0.25">
      <c r="A12526" s="48"/>
      <c r="B12526" s="49"/>
      <c r="C12526" s="50" t="s">
        <v>110</v>
      </c>
      <c r="D12526" s="286" t="s">
        <v>12199</v>
      </c>
    </row>
    <row r="12527" spans="1:4" s="12" customFormat="1" x14ac:dyDescent="0.25">
      <c r="A12527" s="48"/>
      <c r="B12527" s="49"/>
      <c r="C12527" s="50" t="s">
        <v>110</v>
      </c>
      <c r="D12527" s="286" t="s">
        <v>12200</v>
      </c>
    </row>
    <row r="12528" spans="1:4" s="12" customFormat="1" x14ac:dyDescent="0.25">
      <c r="A12528" s="48"/>
      <c r="B12528" s="49"/>
      <c r="C12528" s="50" t="s">
        <v>110</v>
      </c>
      <c r="D12528" s="286" t="s">
        <v>12201</v>
      </c>
    </row>
    <row r="12529" spans="1:4" s="12" customFormat="1" x14ac:dyDescent="0.25">
      <c r="A12529" s="48"/>
      <c r="B12529" s="49"/>
      <c r="C12529" s="50" t="s">
        <v>110</v>
      </c>
      <c r="D12529" s="286" t="s">
        <v>12202</v>
      </c>
    </row>
    <row r="12530" spans="1:4" s="12" customFormat="1" ht="15.6" x14ac:dyDescent="0.25">
      <c r="A12530" s="82" t="s">
        <v>12203</v>
      </c>
      <c r="B12530" s="83"/>
      <c r="C12530" s="82" t="s">
        <v>12204</v>
      </c>
      <c r="D12530" s="300"/>
    </row>
    <row r="12531" spans="1:4" s="12" customFormat="1" x14ac:dyDescent="0.25">
      <c r="A12531" s="56" t="s">
        <v>12205</v>
      </c>
      <c r="B12531" s="58"/>
      <c r="C12531" s="56" t="s">
        <v>12206</v>
      </c>
      <c r="D12531" s="300"/>
    </row>
    <row r="12532" spans="1:4" s="12" customFormat="1" x14ac:dyDescent="0.25">
      <c r="A12532" s="56"/>
      <c r="B12532" s="24" t="s">
        <v>21286</v>
      </c>
      <c r="C12532" s="56" t="s">
        <v>12207</v>
      </c>
      <c r="D12532" s="315"/>
    </row>
    <row r="12533" spans="1:4" s="12" customFormat="1" x14ac:dyDescent="0.25">
      <c r="A12533" s="56"/>
      <c r="B12533" s="58"/>
      <c r="C12533" s="48" t="s">
        <v>12208</v>
      </c>
      <c r="D12533" s="300"/>
    </row>
    <row r="12534" spans="1:4" s="12" customFormat="1" x14ac:dyDescent="0.25">
      <c r="A12534" s="56"/>
      <c r="B12534" s="58"/>
      <c r="C12534" s="48" t="s">
        <v>12209</v>
      </c>
      <c r="D12534" s="300"/>
    </row>
    <row r="12535" spans="1:4" s="12" customFormat="1" x14ac:dyDescent="0.25">
      <c r="A12535" s="56"/>
      <c r="B12535" s="58"/>
      <c r="C12535" s="48" t="s">
        <v>110</v>
      </c>
      <c r="D12535" s="300" t="s">
        <v>12210</v>
      </c>
    </row>
    <row r="12536" spans="1:4" s="12" customFormat="1" x14ac:dyDescent="0.25">
      <c r="A12536" s="56"/>
      <c r="B12536" s="58"/>
      <c r="C12536" s="48" t="s">
        <v>110</v>
      </c>
      <c r="D12536" s="300" t="s">
        <v>12211</v>
      </c>
    </row>
    <row r="12537" spans="1:4" s="12" customFormat="1" x14ac:dyDescent="0.25">
      <c r="A12537" s="56"/>
      <c r="B12537" s="58"/>
      <c r="C12537" s="48" t="s">
        <v>110</v>
      </c>
      <c r="D12537" s="300" t="s">
        <v>12212</v>
      </c>
    </row>
    <row r="12538" spans="1:4" s="12" customFormat="1" x14ac:dyDescent="0.25">
      <c r="A12538" s="56"/>
      <c r="B12538" s="58"/>
      <c r="C12538" s="48" t="s">
        <v>110</v>
      </c>
      <c r="D12538" s="300" t="s">
        <v>12213</v>
      </c>
    </row>
    <row r="12539" spans="1:4" s="12" customFormat="1" x14ac:dyDescent="0.25">
      <c r="A12539" s="56"/>
      <c r="B12539" s="58"/>
      <c r="C12539" s="48"/>
      <c r="D12539" s="316" t="s">
        <v>12214</v>
      </c>
    </row>
    <row r="12540" spans="1:4" s="12" customFormat="1" x14ac:dyDescent="0.25">
      <c r="A12540" s="56"/>
      <c r="B12540" s="58"/>
      <c r="C12540" s="48" t="s">
        <v>110</v>
      </c>
      <c r="D12540" s="300" t="s">
        <v>12215</v>
      </c>
    </row>
    <row r="12541" spans="1:4" s="12" customFormat="1" x14ac:dyDescent="0.25">
      <c r="A12541" s="56"/>
      <c r="B12541" s="58"/>
      <c r="C12541" s="48" t="s">
        <v>110</v>
      </c>
      <c r="D12541" s="300" t="s">
        <v>12216</v>
      </c>
    </row>
    <row r="12542" spans="1:4" s="12" customFormat="1" x14ac:dyDescent="0.25">
      <c r="A12542" s="56"/>
      <c r="B12542" s="58"/>
      <c r="C12542" s="48" t="s">
        <v>110</v>
      </c>
      <c r="D12542" s="300" t="s">
        <v>12217</v>
      </c>
    </row>
    <row r="12543" spans="1:4" s="12" customFormat="1" x14ac:dyDescent="0.25">
      <c r="A12543" s="56"/>
      <c r="B12543" s="58"/>
      <c r="C12543" s="48"/>
      <c r="D12543" s="316" t="s">
        <v>12218</v>
      </c>
    </row>
    <row r="12544" spans="1:4" s="12" customFormat="1" x14ac:dyDescent="0.25">
      <c r="A12544" s="56"/>
      <c r="B12544" s="58"/>
      <c r="C12544" s="48" t="s">
        <v>110</v>
      </c>
      <c r="D12544" s="300" t="s">
        <v>12219</v>
      </c>
    </row>
    <row r="12545" spans="1:4" s="12" customFormat="1" x14ac:dyDescent="0.25">
      <c r="A12545" s="56"/>
      <c r="B12545" s="58"/>
      <c r="C12545" s="48" t="s">
        <v>110</v>
      </c>
      <c r="D12545" s="300" t="s">
        <v>12220</v>
      </c>
    </row>
    <row r="12546" spans="1:4" s="12" customFormat="1" x14ac:dyDescent="0.25">
      <c r="A12546" s="56"/>
      <c r="B12546" s="58"/>
      <c r="C12546" s="48" t="s">
        <v>110</v>
      </c>
      <c r="D12546" s="300" t="s">
        <v>12221</v>
      </c>
    </row>
    <row r="12547" spans="1:4" s="12" customFormat="1" x14ac:dyDescent="0.25">
      <c r="A12547" s="56"/>
      <c r="B12547" s="58"/>
      <c r="C12547" s="48" t="s">
        <v>110</v>
      </c>
      <c r="D12547" s="300" t="s">
        <v>12222</v>
      </c>
    </row>
    <row r="12548" spans="1:4" s="12" customFormat="1" x14ac:dyDescent="0.25">
      <c r="A12548" s="56"/>
      <c r="B12548" s="58"/>
      <c r="C12548" s="48" t="s">
        <v>110</v>
      </c>
      <c r="D12548" s="300" t="s">
        <v>12223</v>
      </c>
    </row>
    <row r="12549" spans="1:4" s="12" customFormat="1" x14ac:dyDescent="0.25">
      <c r="A12549" s="56"/>
      <c r="B12549" s="58"/>
      <c r="C12549" s="48" t="s">
        <v>110</v>
      </c>
      <c r="D12549" s="300" t="s">
        <v>12224</v>
      </c>
    </row>
    <row r="12550" spans="1:4" s="12" customFormat="1" x14ac:dyDescent="0.25">
      <c r="A12550" s="56"/>
      <c r="B12550" s="58"/>
      <c r="C12550" s="48"/>
      <c r="D12550" s="316" t="s">
        <v>12225</v>
      </c>
    </row>
    <row r="12551" spans="1:4" s="12" customFormat="1" x14ac:dyDescent="0.25">
      <c r="A12551" s="56"/>
      <c r="B12551" s="58"/>
      <c r="C12551" s="48" t="s">
        <v>110</v>
      </c>
      <c r="D12551" s="300" t="s">
        <v>12226</v>
      </c>
    </row>
    <row r="12552" spans="1:4" s="12" customFormat="1" x14ac:dyDescent="0.25">
      <c r="A12552" s="56"/>
      <c r="B12552" s="58"/>
      <c r="C12552" s="48" t="s">
        <v>110</v>
      </c>
      <c r="D12552" s="300" t="s">
        <v>12227</v>
      </c>
    </row>
    <row r="12553" spans="1:4" s="12" customFormat="1" x14ac:dyDescent="0.25">
      <c r="A12553" s="56"/>
      <c r="B12553" s="58"/>
      <c r="C12553" s="48" t="s">
        <v>110</v>
      </c>
      <c r="D12553" s="300" t="s">
        <v>12228</v>
      </c>
    </row>
    <row r="12554" spans="1:4" s="12" customFormat="1" x14ac:dyDescent="0.25">
      <c r="A12554" s="56"/>
      <c r="B12554" s="58"/>
      <c r="C12554" s="48"/>
      <c r="D12554" s="316" t="s">
        <v>12229</v>
      </c>
    </row>
    <row r="12555" spans="1:4" s="12" customFormat="1" x14ac:dyDescent="0.25">
      <c r="A12555" s="56"/>
      <c r="B12555" s="58"/>
      <c r="C12555" s="48" t="s">
        <v>110</v>
      </c>
      <c r="D12555" s="300" t="s">
        <v>12230</v>
      </c>
    </row>
    <row r="12556" spans="1:4" s="12" customFormat="1" x14ac:dyDescent="0.25">
      <c r="A12556" s="56"/>
      <c r="B12556" s="58"/>
      <c r="C12556" s="48" t="s">
        <v>110</v>
      </c>
      <c r="D12556" s="300" t="s">
        <v>12231</v>
      </c>
    </row>
    <row r="12557" spans="1:4" s="12" customFormat="1" x14ac:dyDescent="0.25">
      <c r="A12557" s="56"/>
      <c r="B12557" s="58"/>
      <c r="C12557" s="48" t="s">
        <v>110</v>
      </c>
      <c r="D12557" s="300" t="s">
        <v>12232</v>
      </c>
    </row>
    <row r="12558" spans="1:4" s="12" customFormat="1" x14ac:dyDescent="0.25">
      <c r="A12558" s="56"/>
      <c r="B12558" s="58"/>
      <c r="C12558" s="48"/>
      <c r="D12558" s="316" t="s">
        <v>12233</v>
      </c>
    </row>
    <row r="12559" spans="1:4" s="12" customFormat="1" x14ac:dyDescent="0.25">
      <c r="A12559" s="56"/>
      <c r="B12559" s="58"/>
      <c r="C12559" s="48" t="s">
        <v>110</v>
      </c>
      <c r="D12559" s="300" t="s">
        <v>12234</v>
      </c>
    </row>
    <row r="12560" spans="1:4" s="12" customFormat="1" x14ac:dyDescent="0.25">
      <c r="A12560" s="56"/>
      <c r="B12560" s="58"/>
      <c r="C12560" s="48" t="s">
        <v>110</v>
      </c>
      <c r="D12560" s="300" t="s">
        <v>12235</v>
      </c>
    </row>
    <row r="12561" spans="1:4" s="12" customFormat="1" x14ac:dyDescent="0.25">
      <c r="A12561" s="56"/>
      <c r="B12561" s="58"/>
      <c r="C12561" s="48" t="s">
        <v>110</v>
      </c>
      <c r="D12561" s="300" t="s">
        <v>12236</v>
      </c>
    </row>
    <row r="12562" spans="1:4" s="12" customFormat="1" x14ac:dyDescent="0.25">
      <c r="A12562" s="56"/>
      <c r="B12562" s="58"/>
      <c r="C12562" s="48" t="s">
        <v>110</v>
      </c>
      <c r="D12562" s="300" t="s">
        <v>12237</v>
      </c>
    </row>
    <row r="12563" spans="1:4" s="12" customFormat="1" x14ac:dyDescent="0.25">
      <c r="A12563" s="56"/>
      <c r="B12563" s="58"/>
      <c r="C12563" s="48"/>
      <c r="D12563" s="316" t="s">
        <v>12238</v>
      </c>
    </row>
    <row r="12564" spans="1:4" s="12" customFormat="1" x14ac:dyDescent="0.25">
      <c r="A12564" s="56"/>
      <c r="B12564" s="58"/>
      <c r="C12564" s="48" t="s">
        <v>110</v>
      </c>
      <c r="D12564" s="300" t="s">
        <v>12239</v>
      </c>
    </row>
    <row r="12565" spans="1:4" s="12" customFormat="1" x14ac:dyDescent="0.25">
      <c r="A12565" s="56"/>
      <c r="B12565" s="58"/>
      <c r="C12565" s="48" t="s">
        <v>110</v>
      </c>
      <c r="D12565" s="300" t="s">
        <v>12240</v>
      </c>
    </row>
    <row r="12566" spans="1:4" s="12" customFormat="1" x14ac:dyDescent="0.25">
      <c r="A12566" s="56"/>
      <c r="B12566" s="58"/>
      <c r="C12566" s="48" t="s">
        <v>110</v>
      </c>
      <c r="D12566" s="300" t="s">
        <v>12241</v>
      </c>
    </row>
    <row r="12567" spans="1:4" s="12" customFormat="1" x14ac:dyDescent="0.25">
      <c r="A12567" s="56"/>
      <c r="B12567" s="58"/>
      <c r="C12567" s="48" t="s">
        <v>110</v>
      </c>
      <c r="D12567" s="300" t="s">
        <v>12242</v>
      </c>
    </row>
    <row r="12568" spans="1:4" s="12" customFormat="1" x14ac:dyDescent="0.25">
      <c r="A12568" s="56"/>
      <c r="B12568" s="58"/>
      <c r="C12568" s="48" t="s">
        <v>110</v>
      </c>
      <c r="D12568" s="300" t="s">
        <v>12243</v>
      </c>
    </row>
    <row r="12569" spans="1:4" s="12" customFormat="1" x14ac:dyDescent="0.25">
      <c r="A12569" s="56"/>
      <c r="B12569" s="58"/>
      <c r="C12569" s="48" t="s">
        <v>110</v>
      </c>
      <c r="D12569" s="300" t="s">
        <v>12244</v>
      </c>
    </row>
    <row r="12570" spans="1:4" s="12" customFormat="1" x14ac:dyDescent="0.25">
      <c r="A12570" s="56"/>
      <c r="B12570" s="58"/>
      <c r="C12570" s="48" t="s">
        <v>110</v>
      </c>
      <c r="D12570" s="300" t="s">
        <v>12245</v>
      </c>
    </row>
    <row r="12571" spans="1:4" s="12" customFormat="1" x14ac:dyDescent="0.25">
      <c r="A12571" s="56"/>
      <c r="B12571" s="58"/>
      <c r="C12571" s="48"/>
      <c r="D12571" s="316" t="s">
        <v>12246</v>
      </c>
    </row>
    <row r="12572" spans="1:4" s="12" customFormat="1" x14ac:dyDescent="0.25">
      <c r="A12572" s="56"/>
      <c r="B12572" s="58"/>
      <c r="C12572" s="48" t="s">
        <v>110</v>
      </c>
      <c r="D12572" s="300" t="s">
        <v>12247</v>
      </c>
    </row>
    <row r="12573" spans="1:4" s="12" customFormat="1" x14ac:dyDescent="0.25">
      <c r="A12573" s="56"/>
      <c r="B12573" s="58"/>
      <c r="C12573" s="48" t="s">
        <v>110</v>
      </c>
      <c r="D12573" s="300" t="s">
        <v>12248</v>
      </c>
    </row>
    <row r="12574" spans="1:4" s="12" customFormat="1" x14ac:dyDescent="0.25">
      <c r="A12574" s="56"/>
      <c r="B12574" s="24" t="s">
        <v>21287</v>
      </c>
      <c r="C12574" s="56" t="s">
        <v>12249</v>
      </c>
      <c r="D12574" s="315"/>
    </row>
    <row r="12575" spans="1:4" s="12" customFormat="1" x14ac:dyDescent="0.25">
      <c r="A12575" s="56"/>
      <c r="B12575" s="58"/>
      <c r="C12575" s="48" t="s">
        <v>12250</v>
      </c>
      <c r="D12575" s="300"/>
    </row>
    <row r="12576" spans="1:4" s="12" customFormat="1" x14ac:dyDescent="0.25">
      <c r="A12576" s="56"/>
      <c r="B12576" s="58"/>
      <c r="C12576" s="48" t="s">
        <v>12251</v>
      </c>
      <c r="D12576" s="300"/>
    </row>
    <row r="12577" spans="1:4" s="12" customFormat="1" x14ac:dyDescent="0.25">
      <c r="A12577" s="56"/>
      <c r="B12577" s="58"/>
      <c r="C12577" s="48" t="s">
        <v>110</v>
      </c>
      <c r="D12577" s="300" t="s">
        <v>12252</v>
      </c>
    </row>
    <row r="12578" spans="1:4" s="12" customFormat="1" x14ac:dyDescent="0.25">
      <c r="A12578" s="56"/>
      <c r="B12578" s="58"/>
      <c r="C12578" s="48"/>
      <c r="D12578" s="316" t="s">
        <v>12253</v>
      </c>
    </row>
    <row r="12579" spans="1:4" s="12" customFormat="1" x14ac:dyDescent="0.25">
      <c r="A12579" s="56"/>
      <c r="B12579" s="58"/>
      <c r="C12579" s="48" t="s">
        <v>110</v>
      </c>
      <c r="D12579" s="300" t="s">
        <v>12254</v>
      </c>
    </row>
    <row r="12580" spans="1:4" s="12" customFormat="1" x14ac:dyDescent="0.25">
      <c r="A12580" s="56"/>
      <c r="B12580" s="58"/>
      <c r="C12580" s="48" t="s">
        <v>110</v>
      </c>
      <c r="D12580" s="300" t="s">
        <v>12255</v>
      </c>
    </row>
    <row r="12581" spans="1:4" s="12" customFormat="1" x14ac:dyDescent="0.25">
      <c r="A12581" s="56"/>
      <c r="B12581" s="58"/>
      <c r="C12581" s="48" t="s">
        <v>110</v>
      </c>
      <c r="D12581" s="300" t="s">
        <v>12256</v>
      </c>
    </row>
    <row r="12582" spans="1:4" s="12" customFormat="1" x14ac:dyDescent="0.25">
      <c r="A12582" s="56"/>
      <c r="B12582" s="58"/>
      <c r="C12582" s="48" t="s">
        <v>110</v>
      </c>
      <c r="D12582" s="300" t="s">
        <v>12257</v>
      </c>
    </row>
    <row r="12583" spans="1:4" s="12" customFormat="1" x14ac:dyDescent="0.25">
      <c r="A12583" s="56"/>
      <c r="B12583" s="58"/>
      <c r="C12583" s="48" t="s">
        <v>110</v>
      </c>
      <c r="D12583" s="300" t="s">
        <v>12258</v>
      </c>
    </row>
    <row r="12584" spans="1:4" s="12" customFormat="1" x14ac:dyDescent="0.25">
      <c r="A12584" s="56"/>
      <c r="B12584" s="58"/>
      <c r="C12584" s="48" t="s">
        <v>110</v>
      </c>
      <c r="D12584" s="300" t="s">
        <v>12259</v>
      </c>
    </row>
    <row r="12585" spans="1:4" s="12" customFormat="1" x14ac:dyDescent="0.25">
      <c r="A12585" s="56"/>
      <c r="B12585" s="58"/>
      <c r="C12585" s="48"/>
      <c r="D12585" s="316" t="s">
        <v>12260</v>
      </c>
    </row>
    <row r="12586" spans="1:4" s="12" customFormat="1" x14ac:dyDescent="0.25">
      <c r="A12586" s="56"/>
      <c r="B12586" s="58"/>
      <c r="C12586" s="48" t="s">
        <v>110</v>
      </c>
      <c r="D12586" s="300" t="s">
        <v>12261</v>
      </c>
    </row>
    <row r="12587" spans="1:4" s="12" customFormat="1" x14ac:dyDescent="0.25">
      <c r="A12587" s="56"/>
      <c r="B12587" s="58"/>
      <c r="C12587" s="48" t="s">
        <v>110</v>
      </c>
      <c r="D12587" s="300" t="s">
        <v>12262</v>
      </c>
    </row>
    <row r="12588" spans="1:4" s="12" customFormat="1" x14ac:dyDescent="0.25">
      <c r="A12588" s="56"/>
      <c r="B12588" s="58"/>
      <c r="C12588" s="48" t="s">
        <v>110</v>
      </c>
      <c r="D12588" s="300" t="s">
        <v>12263</v>
      </c>
    </row>
    <row r="12589" spans="1:4" s="12" customFormat="1" x14ac:dyDescent="0.25">
      <c r="A12589" s="56"/>
      <c r="B12589" s="58"/>
      <c r="C12589" s="48" t="s">
        <v>110</v>
      </c>
      <c r="D12589" s="300" t="s">
        <v>12264</v>
      </c>
    </row>
    <row r="12590" spans="1:4" s="12" customFormat="1" x14ac:dyDescent="0.25">
      <c r="A12590" s="56"/>
      <c r="B12590" s="58"/>
      <c r="C12590" s="48" t="s">
        <v>110</v>
      </c>
      <c r="D12590" s="300" t="s">
        <v>12265</v>
      </c>
    </row>
    <row r="12591" spans="1:4" s="12" customFormat="1" x14ac:dyDescent="0.25">
      <c r="A12591" s="56"/>
      <c r="B12591" s="58"/>
      <c r="C12591" s="48"/>
      <c r="D12591" s="316" t="s">
        <v>12266</v>
      </c>
    </row>
    <row r="12592" spans="1:4" s="12" customFormat="1" x14ac:dyDescent="0.25">
      <c r="A12592" s="56"/>
      <c r="B12592" s="58"/>
      <c r="C12592" s="48" t="s">
        <v>110</v>
      </c>
      <c r="D12592" s="300" t="s">
        <v>12267</v>
      </c>
    </row>
    <row r="12593" spans="1:4" s="12" customFormat="1" x14ac:dyDescent="0.25">
      <c r="A12593" s="56"/>
      <c r="B12593" s="58"/>
      <c r="C12593" s="48" t="s">
        <v>110</v>
      </c>
      <c r="D12593" s="300" t="s">
        <v>12268</v>
      </c>
    </row>
    <row r="12594" spans="1:4" s="12" customFormat="1" x14ac:dyDescent="0.25">
      <c r="A12594" s="56"/>
      <c r="B12594" s="58"/>
      <c r="C12594" s="48"/>
      <c r="D12594" s="316" t="s">
        <v>12269</v>
      </c>
    </row>
    <row r="12595" spans="1:4" s="12" customFormat="1" x14ac:dyDescent="0.25">
      <c r="A12595" s="56"/>
      <c r="B12595" s="58"/>
      <c r="C12595" s="48" t="s">
        <v>110</v>
      </c>
      <c r="D12595" s="300" t="s">
        <v>12270</v>
      </c>
    </row>
    <row r="12596" spans="1:4" s="12" customFormat="1" x14ac:dyDescent="0.25">
      <c r="A12596" s="56"/>
      <c r="B12596" s="58"/>
      <c r="C12596" s="48" t="s">
        <v>110</v>
      </c>
      <c r="D12596" s="300" t="s">
        <v>12271</v>
      </c>
    </row>
    <row r="12597" spans="1:4" s="12" customFormat="1" x14ac:dyDescent="0.25">
      <c r="A12597" s="56"/>
      <c r="B12597" s="58"/>
      <c r="C12597" s="48" t="s">
        <v>110</v>
      </c>
      <c r="D12597" s="300" t="s">
        <v>12272</v>
      </c>
    </row>
    <row r="12598" spans="1:4" s="12" customFormat="1" x14ac:dyDescent="0.25">
      <c r="A12598" s="56"/>
      <c r="B12598" s="58"/>
      <c r="C12598" s="48" t="s">
        <v>110</v>
      </c>
      <c r="D12598" s="300" t="s">
        <v>12273</v>
      </c>
    </row>
    <row r="12599" spans="1:4" s="12" customFormat="1" x14ac:dyDescent="0.25">
      <c r="A12599" s="56"/>
      <c r="B12599" s="58"/>
      <c r="C12599" s="48" t="s">
        <v>110</v>
      </c>
      <c r="D12599" s="300" t="s">
        <v>12274</v>
      </c>
    </row>
    <row r="12600" spans="1:4" s="12" customFormat="1" x14ac:dyDescent="0.25">
      <c r="A12600" s="56"/>
      <c r="B12600" s="58"/>
      <c r="C12600" s="48" t="s">
        <v>110</v>
      </c>
      <c r="D12600" s="300" t="s">
        <v>12275</v>
      </c>
    </row>
    <row r="12601" spans="1:4" s="12" customFormat="1" x14ac:dyDescent="0.25">
      <c r="A12601" s="56"/>
      <c r="B12601" s="58"/>
      <c r="C12601" s="48" t="s">
        <v>110</v>
      </c>
      <c r="D12601" s="300" t="s">
        <v>12276</v>
      </c>
    </row>
    <row r="12602" spans="1:4" s="12" customFormat="1" x14ac:dyDescent="0.25">
      <c r="A12602" s="56"/>
      <c r="B12602" s="58"/>
      <c r="C12602" s="48" t="s">
        <v>110</v>
      </c>
      <c r="D12602" s="300" t="s">
        <v>12277</v>
      </c>
    </row>
    <row r="12603" spans="1:4" s="12" customFormat="1" x14ac:dyDescent="0.25">
      <c r="A12603" s="56"/>
      <c r="B12603" s="58"/>
      <c r="C12603" s="48"/>
      <c r="D12603" s="291" t="s">
        <v>1704</v>
      </c>
    </row>
    <row r="12604" spans="1:4" s="12" customFormat="1" x14ac:dyDescent="0.25">
      <c r="A12604" s="56"/>
      <c r="B12604" s="58"/>
      <c r="C12604" s="48" t="s">
        <v>110</v>
      </c>
      <c r="D12604" s="286" t="s">
        <v>12278</v>
      </c>
    </row>
    <row r="12605" spans="1:4" s="12" customFormat="1" x14ac:dyDescent="0.25">
      <c r="A12605" s="56"/>
      <c r="B12605" s="58"/>
      <c r="C12605" s="48" t="s">
        <v>226</v>
      </c>
      <c r="D12605" s="300"/>
    </row>
    <row r="12606" spans="1:4" s="12" customFormat="1" x14ac:dyDescent="0.25">
      <c r="A12606" s="56"/>
      <c r="B12606" s="58"/>
      <c r="C12606" s="48" t="s">
        <v>110</v>
      </c>
      <c r="D12606" s="300" t="s">
        <v>12279</v>
      </c>
    </row>
    <row r="12607" spans="1:4" s="12" customFormat="1" x14ac:dyDescent="0.25">
      <c r="A12607" s="56"/>
      <c r="B12607" s="58"/>
      <c r="C12607" s="48" t="s">
        <v>110</v>
      </c>
      <c r="D12607" s="300" t="s">
        <v>12280</v>
      </c>
    </row>
    <row r="12608" spans="1:4" s="12" customFormat="1" x14ac:dyDescent="0.25">
      <c r="A12608" s="56"/>
      <c r="B12608" s="24" t="s">
        <v>21288</v>
      </c>
      <c r="C12608" s="56" t="s">
        <v>12281</v>
      </c>
      <c r="D12608" s="315"/>
    </row>
    <row r="12609" spans="1:4" s="12" customFormat="1" x14ac:dyDescent="0.25">
      <c r="A12609" s="56"/>
      <c r="B12609" s="58"/>
      <c r="C12609" s="48" t="s">
        <v>12282</v>
      </c>
      <c r="D12609" s="300"/>
    </row>
    <row r="12610" spans="1:4" s="12" customFormat="1" x14ac:dyDescent="0.25">
      <c r="A12610" s="56"/>
      <c r="B12610" s="58"/>
      <c r="C12610" s="48" t="s">
        <v>12283</v>
      </c>
      <c r="D12610" s="300"/>
    </row>
    <row r="12611" spans="1:4" s="12" customFormat="1" x14ac:dyDescent="0.25">
      <c r="A12611" s="56"/>
      <c r="B12611" s="58"/>
      <c r="C12611" s="48" t="s">
        <v>110</v>
      </c>
      <c r="D12611" s="300" t="s">
        <v>12284</v>
      </c>
    </row>
    <row r="12612" spans="1:4" s="12" customFormat="1" x14ac:dyDescent="0.25">
      <c r="A12612" s="56"/>
      <c r="B12612" s="58"/>
      <c r="C12612" s="48" t="s">
        <v>110</v>
      </c>
      <c r="D12612" s="300" t="s">
        <v>12285</v>
      </c>
    </row>
    <row r="12613" spans="1:4" s="12" customFormat="1" x14ac:dyDescent="0.25">
      <c r="A12613" s="56"/>
      <c r="B12613" s="58"/>
      <c r="C12613" s="48" t="s">
        <v>110</v>
      </c>
      <c r="D12613" s="300" t="s">
        <v>12286</v>
      </c>
    </row>
    <row r="12614" spans="1:4" s="12" customFormat="1" x14ac:dyDescent="0.25">
      <c r="A12614" s="56"/>
      <c r="B12614" s="58"/>
      <c r="C12614" s="48" t="s">
        <v>110</v>
      </c>
      <c r="D12614" s="300" t="s">
        <v>12287</v>
      </c>
    </row>
    <row r="12615" spans="1:4" s="12" customFormat="1" x14ac:dyDescent="0.25">
      <c r="A12615" s="56"/>
      <c r="B12615" s="58"/>
      <c r="C12615" s="48" t="s">
        <v>110</v>
      </c>
      <c r="D12615" s="300" t="s">
        <v>12288</v>
      </c>
    </row>
    <row r="12616" spans="1:4" s="12" customFormat="1" x14ac:dyDescent="0.25">
      <c r="A12616" s="56"/>
      <c r="B12616" s="58"/>
      <c r="C12616" s="48" t="s">
        <v>110</v>
      </c>
      <c r="D12616" s="300" t="s">
        <v>12289</v>
      </c>
    </row>
    <row r="12617" spans="1:4" s="12" customFormat="1" x14ac:dyDescent="0.25">
      <c r="A12617" s="56"/>
      <c r="B12617" s="58"/>
      <c r="C12617" s="48" t="s">
        <v>110</v>
      </c>
      <c r="D12617" s="300" t="s">
        <v>12290</v>
      </c>
    </row>
    <row r="12618" spans="1:4" s="12" customFormat="1" x14ac:dyDescent="0.25">
      <c r="A12618" s="56"/>
      <c r="B12618" s="58"/>
      <c r="C12618" s="48" t="s">
        <v>110</v>
      </c>
      <c r="D12618" s="300" t="s">
        <v>12291</v>
      </c>
    </row>
    <row r="12619" spans="1:4" s="12" customFormat="1" x14ac:dyDescent="0.25">
      <c r="A12619" s="56"/>
      <c r="B12619" s="58"/>
      <c r="C12619" s="48"/>
      <c r="D12619" s="316" t="s">
        <v>12292</v>
      </c>
    </row>
    <row r="12620" spans="1:4" s="12" customFormat="1" x14ac:dyDescent="0.25">
      <c r="A12620" s="56"/>
      <c r="B12620" s="58"/>
      <c r="C12620" s="48" t="s">
        <v>110</v>
      </c>
      <c r="D12620" s="300" t="s">
        <v>12293</v>
      </c>
    </row>
    <row r="12621" spans="1:4" s="12" customFormat="1" x14ac:dyDescent="0.25">
      <c r="A12621" s="56"/>
      <c r="B12621" s="58"/>
      <c r="C12621" s="48" t="s">
        <v>110</v>
      </c>
      <c r="D12621" s="300" t="s">
        <v>12294</v>
      </c>
    </row>
    <row r="12622" spans="1:4" s="12" customFormat="1" x14ac:dyDescent="0.25">
      <c r="A12622" s="56"/>
      <c r="B12622" s="58"/>
      <c r="C12622" s="48" t="s">
        <v>110</v>
      </c>
      <c r="D12622" s="300" t="s">
        <v>12295</v>
      </c>
    </row>
    <row r="12623" spans="1:4" s="12" customFormat="1" x14ac:dyDescent="0.25">
      <c r="A12623" s="56"/>
      <c r="B12623" s="58"/>
      <c r="C12623" s="48" t="s">
        <v>110</v>
      </c>
      <c r="D12623" s="300" t="s">
        <v>12296</v>
      </c>
    </row>
    <row r="12624" spans="1:4" s="12" customFormat="1" x14ac:dyDescent="0.25">
      <c r="A12624" s="56"/>
      <c r="B12624" s="58"/>
      <c r="C12624" s="48" t="s">
        <v>110</v>
      </c>
      <c r="D12624" s="300" t="s">
        <v>12297</v>
      </c>
    </row>
    <row r="12625" spans="1:4" s="12" customFormat="1" x14ac:dyDescent="0.25">
      <c r="A12625" s="56"/>
      <c r="B12625" s="58"/>
      <c r="C12625" s="48" t="s">
        <v>110</v>
      </c>
      <c r="D12625" s="300" t="s">
        <v>12298</v>
      </c>
    </row>
    <row r="12626" spans="1:4" s="12" customFormat="1" x14ac:dyDescent="0.25">
      <c r="A12626" s="56"/>
      <c r="B12626" s="58"/>
      <c r="C12626" s="48" t="s">
        <v>226</v>
      </c>
      <c r="D12626" s="300"/>
    </row>
    <row r="12627" spans="1:4" s="12" customFormat="1" x14ac:dyDescent="0.25">
      <c r="A12627" s="56"/>
      <c r="B12627" s="58"/>
      <c r="C12627" s="48" t="s">
        <v>110</v>
      </c>
      <c r="D12627" s="300" t="s">
        <v>12299</v>
      </c>
    </row>
    <row r="12628" spans="1:4" s="12" customFormat="1" x14ac:dyDescent="0.25">
      <c r="A12628" s="56"/>
      <c r="B12628" s="24" t="s">
        <v>21289</v>
      </c>
      <c r="C12628" s="56" t="s">
        <v>12300</v>
      </c>
      <c r="D12628" s="315"/>
    </row>
    <row r="12629" spans="1:4" s="12" customFormat="1" x14ac:dyDescent="0.25">
      <c r="A12629" s="56"/>
      <c r="B12629" s="58"/>
      <c r="C12629" s="48" t="s">
        <v>12301</v>
      </c>
      <c r="D12629" s="300"/>
    </row>
    <row r="12630" spans="1:4" s="12" customFormat="1" x14ac:dyDescent="0.25">
      <c r="A12630" s="56"/>
      <c r="B12630" s="58"/>
      <c r="C12630" s="48" t="s">
        <v>12302</v>
      </c>
      <c r="D12630" s="300"/>
    </row>
    <row r="12631" spans="1:4" s="12" customFormat="1" x14ac:dyDescent="0.25">
      <c r="A12631" s="56"/>
      <c r="B12631" s="58"/>
      <c r="C12631" s="48" t="s">
        <v>110</v>
      </c>
      <c r="D12631" s="300" t="s">
        <v>12303</v>
      </c>
    </row>
    <row r="12632" spans="1:4" s="12" customFormat="1" x14ac:dyDescent="0.25">
      <c r="A12632" s="56"/>
      <c r="B12632" s="58"/>
      <c r="C12632" s="48" t="s">
        <v>110</v>
      </c>
      <c r="D12632" s="300" t="s">
        <v>12304</v>
      </c>
    </row>
    <row r="12633" spans="1:4" s="12" customFormat="1" x14ac:dyDescent="0.25">
      <c r="A12633" s="56"/>
      <c r="B12633" s="58"/>
      <c r="C12633" s="48"/>
      <c r="D12633" s="316" t="s">
        <v>12305</v>
      </c>
    </row>
    <row r="12634" spans="1:4" s="12" customFormat="1" x14ac:dyDescent="0.25">
      <c r="A12634" s="56"/>
      <c r="B12634" s="58"/>
      <c r="C12634" s="48" t="s">
        <v>110</v>
      </c>
      <c r="D12634" s="300" t="s">
        <v>12306</v>
      </c>
    </row>
    <row r="12635" spans="1:4" s="12" customFormat="1" x14ac:dyDescent="0.25">
      <c r="A12635" s="56"/>
      <c r="B12635" s="58"/>
      <c r="C12635" s="48" t="s">
        <v>110</v>
      </c>
      <c r="D12635" s="300" t="s">
        <v>12307</v>
      </c>
    </row>
    <row r="12636" spans="1:4" s="12" customFormat="1" x14ac:dyDescent="0.25">
      <c r="A12636" s="56"/>
      <c r="B12636" s="58"/>
      <c r="C12636" s="48" t="s">
        <v>110</v>
      </c>
      <c r="D12636" s="300" t="s">
        <v>12308</v>
      </c>
    </row>
    <row r="12637" spans="1:4" s="12" customFormat="1" x14ac:dyDescent="0.25">
      <c r="A12637" s="56"/>
      <c r="B12637" s="58"/>
      <c r="C12637" s="48" t="s">
        <v>110</v>
      </c>
      <c r="D12637" s="300" t="s">
        <v>12309</v>
      </c>
    </row>
    <row r="12638" spans="1:4" s="12" customFormat="1" x14ac:dyDescent="0.25">
      <c r="A12638" s="56"/>
      <c r="B12638" s="58"/>
      <c r="C12638" s="48" t="s">
        <v>110</v>
      </c>
      <c r="D12638" s="300" t="s">
        <v>12310</v>
      </c>
    </row>
    <row r="12639" spans="1:4" s="12" customFormat="1" x14ac:dyDescent="0.25">
      <c r="A12639" s="56"/>
      <c r="B12639" s="58"/>
      <c r="C12639" s="48" t="s">
        <v>110</v>
      </c>
      <c r="D12639" s="300" t="s">
        <v>12311</v>
      </c>
    </row>
    <row r="12640" spans="1:4" s="12" customFormat="1" x14ac:dyDescent="0.25">
      <c r="A12640" s="56"/>
      <c r="B12640" s="58"/>
      <c r="C12640" s="48" t="s">
        <v>110</v>
      </c>
      <c r="D12640" s="300" t="s">
        <v>12312</v>
      </c>
    </row>
    <row r="12641" spans="1:4" s="12" customFormat="1" x14ac:dyDescent="0.25">
      <c r="A12641" s="56"/>
      <c r="B12641" s="58"/>
      <c r="C12641" s="48" t="s">
        <v>110</v>
      </c>
      <c r="D12641" s="300" t="s">
        <v>12313</v>
      </c>
    </row>
    <row r="12642" spans="1:4" s="12" customFormat="1" x14ac:dyDescent="0.25">
      <c r="A12642" s="56"/>
      <c r="B12642" s="58"/>
      <c r="C12642" s="48"/>
      <c r="D12642" s="316" t="s">
        <v>12314</v>
      </c>
    </row>
    <row r="12643" spans="1:4" s="12" customFormat="1" x14ac:dyDescent="0.25">
      <c r="A12643" s="56"/>
      <c r="B12643" s="58"/>
      <c r="C12643" s="48" t="s">
        <v>110</v>
      </c>
      <c r="D12643" s="300" t="s">
        <v>12315</v>
      </c>
    </row>
    <row r="12644" spans="1:4" s="12" customFormat="1" x14ac:dyDescent="0.25">
      <c r="A12644" s="56"/>
      <c r="B12644" s="58"/>
      <c r="C12644" s="48" t="s">
        <v>110</v>
      </c>
      <c r="D12644" s="300" t="s">
        <v>12316</v>
      </c>
    </row>
    <row r="12645" spans="1:4" s="12" customFormat="1" x14ac:dyDescent="0.25">
      <c r="A12645" s="56"/>
      <c r="B12645" s="58"/>
      <c r="C12645" s="48" t="s">
        <v>110</v>
      </c>
      <c r="D12645" s="300" t="s">
        <v>12317</v>
      </c>
    </row>
    <row r="12646" spans="1:4" s="12" customFormat="1" x14ac:dyDescent="0.25">
      <c r="A12646" s="56"/>
      <c r="B12646" s="58"/>
      <c r="C12646" s="48" t="s">
        <v>110</v>
      </c>
      <c r="D12646" s="300" t="s">
        <v>12318</v>
      </c>
    </row>
    <row r="12647" spans="1:4" s="12" customFormat="1" x14ac:dyDescent="0.25">
      <c r="A12647" s="56"/>
      <c r="B12647" s="58"/>
      <c r="C12647" s="48" t="s">
        <v>110</v>
      </c>
      <c r="D12647" s="300" t="s">
        <v>12319</v>
      </c>
    </row>
    <row r="12648" spans="1:4" s="12" customFormat="1" x14ac:dyDescent="0.25">
      <c r="A12648" s="56"/>
      <c r="B12648" s="58"/>
      <c r="C12648" s="48" t="s">
        <v>110</v>
      </c>
      <c r="D12648" s="300" t="s">
        <v>12320</v>
      </c>
    </row>
    <row r="12649" spans="1:4" s="12" customFormat="1" x14ac:dyDescent="0.25">
      <c r="A12649" s="56"/>
      <c r="B12649" s="58"/>
      <c r="C12649" s="48" t="s">
        <v>110</v>
      </c>
      <c r="D12649" s="300" t="s">
        <v>12321</v>
      </c>
    </row>
    <row r="12650" spans="1:4" s="12" customFormat="1" x14ac:dyDescent="0.25">
      <c r="A12650" s="51"/>
      <c r="B12650" s="58"/>
      <c r="C12650" s="50" t="s">
        <v>110</v>
      </c>
      <c r="D12650" s="300" t="s">
        <v>12322</v>
      </c>
    </row>
    <row r="12651" spans="1:4" s="12" customFormat="1" x14ac:dyDescent="0.25">
      <c r="A12651" s="56"/>
      <c r="B12651" s="58"/>
      <c r="C12651" s="48"/>
      <c r="D12651" s="316" t="s">
        <v>12323</v>
      </c>
    </row>
    <row r="12652" spans="1:4" s="51" customFormat="1" ht="12" x14ac:dyDescent="0.25">
      <c r="A12652" s="56"/>
      <c r="B12652" s="58"/>
      <c r="C12652" s="48" t="s">
        <v>110</v>
      </c>
      <c r="D12652" s="300" t="s">
        <v>12324</v>
      </c>
    </row>
    <row r="12653" spans="1:4" s="12" customFormat="1" x14ac:dyDescent="0.25">
      <c r="A12653" s="56"/>
      <c r="B12653" s="58"/>
      <c r="C12653" s="48" t="s">
        <v>110</v>
      </c>
      <c r="D12653" s="300" t="s">
        <v>12325</v>
      </c>
    </row>
    <row r="12654" spans="1:4" s="12" customFormat="1" x14ac:dyDescent="0.25">
      <c r="A12654" s="56"/>
      <c r="B12654" s="58"/>
      <c r="C12654" s="48" t="s">
        <v>110</v>
      </c>
      <c r="D12654" s="300" t="s">
        <v>12326</v>
      </c>
    </row>
    <row r="12655" spans="1:4" s="12" customFormat="1" x14ac:dyDescent="0.25">
      <c r="A12655" s="56"/>
      <c r="B12655" s="58"/>
      <c r="C12655" s="48" t="s">
        <v>110</v>
      </c>
      <c r="D12655" s="300" t="s">
        <v>12327</v>
      </c>
    </row>
    <row r="12656" spans="1:4" s="12" customFormat="1" x14ac:dyDescent="0.25">
      <c r="A12656" s="56"/>
      <c r="B12656" s="58"/>
      <c r="C12656" s="48"/>
      <c r="D12656" s="316" t="s">
        <v>12328</v>
      </c>
    </row>
    <row r="12657" spans="1:4" s="12" customFormat="1" x14ac:dyDescent="0.25">
      <c r="A12657" s="56"/>
      <c r="B12657" s="58"/>
      <c r="C12657" s="48" t="s">
        <v>110</v>
      </c>
      <c r="D12657" s="300" t="s">
        <v>12329</v>
      </c>
    </row>
    <row r="12658" spans="1:4" s="12" customFormat="1" x14ac:dyDescent="0.25">
      <c r="A12658" s="56"/>
      <c r="B12658" s="58"/>
      <c r="C12658" s="48" t="s">
        <v>110</v>
      </c>
      <c r="D12658" s="300" t="s">
        <v>12330</v>
      </c>
    </row>
    <row r="12659" spans="1:4" s="12" customFormat="1" x14ac:dyDescent="0.25">
      <c r="A12659" s="56"/>
      <c r="B12659" s="58"/>
      <c r="C12659" s="48" t="s">
        <v>110</v>
      </c>
      <c r="D12659" s="300" t="s">
        <v>12331</v>
      </c>
    </row>
    <row r="12660" spans="1:4" s="12" customFormat="1" x14ac:dyDescent="0.25">
      <c r="A12660" s="56"/>
      <c r="B12660" s="58"/>
      <c r="C12660" s="48" t="s">
        <v>110</v>
      </c>
      <c r="D12660" s="300" t="s">
        <v>12332</v>
      </c>
    </row>
    <row r="12661" spans="1:4" s="12" customFormat="1" x14ac:dyDescent="0.25">
      <c r="A12661" s="56"/>
      <c r="B12661" s="58"/>
      <c r="C12661" s="48"/>
      <c r="D12661" s="291" t="s">
        <v>1704</v>
      </c>
    </row>
    <row r="12662" spans="1:4" s="12" customFormat="1" x14ac:dyDescent="0.25">
      <c r="A12662" s="56"/>
      <c r="B12662" s="58"/>
      <c r="C12662" s="48" t="s">
        <v>110</v>
      </c>
      <c r="D12662" s="286" t="s">
        <v>12333</v>
      </c>
    </row>
    <row r="12663" spans="1:4" s="12" customFormat="1" x14ac:dyDescent="0.25">
      <c r="A12663" s="56"/>
      <c r="B12663" s="58"/>
      <c r="C12663" s="48" t="s">
        <v>110</v>
      </c>
      <c r="D12663" s="286" t="s">
        <v>12334</v>
      </c>
    </row>
    <row r="12664" spans="1:4" s="12" customFormat="1" x14ac:dyDescent="0.25">
      <c r="A12664" s="56"/>
      <c r="B12664" s="58"/>
      <c r="C12664" s="48" t="s">
        <v>110</v>
      </c>
      <c r="D12664" s="286" t="s">
        <v>12335</v>
      </c>
    </row>
    <row r="12665" spans="1:4" s="12" customFormat="1" x14ac:dyDescent="0.25">
      <c r="A12665" s="56"/>
      <c r="B12665" s="58"/>
      <c r="C12665" s="48" t="s">
        <v>110</v>
      </c>
      <c r="D12665" s="286" t="s">
        <v>12336</v>
      </c>
    </row>
    <row r="12666" spans="1:4" s="12" customFormat="1" x14ac:dyDescent="0.25">
      <c r="A12666" s="56"/>
      <c r="B12666" s="58"/>
      <c r="C12666" s="48" t="s">
        <v>110</v>
      </c>
      <c r="D12666" s="286" t="s">
        <v>12337</v>
      </c>
    </row>
    <row r="12667" spans="1:4" s="12" customFormat="1" x14ac:dyDescent="0.25">
      <c r="A12667" s="56"/>
      <c r="B12667" s="58"/>
      <c r="C12667" s="48" t="s">
        <v>110</v>
      </c>
      <c r="D12667" s="286" t="s">
        <v>12338</v>
      </c>
    </row>
    <row r="12668" spans="1:4" s="12" customFormat="1" x14ac:dyDescent="0.25">
      <c r="A12668" s="56"/>
      <c r="B12668" s="58"/>
      <c r="C12668" s="48" t="s">
        <v>110</v>
      </c>
      <c r="D12668" s="286" t="s">
        <v>12339</v>
      </c>
    </row>
    <row r="12669" spans="1:4" s="12" customFormat="1" x14ac:dyDescent="0.25">
      <c r="A12669" s="56"/>
      <c r="B12669" s="58"/>
      <c r="C12669" s="48" t="s">
        <v>110</v>
      </c>
      <c r="D12669" s="286" t="s">
        <v>12340</v>
      </c>
    </row>
    <row r="12670" spans="1:4" s="12" customFormat="1" x14ac:dyDescent="0.25">
      <c r="A12670" s="56"/>
      <c r="B12670" s="58"/>
      <c r="C12670" s="48" t="s">
        <v>110</v>
      </c>
      <c r="D12670" s="286" t="s">
        <v>12341</v>
      </c>
    </row>
    <row r="12671" spans="1:4" s="12" customFormat="1" x14ac:dyDescent="0.25">
      <c r="A12671" s="56"/>
      <c r="B12671" s="58"/>
      <c r="C12671" s="48" t="s">
        <v>110</v>
      </c>
      <c r="D12671" s="286" t="s">
        <v>12342</v>
      </c>
    </row>
    <row r="12672" spans="1:4" s="12" customFormat="1" x14ac:dyDescent="0.25">
      <c r="A12672" s="56"/>
      <c r="B12672" s="58"/>
      <c r="C12672" s="48" t="s">
        <v>110</v>
      </c>
      <c r="D12672" s="286" t="s">
        <v>12343</v>
      </c>
    </row>
    <row r="12673" spans="1:4" s="12" customFormat="1" x14ac:dyDescent="0.25">
      <c r="A12673" s="56"/>
      <c r="B12673" s="58"/>
      <c r="C12673" s="48" t="s">
        <v>110</v>
      </c>
      <c r="D12673" s="286" t="s">
        <v>12344</v>
      </c>
    </row>
    <row r="12674" spans="1:4" s="12" customFormat="1" x14ac:dyDescent="0.25">
      <c r="A12674" s="56"/>
      <c r="B12674" s="58"/>
      <c r="C12674" s="48" t="s">
        <v>110</v>
      </c>
      <c r="D12674" s="286" t="s">
        <v>12345</v>
      </c>
    </row>
    <row r="12675" spans="1:4" s="12" customFormat="1" x14ac:dyDescent="0.25">
      <c r="A12675" s="56"/>
      <c r="B12675" s="58"/>
      <c r="C12675" s="48" t="s">
        <v>110</v>
      </c>
      <c r="D12675" s="286" t="s">
        <v>12346</v>
      </c>
    </row>
    <row r="12676" spans="1:4" s="12" customFormat="1" x14ac:dyDescent="0.25">
      <c r="A12676" s="56"/>
      <c r="B12676" s="58"/>
      <c r="C12676" s="48" t="s">
        <v>110</v>
      </c>
      <c r="D12676" s="286" t="s">
        <v>12347</v>
      </c>
    </row>
    <row r="12677" spans="1:4" s="12" customFormat="1" x14ac:dyDescent="0.25">
      <c r="A12677" s="56"/>
      <c r="B12677" s="58"/>
      <c r="C12677" s="48" t="s">
        <v>226</v>
      </c>
      <c r="D12677" s="300"/>
    </row>
    <row r="12678" spans="1:4" s="12" customFormat="1" x14ac:dyDescent="0.25">
      <c r="A12678" s="56"/>
      <c r="B12678" s="58"/>
      <c r="C12678" s="48" t="s">
        <v>110</v>
      </c>
      <c r="D12678" s="300" t="s">
        <v>12348</v>
      </c>
    </row>
    <row r="12679" spans="1:4" s="12" customFormat="1" x14ac:dyDescent="0.25">
      <c r="A12679" s="56"/>
      <c r="B12679" s="58"/>
      <c r="C12679" s="48" t="s">
        <v>110</v>
      </c>
      <c r="D12679" s="300" t="s">
        <v>12349</v>
      </c>
    </row>
    <row r="12680" spans="1:4" s="12" customFormat="1" x14ac:dyDescent="0.25">
      <c r="A12680" s="56"/>
      <c r="B12680" s="58"/>
      <c r="C12680" s="48" t="s">
        <v>110</v>
      </c>
      <c r="D12680" s="300" t="s">
        <v>12350</v>
      </c>
    </row>
    <row r="12681" spans="1:4" s="12" customFormat="1" x14ac:dyDescent="0.25">
      <c r="A12681" s="56"/>
      <c r="B12681" s="58"/>
      <c r="C12681" s="48" t="s">
        <v>110</v>
      </c>
      <c r="D12681" s="300" t="s">
        <v>12351</v>
      </c>
    </row>
    <row r="12682" spans="1:4" s="12" customFormat="1" x14ac:dyDescent="0.25">
      <c r="A12682" s="56"/>
      <c r="B12682" s="24" t="s">
        <v>21290</v>
      </c>
      <c r="C12682" s="56" t="s">
        <v>12352</v>
      </c>
      <c r="D12682" s="315"/>
    </row>
    <row r="12683" spans="1:4" s="12" customFormat="1" x14ac:dyDescent="0.25">
      <c r="A12683" s="56"/>
      <c r="B12683" s="58"/>
      <c r="C12683" s="48" t="s">
        <v>12353</v>
      </c>
      <c r="D12683" s="300"/>
    </row>
    <row r="12684" spans="1:4" s="12" customFormat="1" x14ac:dyDescent="0.25">
      <c r="A12684" s="56"/>
      <c r="B12684" s="58"/>
      <c r="C12684" s="48" t="s">
        <v>12354</v>
      </c>
      <c r="D12684" s="300"/>
    </row>
    <row r="12685" spans="1:4" s="12" customFormat="1" x14ac:dyDescent="0.25">
      <c r="A12685" s="56"/>
      <c r="B12685" s="58"/>
      <c r="C12685" s="48" t="s">
        <v>110</v>
      </c>
      <c r="D12685" s="300" t="s">
        <v>12355</v>
      </c>
    </row>
    <row r="12686" spans="1:4" s="12" customFormat="1" x14ac:dyDescent="0.25">
      <c r="A12686" s="56"/>
      <c r="B12686" s="58"/>
      <c r="C12686" s="48" t="s">
        <v>110</v>
      </c>
      <c r="D12686" s="300" t="s">
        <v>12356</v>
      </c>
    </row>
    <row r="12687" spans="1:4" s="12" customFormat="1" x14ac:dyDescent="0.25">
      <c r="A12687" s="56"/>
      <c r="B12687" s="58"/>
      <c r="C12687" s="48" t="s">
        <v>110</v>
      </c>
      <c r="D12687" s="300" t="s">
        <v>12357</v>
      </c>
    </row>
    <row r="12688" spans="1:4" s="12" customFormat="1" x14ac:dyDescent="0.25">
      <c r="A12688" s="56"/>
      <c r="B12688" s="58"/>
      <c r="C12688" s="48" t="s">
        <v>110</v>
      </c>
      <c r="D12688" s="300" t="s">
        <v>12358</v>
      </c>
    </row>
    <row r="12689" spans="1:4" s="12" customFormat="1" x14ac:dyDescent="0.25">
      <c r="A12689" s="56"/>
      <c r="B12689" s="58"/>
      <c r="C12689" s="48" t="s">
        <v>110</v>
      </c>
      <c r="D12689" s="300" t="s">
        <v>12359</v>
      </c>
    </row>
    <row r="12690" spans="1:4" s="12" customFormat="1" x14ac:dyDescent="0.25">
      <c r="A12690" s="56"/>
      <c r="B12690" s="58"/>
      <c r="C12690" s="48"/>
      <c r="D12690" s="316" t="s">
        <v>12360</v>
      </c>
    </row>
    <row r="12691" spans="1:4" s="12" customFormat="1" x14ac:dyDescent="0.25">
      <c r="A12691" s="56"/>
      <c r="B12691" s="58"/>
      <c r="C12691" s="48" t="s">
        <v>110</v>
      </c>
      <c r="D12691" s="300" t="s">
        <v>12361</v>
      </c>
    </row>
    <row r="12692" spans="1:4" s="12" customFormat="1" x14ac:dyDescent="0.25">
      <c r="A12692" s="56"/>
      <c r="B12692" s="58"/>
      <c r="C12692" s="48" t="s">
        <v>110</v>
      </c>
      <c r="D12692" s="300" t="s">
        <v>12362</v>
      </c>
    </row>
    <row r="12693" spans="1:4" s="12" customFormat="1" x14ac:dyDescent="0.25">
      <c r="A12693" s="56"/>
      <c r="B12693" s="58"/>
      <c r="C12693" s="48" t="s">
        <v>110</v>
      </c>
      <c r="D12693" s="300" t="s">
        <v>12363</v>
      </c>
    </row>
    <row r="12694" spans="1:4" s="12" customFormat="1" x14ac:dyDescent="0.25">
      <c r="A12694" s="56"/>
      <c r="B12694" s="58"/>
      <c r="C12694" s="48" t="s">
        <v>110</v>
      </c>
      <c r="D12694" s="300" t="s">
        <v>12364</v>
      </c>
    </row>
    <row r="12695" spans="1:4" s="12" customFormat="1" x14ac:dyDescent="0.25">
      <c r="A12695" s="56"/>
      <c r="B12695" s="58"/>
      <c r="C12695" s="48" t="s">
        <v>110</v>
      </c>
      <c r="D12695" s="300" t="s">
        <v>12365</v>
      </c>
    </row>
    <row r="12696" spans="1:4" s="12" customFormat="1" x14ac:dyDescent="0.25">
      <c r="A12696" s="56"/>
      <c r="B12696" s="58"/>
      <c r="C12696" s="48" t="s">
        <v>110</v>
      </c>
      <c r="D12696" s="300" t="s">
        <v>12366</v>
      </c>
    </row>
    <row r="12697" spans="1:4" s="12" customFormat="1" x14ac:dyDescent="0.25">
      <c r="A12697" s="56"/>
      <c r="B12697" s="58"/>
      <c r="C12697" s="48"/>
      <c r="D12697" s="291" t="s">
        <v>1704</v>
      </c>
    </row>
    <row r="12698" spans="1:4" s="12" customFormat="1" x14ac:dyDescent="0.25">
      <c r="A12698" s="56"/>
      <c r="B12698" s="58"/>
      <c r="C12698" s="48" t="s">
        <v>110</v>
      </c>
      <c r="D12698" s="300" t="s">
        <v>12367</v>
      </c>
    </row>
    <row r="12699" spans="1:4" s="12" customFormat="1" x14ac:dyDescent="0.25">
      <c r="A12699" s="56"/>
      <c r="B12699" s="58"/>
      <c r="C12699" s="48" t="s">
        <v>110</v>
      </c>
      <c r="D12699" s="300" t="s">
        <v>12368</v>
      </c>
    </row>
    <row r="12700" spans="1:4" s="12" customFormat="1" x14ac:dyDescent="0.25">
      <c r="A12700" s="56"/>
      <c r="B12700" s="58"/>
      <c r="C12700" s="48" t="s">
        <v>110</v>
      </c>
      <c r="D12700" s="286" t="s">
        <v>12369</v>
      </c>
    </row>
    <row r="12701" spans="1:4" s="12" customFormat="1" x14ac:dyDescent="0.25">
      <c r="A12701" s="56"/>
      <c r="B12701" s="58"/>
      <c r="C12701" s="48" t="s">
        <v>110</v>
      </c>
      <c r="D12701" s="286" t="s">
        <v>12370</v>
      </c>
    </row>
    <row r="12702" spans="1:4" s="12" customFormat="1" x14ac:dyDescent="0.25">
      <c r="A12702" s="56"/>
      <c r="B12702" s="58"/>
      <c r="C12702" s="48" t="s">
        <v>110</v>
      </c>
      <c r="D12702" s="286" t="s">
        <v>12371</v>
      </c>
    </row>
    <row r="12703" spans="1:4" s="12" customFormat="1" x14ac:dyDescent="0.25">
      <c r="A12703" s="56"/>
      <c r="B12703" s="58"/>
      <c r="C12703" s="48" t="s">
        <v>110</v>
      </c>
      <c r="D12703" s="286" t="s">
        <v>12372</v>
      </c>
    </row>
    <row r="12704" spans="1:4" s="12" customFormat="1" x14ac:dyDescent="0.25">
      <c r="A12704" s="56"/>
      <c r="B12704" s="58"/>
      <c r="C12704" s="48" t="s">
        <v>110</v>
      </c>
      <c r="D12704" s="286" t="s">
        <v>12373</v>
      </c>
    </row>
    <row r="12705" spans="1:4" s="12" customFormat="1" x14ac:dyDescent="0.25">
      <c r="A12705" s="56"/>
      <c r="B12705" s="58"/>
      <c r="C12705" s="48" t="s">
        <v>110</v>
      </c>
      <c r="D12705" s="286" t="s">
        <v>12374</v>
      </c>
    </row>
    <row r="12706" spans="1:4" s="12" customFormat="1" x14ac:dyDescent="0.25">
      <c r="A12706" s="56"/>
      <c r="B12706" s="58"/>
      <c r="C12706" s="48" t="s">
        <v>110</v>
      </c>
      <c r="D12706" s="286" t="s">
        <v>12375</v>
      </c>
    </row>
    <row r="12707" spans="1:4" s="12" customFormat="1" x14ac:dyDescent="0.25">
      <c r="A12707" s="56"/>
      <c r="B12707" s="58"/>
      <c r="C12707" s="48" t="s">
        <v>110</v>
      </c>
      <c r="D12707" s="286" t="s">
        <v>12376</v>
      </c>
    </row>
    <row r="12708" spans="1:4" s="12" customFormat="1" x14ac:dyDescent="0.25">
      <c r="A12708" s="56"/>
      <c r="B12708" s="58"/>
      <c r="C12708" s="48" t="s">
        <v>110</v>
      </c>
      <c r="D12708" s="286" t="s">
        <v>12377</v>
      </c>
    </row>
    <row r="12709" spans="1:4" s="12" customFormat="1" x14ac:dyDescent="0.25">
      <c r="A12709" s="56"/>
      <c r="B12709" s="58"/>
      <c r="C12709" s="48" t="s">
        <v>110</v>
      </c>
      <c r="D12709" s="286" t="s">
        <v>12378</v>
      </c>
    </row>
    <row r="12710" spans="1:4" s="12" customFormat="1" x14ac:dyDescent="0.25">
      <c r="A12710" s="56"/>
      <c r="B12710" s="58"/>
      <c r="C12710" s="48" t="s">
        <v>110</v>
      </c>
      <c r="D12710" s="286" t="s">
        <v>12379</v>
      </c>
    </row>
    <row r="12711" spans="1:4" s="12" customFormat="1" x14ac:dyDescent="0.25">
      <c r="A12711" s="56"/>
      <c r="B12711" s="58"/>
      <c r="C12711" s="48" t="s">
        <v>110</v>
      </c>
      <c r="D12711" s="286" t="s">
        <v>12380</v>
      </c>
    </row>
    <row r="12712" spans="1:4" s="12" customFormat="1" x14ac:dyDescent="0.25">
      <c r="A12712" s="56"/>
      <c r="B12712" s="58"/>
      <c r="C12712" s="48" t="s">
        <v>110</v>
      </c>
      <c r="D12712" s="286" t="s">
        <v>12381</v>
      </c>
    </row>
    <row r="12713" spans="1:4" s="12" customFormat="1" x14ac:dyDescent="0.25">
      <c r="A12713" s="56"/>
      <c r="B12713" s="58"/>
      <c r="C12713" s="48" t="s">
        <v>110</v>
      </c>
      <c r="D12713" s="286" t="s">
        <v>12382</v>
      </c>
    </row>
    <row r="12714" spans="1:4" s="12" customFormat="1" x14ac:dyDescent="0.25">
      <c r="A12714" s="56"/>
      <c r="B12714" s="58"/>
      <c r="C12714" s="48" t="s">
        <v>110</v>
      </c>
      <c r="D12714" s="286" t="s">
        <v>12383</v>
      </c>
    </row>
    <row r="12715" spans="1:4" s="12" customFormat="1" x14ac:dyDescent="0.25">
      <c r="A12715" s="56"/>
      <c r="B12715" s="58"/>
      <c r="C12715" s="48" t="s">
        <v>110</v>
      </c>
      <c r="D12715" s="286" t="s">
        <v>12384</v>
      </c>
    </row>
    <row r="12716" spans="1:4" s="12" customFormat="1" x14ac:dyDescent="0.25">
      <c r="A12716" s="56"/>
      <c r="B12716" s="58"/>
      <c r="C12716" s="48" t="s">
        <v>110</v>
      </c>
      <c r="D12716" s="286" t="s">
        <v>12385</v>
      </c>
    </row>
    <row r="12717" spans="1:4" s="12" customFormat="1" x14ac:dyDescent="0.25">
      <c r="A12717" s="56"/>
      <c r="B12717" s="58"/>
      <c r="C12717" s="48" t="s">
        <v>110</v>
      </c>
      <c r="D12717" s="286" t="s">
        <v>12386</v>
      </c>
    </row>
    <row r="12718" spans="1:4" s="12" customFormat="1" x14ac:dyDescent="0.25">
      <c r="A12718" s="56"/>
      <c r="B12718" s="24" t="s">
        <v>21291</v>
      </c>
      <c r="C12718" s="57" t="s">
        <v>12387</v>
      </c>
      <c r="D12718" s="324"/>
    </row>
    <row r="12719" spans="1:4" s="12" customFormat="1" x14ac:dyDescent="0.25">
      <c r="A12719" s="56"/>
      <c r="B12719" s="49"/>
      <c r="C12719" s="50" t="s">
        <v>12388</v>
      </c>
      <c r="D12719" s="317"/>
    </row>
    <row r="12720" spans="1:4" s="12" customFormat="1" x14ac:dyDescent="0.25">
      <c r="A12720" s="56"/>
      <c r="B12720" s="49"/>
      <c r="C12720" s="50" t="s">
        <v>12389</v>
      </c>
      <c r="D12720" s="317"/>
    </row>
    <row r="12721" spans="1:4" s="12" customFormat="1" x14ac:dyDescent="0.25">
      <c r="A12721" s="56"/>
      <c r="B12721" s="58"/>
      <c r="C12721" s="48"/>
      <c r="D12721" s="316" t="s">
        <v>12390</v>
      </c>
    </row>
    <row r="12722" spans="1:4" s="12" customFormat="1" x14ac:dyDescent="0.25">
      <c r="A12722" s="56"/>
      <c r="B12722" s="58"/>
      <c r="C12722" s="48" t="s">
        <v>110</v>
      </c>
      <c r="D12722" s="300" t="s">
        <v>12391</v>
      </c>
    </row>
    <row r="12723" spans="1:4" s="12" customFormat="1" x14ac:dyDescent="0.25">
      <c r="A12723" s="56"/>
      <c r="B12723" s="58"/>
      <c r="C12723" s="48" t="s">
        <v>110</v>
      </c>
      <c r="D12723" s="300" t="s">
        <v>12392</v>
      </c>
    </row>
    <row r="12724" spans="1:4" s="12" customFormat="1" x14ac:dyDescent="0.25">
      <c r="A12724" s="56"/>
      <c r="B12724" s="58"/>
      <c r="C12724" s="48" t="s">
        <v>110</v>
      </c>
      <c r="D12724" s="300" t="s">
        <v>12393</v>
      </c>
    </row>
    <row r="12725" spans="1:4" s="12" customFormat="1" x14ac:dyDescent="0.25">
      <c r="A12725" s="56"/>
      <c r="B12725" s="58"/>
      <c r="C12725" s="48" t="s">
        <v>110</v>
      </c>
      <c r="D12725" s="300" t="s">
        <v>12394</v>
      </c>
    </row>
    <row r="12726" spans="1:4" s="12" customFormat="1" x14ac:dyDescent="0.25">
      <c r="A12726" s="56"/>
      <c r="B12726" s="58"/>
      <c r="C12726" s="48" t="s">
        <v>110</v>
      </c>
      <c r="D12726" s="300" t="s">
        <v>12395</v>
      </c>
    </row>
    <row r="12727" spans="1:4" s="12" customFormat="1" x14ac:dyDescent="0.25">
      <c r="A12727" s="56"/>
      <c r="B12727" s="58"/>
      <c r="C12727" s="48" t="s">
        <v>110</v>
      </c>
      <c r="D12727" s="300" t="s">
        <v>12396</v>
      </c>
    </row>
    <row r="12728" spans="1:4" s="12" customFormat="1" x14ac:dyDescent="0.25">
      <c r="A12728" s="56"/>
      <c r="B12728" s="58"/>
      <c r="C12728" s="48" t="s">
        <v>110</v>
      </c>
      <c r="D12728" s="300" t="s">
        <v>12397</v>
      </c>
    </row>
    <row r="12729" spans="1:4" s="12" customFormat="1" x14ac:dyDescent="0.25">
      <c r="A12729" s="56"/>
      <c r="B12729" s="49"/>
      <c r="C12729" s="50" t="s">
        <v>110</v>
      </c>
      <c r="D12729" s="300" t="s">
        <v>12398</v>
      </c>
    </row>
    <row r="12730" spans="1:4" s="12" customFormat="1" x14ac:dyDescent="0.25">
      <c r="A12730" s="56"/>
      <c r="B12730" s="49"/>
      <c r="C12730" s="50" t="s">
        <v>110</v>
      </c>
      <c r="D12730" s="300" t="s">
        <v>12399</v>
      </c>
    </row>
    <row r="12731" spans="1:4" s="12" customFormat="1" x14ac:dyDescent="0.25">
      <c r="A12731" s="56"/>
      <c r="B12731" s="49"/>
      <c r="C12731" s="50" t="s">
        <v>110</v>
      </c>
      <c r="D12731" s="300" t="s">
        <v>12400</v>
      </c>
    </row>
    <row r="12732" spans="1:4" s="12" customFormat="1" x14ac:dyDescent="0.25">
      <c r="A12732" s="56"/>
      <c r="B12732" s="49"/>
      <c r="C12732" s="50" t="s">
        <v>110</v>
      </c>
      <c r="D12732" s="300" t="s">
        <v>12401</v>
      </c>
    </row>
    <row r="12733" spans="1:4" s="12" customFormat="1" x14ac:dyDescent="0.25">
      <c r="A12733" s="56"/>
      <c r="B12733" s="49"/>
      <c r="C12733" s="50" t="s">
        <v>110</v>
      </c>
      <c r="D12733" s="300" t="s">
        <v>12402</v>
      </c>
    </row>
    <row r="12734" spans="1:4" s="12" customFormat="1" x14ac:dyDescent="0.25">
      <c r="A12734" s="56"/>
      <c r="B12734" s="49"/>
      <c r="C12734" s="50"/>
      <c r="D12734" s="291" t="s">
        <v>1704</v>
      </c>
    </row>
    <row r="12735" spans="1:4" s="12" customFormat="1" x14ac:dyDescent="0.25">
      <c r="A12735" s="56"/>
      <c r="B12735" s="49"/>
      <c r="C12735" s="50" t="s">
        <v>110</v>
      </c>
      <c r="D12735" s="300" t="s">
        <v>12403</v>
      </c>
    </row>
    <row r="12736" spans="1:4" s="12" customFormat="1" x14ac:dyDescent="0.25">
      <c r="A12736" s="56"/>
      <c r="B12736" s="49"/>
      <c r="C12736" s="50" t="s">
        <v>110</v>
      </c>
      <c r="D12736" s="300" t="s">
        <v>12404</v>
      </c>
    </row>
    <row r="12737" spans="1:4" s="12" customFormat="1" x14ac:dyDescent="0.25">
      <c r="A12737" s="56"/>
      <c r="B12737" s="49"/>
      <c r="C12737" s="50" t="s">
        <v>110</v>
      </c>
      <c r="D12737" s="300" t="s">
        <v>12405</v>
      </c>
    </row>
    <row r="12738" spans="1:4" s="12" customFormat="1" x14ac:dyDescent="0.25">
      <c r="A12738" s="56"/>
      <c r="B12738" s="49"/>
      <c r="C12738" s="50" t="s">
        <v>110</v>
      </c>
      <c r="D12738" s="300" t="s">
        <v>12406</v>
      </c>
    </row>
    <row r="12739" spans="1:4" s="12" customFormat="1" x14ac:dyDescent="0.25">
      <c r="A12739" s="56"/>
      <c r="B12739" s="49"/>
      <c r="C12739" s="50" t="s">
        <v>110</v>
      </c>
      <c r="D12739" s="286" t="s">
        <v>12407</v>
      </c>
    </row>
    <row r="12740" spans="1:4" s="12" customFormat="1" x14ac:dyDescent="0.25">
      <c r="A12740" s="56"/>
      <c r="B12740" s="24" t="s">
        <v>21292</v>
      </c>
      <c r="C12740" s="57" t="s">
        <v>12408</v>
      </c>
      <c r="D12740" s="326"/>
    </row>
    <row r="12741" spans="1:4" s="12" customFormat="1" x14ac:dyDescent="0.25">
      <c r="A12741" s="56"/>
      <c r="B12741" s="49"/>
      <c r="C12741" s="50" t="s">
        <v>12409</v>
      </c>
      <c r="D12741" s="300"/>
    </row>
    <row r="12742" spans="1:4" s="12" customFormat="1" x14ac:dyDescent="0.25">
      <c r="A12742" s="56"/>
      <c r="B12742" s="49"/>
      <c r="C12742" s="50" t="s">
        <v>12410</v>
      </c>
      <c r="D12742" s="300"/>
    </row>
    <row r="12743" spans="1:4" s="12" customFormat="1" x14ac:dyDescent="0.25">
      <c r="A12743" s="69"/>
      <c r="B12743" s="49"/>
      <c r="C12743" s="50" t="s">
        <v>110</v>
      </c>
      <c r="D12743" s="286" t="s">
        <v>12411</v>
      </c>
    </row>
    <row r="12744" spans="1:4" s="12" customFormat="1" x14ac:dyDescent="0.25">
      <c r="A12744" s="56"/>
      <c r="B12744" s="49"/>
      <c r="C12744" s="50" t="s">
        <v>110</v>
      </c>
      <c r="D12744" s="300" t="s">
        <v>12412</v>
      </c>
    </row>
    <row r="12745" spans="1:4" s="12" customFormat="1" x14ac:dyDescent="0.25">
      <c r="A12745" s="56" t="s">
        <v>12413</v>
      </c>
      <c r="B12745" s="58"/>
      <c r="C12745" s="56" t="s">
        <v>12414</v>
      </c>
      <c r="D12745" s="300"/>
    </row>
    <row r="12746" spans="1:4" s="12" customFormat="1" x14ac:dyDescent="0.25">
      <c r="A12746" s="56"/>
      <c r="B12746" s="24" t="s">
        <v>21293</v>
      </c>
      <c r="C12746" s="56" t="s">
        <v>12415</v>
      </c>
      <c r="D12746" s="315"/>
    </row>
    <row r="12747" spans="1:4" s="12" customFormat="1" x14ac:dyDescent="0.25">
      <c r="A12747" s="56"/>
      <c r="B12747" s="58"/>
      <c r="C12747" s="48" t="s">
        <v>12416</v>
      </c>
      <c r="D12747" s="300"/>
    </row>
    <row r="12748" spans="1:4" s="12" customFormat="1" x14ac:dyDescent="0.25">
      <c r="A12748" s="56"/>
      <c r="B12748" s="58"/>
      <c r="C12748" s="48" t="s">
        <v>12417</v>
      </c>
      <c r="D12748" s="300"/>
    </row>
    <row r="12749" spans="1:4" s="12" customFormat="1" x14ac:dyDescent="0.25">
      <c r="A12749" s="56"/>
      <c r="B12749" s="58"/>
      <c r="C12749" s="48" t="s">
        <v>110</v>
      </c>
      <c r="D12749" s="300" t="s">
        <v>12418</v>
      </c>
    </row>
    <row r="12750" spans="1:4" s="12" customFormat="1" x14ac:dyDescent="0.25">
      <c r="A12750" s="56"/>
      <c r="B12750" s="58"/>
      <c r="C12750" s="48" t="s">
        <v>110</v>
      </c>
      <c r="D12750" s="300" t="s">
        <v>12419</v>
      </c>
    </row>
    <row r="12751" spans="1:4" s="12" customFormat="1" x14ac:dyDescent="0.25">
      <c r="A12751" s="56"/>
      <c r="B12751" s="58"/>
      <c r="C12751" s="48" t="s">
        <v>110</v>
      </c>
      <c r="D12751" s="300" t="s">
        <v>12420</v>
      </c>
    </row>
    <row r="12752" spans="1:4" s="12" customFormat="1" x14ac:dyDescent="0.25">
      <c r="A12752" s="56"/>
      <c r="B12752" s="58"/>
      <c r="C12752" s="48" t="s">
        <v>110</v>
      </c>
      <c r="D12752" s="300" t="s">
        <v>12421</v>
      </c>
    </row>
    <row r="12753" spans="1:4" s="12" customFormat="1" x14ac:dyDescent="0.25">
      <c r="A12753" s="56"/>
      <c r="B12753" s="58"/>
      <c r="C12753" s="48"/>
      <c r="D12753" s="291" t="s">
        <v>1704</v>
      </c>
    </row>
    <row r="12754" spans="1:4" s="12" customFormat="1" x14ac:dyDescent="0.25">
      <c r="A12754" s="56"/>
      <c r="B12754" s="58"/>
      <c r="C12754" s="48" t="s">
        <v>110</v>
      </c>
      <c r="D12754" s="300" t="s">
        <v>12422</v>
      </c>
    </row>
    <row r="12755" spans="1:4" s="12" customFormat="1" x14ac:dyDescent="0.25">
      <c r="A12755" s="56"/>
      <c r="B12755" s="58"/>
      <c r="C12755" s="48" t="s">
        <v>110</v>
      </c>
      <c r="D12755" s="300" t="s">
        <v>12423</v>
      </c>
    </row>
    <row r="12756" spans="1:4" s="12" customFormat="1" x14ac:dyDescent="0.25">
      <c r="A12756" s="56"/>
      <c r="B12756" s="58"/>
      <c r="C12756" s="48" t="s">
        <v>110</v>
      </c>
      <c r="D12756" s="300" t="s">
        <v>12424</v>
      </c>
    </row>
    <row r="12757" spans="1:4" s="12" customFormat="1" x14ac:dyDescent="0.25">
      <c r="A12757" s="56"/>
      <c r="B12757" s="58"/>
      <c r="C12757" s="48" t="s">
        <v>110</v>
      </c>
      <c r="D12757" s="286" t="s">
        <v>12425</v>
      </c>
    </row>
    <row r="12758" spans="1:4" s="12" customFormat="1" x14ac:dyDescent="0.25">
      <c r="A12758" s="56"/>
      <c r="B12758" s="58"/>
      <c r="C12758" s="48" t="s">
        <v>110</v>
      </c>
      <c r="D12758" s="286" t="s">
        <v>12426</v>
      </c>
    </row>
    <row r="12759" spans="1:4" s="12" customFormat="1" x14ac:dyDescent="0.25">
      <c r="A12759" s="56"/>
      <c r="B12759" s="58"/>
      <c r="C12759" s="48" t="s">
        <v>110</v>
      </c>
      <c r="D12759" s="286" t="s">
        <v>12427</v>
      </c>
    </row>
    <row r="12760" spans="1:4" s="12" customFormat="1" x14ac:dyDescent="0.25">
      <c r="A12760" s="56"/>
      <c r="B12760" s="58"/>
      <c r="C12760" s="48" t="s">
        <v>110</v>
      </c>
      <c r="D12760" s="286" t="s">
        <v>12428</v>
      </c>
    </row>
    <row r="12761" spans="1:4" s="12" customFormat="1" x14ac:dyDescent="0.25">
      <c r="A12761" s="56"/>
      <c r="B12761" s="58"/>
      <c r="C12761" s="48" t="s">
        <v>110</v>
      </c>
      <c r="D12761" s="286" t="s">
        <v>12429</v>
      </c>
    </row>
    <row r="12762" spans="1:4" s="12" customFormat="1" x14ac:dyDescent="0.25">
      <c r="A12762" s="56"/>
      <c r="B12762" s="58"/>
      <c r="C12762" s="48" t="s">
        <v>110</v>
      </c>
      <c r="D12762" s="286" t="s">
        <v>12430</v>
      </c>
    </row>
    <row r="12763" spans="1:4" s="12" customFormat="1" x14ac:dyDescent="0.25">
      <c r="A12763" s="56"/>
      <c r="B12763" s="58"/>
      <c r="C12763" s="48" t="s">
        <v>110</v>
      </c>
      <c r="D12763" s="286" t="s">
        <v>12431</v>
      </c>
    </row>
    <row r="12764" spans="1:4" s="12" customFormat="1" x14ac:dyDescent="0.25">
      <c r="A12764" s="56"/>
      <c r="B12764" s="58"/>
      <c r="C12764" s="48" t="s">
        <v>110</v>
      </c>
      <c r="D12764" s="286" t="s">
        <v>12432</v>
      </c>
    </row>
    <row r="12765" spans="1:4" s="12" customFormat="1" x14ac:dyDescent="0.25">
      <c r="A12765" s="56"/>
      <c r="B12765" s="58"/>
      <c r="C12765" s="48" t="s">
        <v>110</v>
      </c>
      <c r="D12765" s="286" t="s">
        <v>12433</v>
      </c>
    </row>
    <row r="12766" spans="1:4" s="12" customFormat="1" x14ac:dyDescent="0.25">
      <c r="A12766" s="56"/>
      <c r="B12766" s="58"/>
      <c r="C12766" s="48" t="s">
        <v>110</v>
      </c>
      <c r="D12766" s="286" t="s">
        <v>12434</v>
      </c>
    </row>
    <row r="12767" spans="1:4" s="12" customFormat="1" x14ac:dyDescent="0.25">
      <c r="A12767" s="56"/>
      <c r="B12767" s="58"/>
      <c r="C12767" s="48" t="s">
        <v>110</v>
      </c>
      <c r="D12767" s="286" t="s">
        <v>12435</v>
      </c>
    </row>
    <row r="12768" spans="1:4" s="12" customFormat="1" x14ac:dyDescent="0.25">
      <c r="A12768" s="56"/>
      <c r="B12768" s="58"/>
      <c r="C12768" s="48" t="s">
        <v>110</v>
      </c>
      <c r="D12768" s="286" t="s">
        <v>12436</v>
      </c>
    </row>
    <row r="12769" spans="1:4" s="12" customFormat="1" x14ac:dyDescent="0.25">
      <c r="A12769" s="56"/>
      <c r="B12769" s="58"/>
      <c r="C12769" s="48" t="s">
        <v>110</v>
      </c>
      <c r="D12769" s="286" t="s">
        <v>12437</v>
      </c>
    </row>
    <row r="12770" spans="1:4" s="12" customFormat="1" x14ac:dyDescent="0.25">
      <c r="A12770" s="56"/>
      <c r="B12770" s="58"/>
      <c r="C12770" s="48" t="s">
        <v>110</v>
      </c>
      <c r="D12770" s="286" t="s">
        <v>12438</v>
      </c>
    </row>
    <row r="12771" spans="1:4" s="12" customFormat="1" x14ac:dyDescent="0.25">
      <c r="A12771" s="56"/>
      <c r="B12771" s="58"/>
      <c r="C12771" s="48" t="s">
        <v>110</v>
      </c>
      <c r="D12771" s="286" t="s">
        <v>12439</v>
      </c>
    </row>
    <row r="12772" spans="1:4" s="12" customFormat="1" x14ac:dyDescent="0.25">
      <c r="A12772" s="56"/>
      <c r="B12772" s="58"/>
      <c r="C12772" s="48" t="s">
        <v>110</v>
      </c>
      <c r="D12772" s="286" t="s">
        <v>12440</v>
      </c>
    </row>
    <row r="12773" spans="1:4" s="12" customFormat="1" x14ac:dyDescent="0.25">
      <c r="A12773" s="56"/>
      <c r="B12773" s="58"/>
      <c r="C12773" s="48" t="s">
        <v>110</v>
      </c>
      <c r="D12773" s="286" t="s">
        <v>12441</v>
      </c>
    </row>
    <row r="12774" spans="1:4" s="12" customFormat="1" x14ac:dyDescent="0.25">
      <c r="A12774" s="56"/>
      <c r="B12774" s="58"/>
      <c r="C12774" s="48" t="s">
        <v>110</v>
      </c>
      <c r="D12774" s="286" t="s">
        <v>12442</v>
      </c>
    </row>
    <row r="12775" spans="1:4" s="12" customFormat="1" x14ac:dyDescent="0.25">
      <c r="A12775" s="56"/>
      <c r="B12775" s="58"/>
      <c r="C12775" s="48" t="s">
        <v>110</v>
      </c>
      <c r="D12775" s="286" t="s">
        <v>12443</v>
      </c>
    </row>
    <row r="12776" spans="1:4" s="12" customFormat="1" x14ac:dyDescent="0.25">
      <c r="A12776" s="56"/>
      <c r="B12776" s="58"/>
      <c r="C12776" s="48" t="s">
        <v>110</v>
      </c>
      <c r="D12776" s="286" t="s">
        <v>12444</v>
      </c>
    </row>
    <row r="12777" spans="1:4" s="12" customFormat="1" x14ac:dyDescent="0.25">
      <c r="A12777" s="56"/>
      <c r="B12777" s="58"/>
      <c r="C12777" s="48" t="s">
        <v>110</v>
      </c>
      <c r="D12777" s="286" t="s">
        <v>12445</v>
      </c>
    </row>
    <row r="12778" spans="1:4" s="12" customFormat="1" x14ac:dyDescent="0.25">
      <c r="A12778" s="56"/>
      <c r="B12778" s="58"/>
      <c r="C12778" s="48" t="s">
        <v>110</v>
      </c>
      <c r="D12778" s="286" t="s">
        <v>12446</v>
      </c>
    </row>
    <row r="12779" spans="1:4" s="12" customFormat="1" x14ac:dyDescent="0.25">
      <c r="A12779" s="56"/>
      <c r="B12779" s="58"/>
      <c r="C12779" s="48" t="s">
        <v>110</v>
      </c>
      <c r="D12779" s="286" t="s">
        <v>12447</v>
      </c>
    </row>
    <row r="12780" spans="1:4" s="12" customFormat="1" x14ac:dyDescent="0.25">
      <c r="A12780" s="56"/>
      <c r="B12780" s="58"/>
      <c r="C12780" s="48" t="s">
        <v>110</v>
      </c>
      <c r="D12780" s="286" t="s">
        <v>12448</v>
      </c>
    </row>
    <row r="12781" spans="1:4" s="12" customFormat="1" x14ac:dyDescent="0.25">
      <c r="A12781" s="56"/>
      <c r="B12781" s="58"/>
      <c r="C12781" s="48" t="s">
        <v>110</v>
      </c>
      <c r="D12781" s="286" t="s">
        <v>12449</v>
      </c>
    </row>
    <row r="12782" spans="1:4" s="12" customFormat="1" x14ac:dyDescent="0.25">
      <c r="A12782" s="56"/>
      <c r="B12782" s="58"/>
      <c r="C12782" s="48" t="s">
        <v>110</v>
      </c>
      <c r="D12782" s="286" t="s">
        <v>12450</v>
      </c>
    </row>
    <row r="12783" spans="1:4" s="12" customFormat="1" x14ac:dyDescent="0.25">
      <c r="A12783" s="56"/>
      <c r="B12783" s="58"/>
      <c r="C12783" s="48" t="s">
        <v>110</v>
      </c>
      <c r="D12783" s="286" t="s">
        <v>12451</v>
      </c>
    </row>
    <row r="12784" spans="1:4" s="12" customFormat="1" x14ac:dyDescent="0.25">
      <c r="A12784" s="56"/>
      <c r="B12784" s="58"/>
      <c r="C12784" s="48" t="s">
        <v>110</v>
      </c>
      <c r="D12784" s="286" t="s">
        <v>12452</v>
      </c>
    </row>
    <row r="12785" spans="1:4" s="12" customFormat="1" x14ac:dyDescent="0.25">
      <c r="A12785" s="56"/>
      <c r="B12785" s="58"/>
      <c r="C12785" s="48" t="s">
        <v>110</v>
      </c>
      <c r="D12785" s="286" t="s">
        <v>12453</v>
      </c>
    </row>
    <row r="12786" spans="1:4" s="12" customFormat="1" x14ac:dyDescent="0.25">
      <c r="A12786" s="56"/>
      <c r="B12786" s="58"/>
      <c r="C12786" s="48" t="s">
        <v>110</v>
      </c>
      <c r="D12786" s="286" t="s">
        <v>12454</v>
      </c>
    </row>
    <row r="12787" spans="1:4" s="12" customFormat="1" x14ac:dyDescent="0.25">
      <c r="A12787" s="56"/>
      <c r="B12787" s="58"/>
      <c r="C12787" s="48" t="s">
        <v>110</v>
      </c>
      <c r="D12787" s="286" t="s">
        <v>12455</v>
      </c>
    </row>
    <row r="12788" spans="1:4" s="12" customFormat="1" x14ac:dyDescent="0.25">
      <c r="A12788" s="56"/>
      <c r="B12788" s="58"/>
      <c r="C12788" s="48" t="s">
        <v>110</v>
      </c>
      <c r="D12788" s="286" t="s">
        <v>12456</v>
      </c>
    </row>
    <row r="12789" spans="1:4" s="12" customFormat="1" x14ac:dyDescent="0.25">
      <c r="A12789" s="56"/>
      <c r="B12789" s="58"/>
      <c r="C12789" s="48" t="s">
        <v>110</v>
      </c>
      <c r="D12789" s="286" t="s">
        <v>12457</v>
      </c>
    </row>
    <row r="12790" spans="1:4" s="12" customFormat="1" x14ac:dyDescent="0.25">
      <c r="A12790" s="56"/>
      <c r="B12790" s="58"/>
      <c r="C12790" s="48" t="s">
        <v>110</v>
      </c>
      <c r="D12790" s="286" t="s">
        <v>12458</v>
      </c>
    </row>
    <row r="12791" spans="1:4" s="12" customFormat="1" x14ac:dyDescent="0.25">
      <c r="A12791" s="56"/>
      <c r="B12791" s="58"/>
      <c r="C12791" s="48" t="s">
        <v>110</v>
      </c>
      <c r="D12791" s="286" t="s">
        <v>12459</v>
      </c>
    </row>
    <row r="12792" spans="1:4" s="12" customFormat="1" x14ac:dyDescent="0.25">
      <c r="A12792" s="56"/>
      <c r="B12792" s="58"/>
      <c r="C12792" s="48" t="s">
        <v>110</v>
      </c>
      <c r="D12792" s="286" t="s">
        <v>12460</v>
      </c>
    </row>
    <row r="12793" spans="1:4" s="12" customFormat="1" x14ac:dyDescent="0.25">
      <c r="A12793" s="56"/>
      <c r="B12793" s="58"/>
      <c r="C12793" s="48" t="s">
        <v>110</v>
      </c>
      <c r="D12793" s="286" t="s">
        <v>12461</v>
      </c>
    </row>
    <row r="12794" spans="1:4" s="12" customFormat="1" x14ac:dyDescent="0.25">
      <c r="A12794" s="56"/>
      <c r="B12794" s="58"/>
      <c r="C12794" s="48" t="s">
        <v>110</v>
      </c>
      <c r="D12794" s="286" t="s">
        <v>12462</v>
      </c>
    </row>
    <row r="12795" spans="1:4" s="12" customFormat="1" x14ac:dyDescent="0.25">
      <c r="A12795" s="56"/>
      <c r="B12795" s="58"/>
      <c r="C12795" s="48" t="s">
        <v>110</v>
      </c>
      <c r="D12795" s="286" t="s">
        <v>12463</v>
      </c>
    </row>
    <row r="12796" spans="1:4" s="12" customFormat="1" x14ac:dyDescent="0.25">
      <c r="A12796" s="56"/>
      <c r="B12796" s="58"/>
      <c r="C12796" s="48" t="s">
        <v>226</v>
      </c>
      <c r="D12796" s="300"/>
    </row>
    <row r="12797" spans="1:4" s="12" customFormat="1" x14ac:dyDescent="0.25">
      <c r="A12797" s="56"/>
      <c r="B12797" s="58"/>
      <c r="C12797" s="48" t="s">
        <v>110</v>
      </c>
      <c r="D12797" s="300" t="s">
        <v>12464</v>
      </c>
    </row>
    <row r="12798" spans="1:4" s="12" customFormat="1" x14ac:dyDescent="0.25">
      <c r="A12798" s="56"/>
      <c r="B12798" s="24" t="s">
        <v>21294</v>
      </c>
      <c r="C12798" s="56" t="s">
        <v>12465</v>
      </c>
      <c r="D12798" s="315"/>
    </row>
    <row r="12799" spans="1:4" s="12" customFormat="1" x14ac:dyDescent="0.25">
      <c r="A12799" s="56"/>
      <c r="B12799" s="58"/>
      <c r="C12799" s="48" t="s">
        <v>12466</v>
      </c>
      <c r="D12799" s="300"/>
    </row>
    <row r="12800" spans="1:4" s="12" customFormat="1" x14ac:dyDescent="0.25">
      <c r="A12800" s="56"/>
      <c r="B12800" s="58"/>
      <c r="C12800" s="48" t="s">
        <v>12467</v>
      </c>
      <c r="D12800" s="300"/>
    </row>
    <row r="12801" spans="1:4" s="12" customFormat="1" x14ac:dyDescent="0.25">
      <c r="A12801" s="56"/>
      <c r="B12801" s="58"/>
      <c r="C12801" s="48" t="s">
        <v>110</v>
      </c>
      <c r="D12801" s="300" t="s">
        <v>12468</v>
      </c>
    </row>
    <row r="12802" spans="1:4" s="12" customFormat="1" x14ac:dyDescent="0.25">
      <c r="A12802" s="56"/>
      <c r="B12802" s="58"/>
      <c r="C12802" s="48" t="s">
        <v>110</v>
      </c>
      <c r="D12802" s="300" t="s">
        <v>12469</v>
      </c>
    </row>
    <row r="12803" spans="1:4" s="12" customFormat="1" x14ac:dyDescent="0.25">
      <c r="A12803" s="56"/>
      <c r="B12803" s="58"/>
      <c r="C12803" s="48" t="s">
        <v>110</v>
      </c>
      <c r="D12803" s="300" t="s">
        <v>12470</v>
      </c>
    </row>
    <row r="12804" spans="1:4" s="12" customFormat="1" x14ac:dyDescent="0.25">
      <c r="A12804" s="56"/>
      <c r="B12804" s="58"/>
      <c r="C12804" s="48" t="s">
        <v>110</v>
      </c>
      <c r="D12804" s="300" t="s">
        <v>12471</v>
      </c>
    </row>
    <row r="12805" spans="1:4" s="12" customFormat="1" x14ac:dyDescent="0.25">
      <c r="A12805" s="56"/>
      <c r="B12805" s="58"/>
      <c r="C12805" s="48" t="s">
        <v>110</v>
      </c>
      <c r="D12805" s="300" t="s">
        <v>12472</v>
      </c>
    </row>
    <row r="12806" spans="1:4" s="12" customFormat="1" x14ac:dyDescent="0.25">
      <c r="A12806" s="56"/>
      <c r="B12806" s="58"/>
      <c r="C12806" s="48" t="s">
        <v>110</v>
      </c>
      <c r="D12806" s="300" t="s">
        <v>12473</v>
      </c>
    </row>
    <row r="12807" spans="1:4" s="12" customFormat="1" x14ac:dyDescent="0.25">
      <c r="A12807" s="72"/>
      <c r="B12807" s="49"/>
      <c r="C12807" s="50"/>
      <c r="D12807" s="291" t="s">
        <v>1704</v>
      </c>
    </row>
    <row r="12808" spans="1:4" s="12" customFormat="1" x14ac:dyDescent="0.25">
      <c r="A12808" s="56"/>
      <c r="B12808" s="49"/>
      <c r="C12808" s="50" t="s">
        <v>110</v>
      </c>
      <c r="D12808" s="286" t="s">
        <v>12474</v>
      </c>
    </row>
    <row r="12809" spans="1:4" s="12" customFormat="1" x14ac:dyDescent="0.25">
      <c r="A12809" s="56"/>
      <c r="B12809" s="49"/>
      <c r="C12809" s="50" t="s">
        <v>110</v>
      </c>
      <c r="D12809" s="286" t="s">
        <v>12475</v>
      </c>
    </row>
    <row r="12810" spans="1:4" s="12" customFormat="1" x14ac:dyDescent="0.25">
      <c r="A12810" s="56"/>
      <c r="B12810" s="49"/>
      <c r="C12810" s="50" t="s">
        <v>110</v>
      </c>
      <c r="D12810" s="286" t="s">
        <v>12476</v>
      </c>
    </row>
    <row r="12811" spans="1:4" s="12" customFormat="1" x14ac:dyDescent="0.25">
      <c r="A12811" s="56"/>
      <c r="B12811" s="58"/>
      <c r="C12811" s="48" t="s">
        <v>226</v>
      </c>
      <c r="D12811" s="300"/>
    </row>
    <row r="12812" spans="1:4" s="12" customFormat="1" x14ac:dyDescent="0.25">
      <c r="A12812" s="56"/>
      <c r="B12812" s="58"/>
      <c r="C12812" s="48" t="s">
        <v>110</v>
      </c>
      <c r="D12812" s="300" t="s">
        <v>12477</v>
      </c>
    </row>
    <row r="12813" spans="1:4" s="12" customFormat="1" x14ac:dyDescent="0.25">
      <c r="A12813" s="48"/>
      <c r="B12813" s="24" t="s">
        <v>21295</v>
      </c>
      <c r="C12813" s="57" t="s">
        <v>12478</v>
      </c>
      <c r="D12813" s="300"/>
    </row>
    <row r="12814" spans="1:4" s="12" customFormat="1" x14ac:dyDescent="0.25">
      <c r="A12814" s="48"/>
      <c r="B12814" s="58"/>
      <c r="C12814" s="50" t="s">
        <v>12479</v>
      </c>
      <c r="D12814" s="300"/>
    </row>
    <row r="12815" spans="1:4" s="12" customFormat="1" x14ac:dyDescent="0.25">
      <c r="A12815" s="48"/>
      <c r="B12815" s="58"/>
      <c r="C12815" s="50" t="s">
        <v>12480</v>
      </c>
      <c r="D12815" s="300"/>
    </row>
    <row r="12816" spans="1:4" s="12" customFormat="1" x14ac:dyDescent="0.25">
      <c r="A12816" s="48"/>
      <c r="B12816" s="58"/>
      <c r="C12816" s="50" t="s">
        <v>110</v>
      </c>
      <c r="D12816" s="300" t="s">
        <v>12481</v>
      </c>
    </row>
    <row r="12817" spans="1:4" s="12" customFormat="1" x14ac:dyDescent="0.25">
      <c r="A12817" s="48"/>
      <c r="B12817" s="58"/>
      <c r="C12817" s="50" t="s">
        <v>110</v>
      </c>
      <c r="D12817" s="300" t="s">
        <v>12482</v>
      </c>
    </row>
    <row r="12818" spans="1:4" s="12" customFormat="1" x14ac:dyDescent="0.25">
      <c r="A12818" s="48"/>
      <c r="B12818" s="58"/>
      <c r="C12818" s="50"/>
      <c r="D12818" s="316" t="s">
        <v>12483</v>
      </c>
    </row>
    <row r="12819" spans="1:4" s="12" customFormat="1" x14ac:dyDescent="0.25">
      <c r="A12819" s="48"/>
      <c r="B12819" s="58"/>
      <c r="C12819" s="50" t="s">
        <v>110</v>
      </c>
      <c r="D12819" s="300" t="s">
        <v>12484</v>
      </c>
    </row>
    <row r="12820" spans="1:4" s="12" customFormat="1" x14ac:dyDescent="0.25">
      <c r="A12820" s="48"/>
      <c r="B12820" s="58"/>
      <c r="C12820" s="50" t="s">
        <v>110</v>
      </c>
      <c r="D12820" s="300" t="s">
        <v>12485</v>
      </c>
    </row>
    <row r="12821" spans="1:4" s="12" customFormat="1" x14ac:dyDescent="0.25">
      <c r="A12821" s="48"/>
      <c r="B12821" s="58"/>
      <c r="C12821" s="50" t="s">
        <v>110</v>
      </c>
      <c r="D12821" s="300" t="s">
        <v>12486</v>
      </c>
    </row>
    <row r="12822" spans="1:4" s="12" customFormat="1" x14ac:dyDescent="0.25">
      <c r="A12822" s="48"/>
      <c r="B12822" s="58"/>
      <c r="C12822" s="50" t="s">
        <v>110</v>
      </c>
      <c r="D12822" s="300" t="s">
        <v>12487</v>
      </c>
    </row>
    <row r="12823" spans="1:4" s="12" customFormat="1" x14ac:dyDescent="0.25">
      <c r="A12823" s="48"/>
      <c r="B12823" s="58"/>
      <c r="C12823" s="50" t="s">
        <v>110</v>
      </c>
      <c r="D12823" s="300" t="s">
        <v>12488</v>
      </c>
    </row>
    <row r="12824" spans="1:4" s="12" customFormat="1" x14ac:dyDescent="0.25">
      <c r="A12824" s="48"/>
      <c r="B12824" s="58"/>
      <c r="C12824" s="50" t="s">
        <v>110</v>
      </c>
      <c r="D12824" s="300" t="s">
        <v>12489</v>
      </c>
    </row>
    <row r="12825" spans="1:4" s="12" customFormat="1" x14ac:dyDescent="0.25">
      <c r="A12825" s="48"/>
      <c r="B12825" s="58"/>
      <c r="C12825" s="50" t="s">
        <v>110</v>
      </c>
      <c r="D12825" s="300" t="s">
        <v>12490</v>
      </c>
    </row>
    <row r="12826" spans="1:4" s="12" customFormat="1" x14ac:dyDescent="0.25">
      <c r="A12826" s="48"/>
      <c r="B12826" s="58"/>
      <c r="C12826" s="50" t="s">
        <v>110</v>
      </c>
      <c r="D12826" s="300" t="s">
        <v>12491</v>
      </c>
    </row>
    <row r="12827" spans="1:4" s="12" customFormat="1" x14ac:dyDescent="0.25">
      <c r="A12827" s="48"/>
      <c r="B12827" s="58"/>
      <c r="C12827" s="50" t="s">
        <v>110</v>
      </c>
      <c r="D12827" s="300" t="s">
        <v>12492</v>
      </c>
    </row>
    <row r="12828" spans="1:4" s="12" customFormat="1" x14ac:dyDescent="0.25">
      <c r="A12828" s="48"/>
      <c r="B12828" s="58"/>
      <c r="C12828" s="50" t="s">
        <v>110</v>
      </c>
      <c r="D12828" s="300" t="s">
        <v>12493</v>
      </c>
    </row>
    <row r="12829" spans="1:4" s="12" customFormat="1" x14ac:dyDescent="0.25">
      <c r="A12829" s="48"/>
      <c r="B12829" s="58"/>
      <c r="C12829" s="50" t="s">
        <v>110</v>
      </c>
      <c r="D12829" s="300" t="s">
        <v>12494</v>
      </c>
    </row>
    <row r="12830" spans="1:4" s="12" customFormat="1" x14ac:dyDescent="0.25">
      <c r="A12830" s="48"/>
      <c r="B12830" s="58"/>
      <c r="C12830" s="50" t="s">
        <v>110</v>
      </c>
      <c r="D12830" s="300" t="s">
        <v>12495</v>
      </c>
    </row>
    <row r="12831" spans="1:4" s="12" customFormat="1" x14ac:dyDescent="0.25">
      <c r="A12831" s="48"/>
      <c r="B12831" s="58"/>
      <c r="C12831" s="50" t="s">
        <v>110</v>
      </c>
      <c r="D12831" s="300" t="s">
        <v>12496</v>
      </c>
    </row>
    <row r="12832" spans="1:4" s="12" customFormat="1" x14ac:dyDescent="0.25">
      <c r="A12832" s="48"/>
      <c r="B12832" s="58"/>
      <c r="C12832" s="50" t="s">
        <v>110</v>
      </c>
      <c r="D12832" s="300" t="s">
        <v>12497</v>
      </c>
    </row>
    <row r="12833" spans="1:4" s="12" customFormat="1" x14ac:dyDescent="0.25">
      <c r="A12833" s="48"/>
      <c r="B12833" s="58"/>
      <c r="C12833" s="50" t="s">
        <v>110</v>
      </c>
      <c r="D12833" s="300" t="s">
        <v>12498</v>
      </c>
    </row>
    <row r="12834" spans="1:4" s="12" customFormat="1" x14ac:dyDescent="0.25">
      <c r="A12834" s="48"/>
      <c r="B12834" s="58"/>
      <c r="C12834" s="50" t="s">
        <v>110</v>
      </c>
      <c r="D12834" s="300" t="s">
        <v>12499</v>
      </c>
    </row>
    <row r="12835" spans="1:4" s="12" customFormat="1" x14ac:dyDescent="0.25">
      <c r="A12835" s="48"/>
      <c r="B12835" s="58"/>
      <c r="C12835" s="50" t="s">
        <v>110</v>
      </c>
      <c r="D12835" s="300" t="s">
        <v>12500</v>
      </c>
    </row>
    <row r="12836" spans="1:4" s="12" customFormat="1" x14ac:dyDescent="0.25">
      <c r="A12836" s="48"/>
      <c r="B12836" s="58"/>
      <c r="C12836" s="50" t="s">
        <v>110</v>
      </c>
      <c r="D12836" s="300" t="s">
        <v>12501</v>
      </c>
    </row>
    <row r="12837" spans="1:4" s="12" customFormat="1" x14ac:dyDescent="0.25">
      <c r="A12837" s="48"/>
      <c r="B12837" s="58"/>
      <c r="C12837" s="50" t="s">
        <v>110</v>
      </c>
      <c r="D12837" s="300" t="s">
        <v>12502</v>
      </c>
    </row>
    <row r="12838" spans="1:4" s="12" customFormat="1" x14ac:dyDescent="0.25">
      <c r="A12838" s="48"/>
      <c r="B12838" s="58"/>
      <c r="C12838" s="50" t="s">
        <v>110</v>
      </c>
      <c r="D12838" s="300" t="s">
        <v>12503</v>
      </c>
    </row>
    <row r="12839" spans="1:4" s="12" customFormat="1" x14ac:dyDescent="0.25">
      <c r="A12839" s="48"/>
      <c r="B12839" s="58"/>
      <c r="C12839" s="50" t="s">
        <v>110</v>
      </c>
      <c r="D12839" s="300" t="s">
        <v>12504</v>
      </c>
    </row>
    <row r="12840" spans="1:4" s="12" customFormat="1" x14ac:dyDescent="0.25">
      <c r="A12840" s="56"/>
      <c r="B12840" s="58"/>
      <c r="C12840" s="50" t="s">
        <v>110</v>
      </c>
      <c r="D12840" s="300" t="s">
        <v>12505</v>
      </c>
    </row>
    <row r="12841" spans="1:4" s="12" customFormat="1" x14ac:dyDescent="0.25">
      <c r="A12841" s="56"/>
      <c r="B12841" s="58"/>
      <c r="C12841" s="50" t="s">
        <v>110</v>
      </c>
      <c r="D12841" s="300" t="s">
        <v>12506</v>
      </c>
    </row>
    <row r="12842" spans="1:4" s="12" customFormat="1" x14ac:dyDescent="0.25">
      <c r="A12842" s="48"/>
      <c r="B12842" s="58"/>
      <c r="C12842" s="50" t="s">
        <v>110</v>
      </c>
      <c r="D12842" s="300" t="s">
        <v>12507</v>
      </c>
    </row>
    <row r="12843" spans="1:4" s="12" customFormat="1" x14ac:dyDescent="0.25">
      <c r="A12843" s="48"/>
      <c r="B12843" s="58"/>
      <c r="C12843" s="50" t="s">
        <v>110</v>
      </c>
      <c r="D12843" s="300" t="s">
        <v>12508</v>
      </c>
    </row>
    <row r="12844" spans="1:4" s="12" customFormat="1" x14ac:dyDescent="0.25">
      <c r="A12844" s="48"/>
      <c r="B12844" s="58"/>
      <c r="C12844" s="50" t="s">
        <v>110</v>
      </c>
      <c r="D12844" s="300" t="s">
        <v>12509</v>
      </c>
    </row>
    <row r="12845" spans="1:4" s="12" customFormat="1" x14ac:dyDescent="0.25">
      <c r="A12845" s="48"/>
      <c r="B12845" s="58"/>
      <c r="C12845" s="50" t="s">
        <v>110</v>
      </c>
      <c r="D12845" s="300" t="s">
        <v>12510</v>
      </c>
    </row>
    <row r="12846" spans="1:4" s="12" customFormat="1" x14ac:dyDescent="0.25">
      <c r="A12846" s="48"/>
      <c r="B12846" s="58"/>
      <c r="C12846" s="50" t="s">
        <v>110</v>
      </c>
      <c r="D12846" s="300" t="s">
        <v>12511</v>
      </c>
    </row>
    <row r="12847" spans="1:4" s="12" customFormat="1" x14ac:dyDescent="0.25">
      <c r="A12847" s="48"/>
      <c r="B12847" s="58"/>
      <c r="C12847" s="50" t="s">
        <v>110</v>
      </c>
      <c r="D12847" s="300" t="s">
        <v>12512</v>
      </c>
    </row>
    <row r="12848" spans="1:4" s="12" customFormat="1" x14ac:dyDescent="0.25">
      <c r="A12848" s="48"/>
      <c r="B12848" s="58"/>
      <c r="C12848" s="50"/>
      <c r="D12848" s="316" t="s">
        <v>12513</v>
      </c>
    </row>
    <row r="12849" spans="1:4" s="12" customFormat="1" x14ac:dyDescent="0.25">
      <c r="A12849" s="56"/>
      <c r="B12849" s="58"/>
      <c r="C12849" s="50" t="s">
        <v>110</v>
      </c>
      <c r="D12849" s="300" t="s">
        <v>12514</v>
      </c>
    </row>
    <row r="12850" spans="1:4" s="12" customFormat="1" x14ac:dyDescent="0.25">
      <c r="A12850" s="56"/>
      <c r="B12850" s="58"/>
      <c r="C12850" s="50" t="s">
        <v>110</v>
      </c>
      <c r="D12850" s="300" t="s">
        <v>12515</v>
      </c>
    </row>
    <row r="12851" spans="1:4" s="12" customFormat="1" x14ac:dyDescent="0.25">
      <c r="A12851" s="48"/>
      <c r="B12851" s="58"/>
      <c r="C12851" s="50" t="s">
        <v>110</v>
      </c>
      <c r="D12851" s="300" t="s">
        <v>12516</v>
      </c>
    </row>
    <row r="12852" spans="1:4" s="12" customFormat="1" x14ac:dyDescent="0.25">
      <c r="A12852" s="48"/>
      <c r="B12852" s="58"/>
      <c r="C12852" s="50" t="s">
        <v>110</v>
      </c>
      <c r="D12852" s="300" t="s">
        <v>12517</v>
      </c>
    </row>
    <row r="12853" spans="1:4" s="12" customFormat="1" x14ac:dyDescent="0.25">
      <c r="A12853" s="48"/>
      <c r="B12853" s="58"/>
      <c r="C12853" s="50" t="s">
        <v>110</v>
      </c>
      <c r="D12853" s="300" t="s">
        <v>12518</v>
      </c>
    </row>
    <row r="12854" spans="1:4" s="12" customFormat="1" x14ac:dyDescent="0.25">
      <c r="A12854" s="48"/>
      <c r="B12854" s="58"/>
      <c r="C12854" s="50" t="s">
        <v>110</v>
      </c>
      <c r="D12854" s="300" t="s">
        <v>12519</v>
      </c>
    </row>
    <row r="12855" spans="1:4" s="12" customFormat="1" x14ac:dyDescent="0.25">
      <c r="A12855" s="48"/>
      <c r="B12855" s="58"/>
      <c r="C12855" s="50" t="s">
        <v>110</v>
      </c>
      <c r="D12855" s="300" t="s">
        <v>12520</v>
      </c>
    </row>
    <row r="12856" spans="1:4" s="12" customFormat="1" x14ac:dyDescent="0.25">
      <c r="A12856" s="48"/>
      <c r="B12856" s="58"/>
      <c r="C12856" s="50"/>
      <c r="D12856" s="291" t="s">
        <v>1704</v>
      </c>
    </row>
    <row r="12857" spans="1:4" s="12" customFormat="1" x14ac:dyDescent="0.25">
      <c r="A12857" s="48"/>
      <c r="B12857" s="58"/>
      <c r="C12857" s="50" t="s">
        <v>110</v>
      </c>
      <c r="D12857" s="286" t="s">
        <v>12521</v>
      </c>
    </row>
    <row r="12858" spans="1:4" s="12" customFormat="1" x14ac:dyDescent="0.25">
      <c r="A12858" s="48"/>
      <c r="B12858" s="58"/>
      <c r="C12858" s="50" t="s">
        <v>110</v>
      </c>
      <c r="D12858" s="286" t="s">
        <v>12522</v>
      </c>
    </row>
    <row r="12859" spans="1:4" s="12" customFormat="1" x14ac:dyDescent="0.25">
      <c r="A12859" s="48"/>
      <c r="B12859" s="58"/>
      <c r="C12859" s="50" t="s">
        <v>110</v>
      </c>
      <c r="D12859" s="286" t="s">
        <v>12523</v>
      </c>
    </row>
    <row r="12860" spans="1:4" s="12" customFormat="1" x14ac:dyDescent="0.25">
      <c r="A12860" s="48"/>
      <c r="B12860" s="58"/>
      <c r="C12860" s="50" t="s">
        <v>110</v>
      </c>
      <c r="D12860" s="286" t="s">
        <v>12524</v>
      </c>
    </row>
    <row r="12861" spans="1:4" s="12" customFormat="1" x14ac:dyDescent="0.25">
      <c r="A12861" s="48"/>
      <c r="B12861" s="58"/>
      <c r="C12861" s="50" t="s">
        <v>110</v>
      </c>
      <c r="D12861" s="286" t="s">
        <v>12525</v>
      </c>
    </row>
    <row r="12862" spans="1:4" s="12" customFormat="1" x14ac:dyDescent="0.25">
      <c r="A12862" s="48"/>
      <c r="B12862" s="58"/>
      <c r="C12862" s="50" t="s">
        <v>110</v>
      </c>
      <c r="D12862" s="286" t="s">
        <v>12526</v>
      </c>
    </row>
    <row r="12863" spans="1:4" s="12" customFormat="1" x14ac:dyDescent="0.25">
      <c r="A12863" s="48"/>
      <c r="B12863" s="58"/>
      <c r="C12863" s="50" t="s">
        <v>110</v>
      </c>
      <c r="D12863" s="286" t="s">
        <v>12527</v>
      </c>
    </row>
    <row r="12864" spans="1:4" s="12" customFormat="1" x14ac:dyDescent="0.25">
      <c r="A12864" s="48"/>
      <c r="B12864" s="58"/>
      <c r="C12864" s="50" t="s">
        <v>110</v>
      </c>
      <c r="D12864" s="286" t="s">
        <v>12528</v>
      </c>
    </row>
    <row r="12865" spans="1:4" s="12" customFormat="1" x14ac:dyDescent="0.25">
      <c r="A12865" s="48"/>
      <c r="B12865" s="58"/>
      <c r="C12865" s="50" t="s">
        <v>110</v>
      </c>
      <c r="D12865" s="286" t="s">
        <v>12529</v>
      </c>
    </row>
    <row r="12866" spans="1:4" s="12" customFormat="1" x14ac:dyDescent="0.25">
      <c r="A12866" s="48"/>
      <c r="B12866" s="58"/>
      <c r="C12866" s="50" t="s">
        <v>110</v>
      </c>
      <c r="D12866" s="286" t="s">
        <v>12530</v>
      </c>
    </row>
    <row r="12867" spans="1:4" s="12" customFormat="1" x14ac:dyDescent="0.25">
      <c r="A12867" s="48"/>
      <c r="B12867" s="58"/>
      <c r="C12867" s="50" t="s">
        <v>110</v>
      </c>
      <c r="D12867" s="286" t="s">
        <v>12531</v>
      </c>
    </row>
    <row r="12868" spans="1:4" s="12" customFormat="1" x14ac:dyDescent="0.25">
      <c r="A12868" s="48"/>
      <c r="B12868" s="58"/>
      <c r="C12868" s="50" t="s">
        <v>110</v>
      </c>
      <c r="D12868" s="286" t="s">
        <v>12532</v>
      </c>
    </row>
    <row r="12869" spans="1:4" s="12" customFormat="1" x14ac:dyDescent="0.25">
      <c r="A12869" s="48"/>
      <c r="B12869" s="58"/>
      <c r="C12869" s="50" t="s">
        <v>110</v>
      </c>
      <c r="D12869" s="286" t="s">
        <v>12533</v>
      </c>
    </row>
    <row r="12870" spans="1:4" s="12" customFormat="1" x14ac:dyDescent="0.25">
      <c r="A12870" s="56"/>
      <c r="B12870" s="58"/>
      <c r="C12870" s="50" t="s">
        <v>110</v>
      </c>
      <c r="D12870" s="286" t="s">
        <v>12534</v>
      </c>
    </row>
    <row r="12871" spans="1:4" s="12" customFormat="1" x14ac:dyDescent="0.25">
      <c r="A12871" s="56"/>
      <c r="B12871" s="58"/>
      <c r="C12871" s="50" t="s">
        <v>110</v>
      </c>
      <c r="D12871" s="286" t="s">
        <v>12535</v>
      </c>
    </row>
    <row r="12872" spans="1:4" s="12" customFormat="1" x14ac:dyDescent="0.25">
      <c r="A12872" s="56"/>
      <c r="B12872" s="58"/>
      <c r="C12872" s="50" t="s">
        <v>110</v>
      </c>
      <c r="D12872" s="286" t="s">
        <v>12536</v>
      </c>
    </row>
    <row r="12873" spans="1:4" s="12" customFormat="1" x14ac:dyDescent="0.25">
      <c r="A12873" s="48"/>
      <c r="B12873" s="58"/>
      <c r="C12873" s="50" t="s">
        <v>110</v>
      </c>
      <c r="D12873" s="286" t="s">
        <v>12537</v>
      </c>
    </row>
    <row r="12874" spans="1:4" s="12" customFormat="1" x14ac:dyDescent="0.25">
      <c r="A12874" s="48"/>
      <c r="B12874" s="58"/>
      <c r="C12874" s="50" t="s">
        <v>110</v>
      </c>
      <c r="D12874" s="286" t="s">
        <v>12538</v>
      </c>
    </row>
    <row r="12875" spans="1:4" s="12" customFormat="1" x14ac:dyDescent="0.25">
      <c r="A12875" s="48"/>
      <c r="B12875" s="58"/>
      <c r="C12875" s="50" t="s">
        <v>110</v>
      </c>
      <c r="D12875" s="286" t="s">
        <v>12539</v>
      </c>
    </row>
    <row r="12876" spans="1:4" s="12" customFormat="1" x14ac:dyDescent="0.25">
      <c r="A12876" s="48"/>
      <c r="B12876" s="58"/>
      <c r="C12876" s="50" t="s">
        <v>110</v>
      </c>
      <c r="D12876" s="286" t="s">
        <v>12540</v>
      </c>
    </row>
    <row r="12877" spans="1:4" s="12" customFormat="1" x14ac:dyDescent="0.25">
      <c r="A12877" s="48"/>
      <c r="B12877" s="58"/>
      <c r="C12877" s="50" t="s">
        <v>110</v>
      </c>
      <c r="D12877" s="286" t="s">
        <v>12541</v>
      </c>
    </row>
    <row r="12878" spans="1:4" s="12" customFormat="1" x14ac:dyDescent="0.25">
      <c r="A12878" s="48"/>
      <c r="B12878" s="58"/>
      <c r="C12878" s="50" t="s">
        <v>110</v>
      </c>
      <c r="D12878" s="286" t="s">
        <v>12542</v>
      </c>
    </row>
    <row r="12879" spans="1:4" s="12" customFormat="1" x14ac:dyDescent="0.25">
      <c r="A12879" s="48"/>
      <c r="B12879" s="58"/>
      <c r="C12879" s="50" t="s">
        <v>110</v>
      </c>
      <c r="D12879" s="286" t="s">
        <v>12543</v>
      </c>
    </row>
    <row r="12880" spans="1:4" s="12" customFormat="1" x14ac:dyDescent="0.25">
      <c r="A12880" s="56"/>
      <c r="B12880" s="24" t="s">
        <v>21296</v>
      </c>
      <c r="C12880" s="56" t="s">
        <v>12544</v>
      </c>
      <c r="D12880" s="315"/>
    </row>
    <row r="12881" spans="1:4" s="12" customFormat="1" x14ac:dyDescent="0.25">
      <c r="A12881" s="56"/>
      <c r="B12881" s="58"/>
      <c r="C12881" s="48" t="s">
        <v>12545</v>
      </c>
      <c r="D12881" s="300"/>
    </row>
    <row r="12882" spans="1:4" s="12" customFormat="1" x14ac:dyDescent="0.25">
      <c r="A12882" s="56"/>
      <c r="B12882" s="58"/>
      <c r="C12882" s="48" t="s">
        <v>12546</v>
      </c>
      <c r="D12882" s="300"/>
    </row>
    <row r="12883" spans="1:4" s="12" customFormat="1" x14ac:dyDescent="0.25">
      <c r="A12883" s="56"/>
      <c r="B12883" s="58"/>
      <c r="C12883" s="48" t="s">
        <v>110</v>
      </c>
      <c r="D12883" s="300" t="s">
        <v>12547</v>
      </c>
    </row>
    <row r="12884" spans="1:4" s="12" customFormat="1" x14ac:dyDescent="0.25">
      <c r="A12884" s="56"/>
      <c r="B12884" s="58"/>
      <c r="C12884" s="48" t="s">
        <v>110</v>
      </c>
      <c r="D12884" s="300" t="s">
        <v>12548</v>
      </c>
    </row>
    <row r="12885" spans="1:4" s="12" customFormat="1" x14ac:dyDescent="0.25">
      <c r="A12885" s="56"/>
      <c r="B12885" s="58"/>
      <c r="C12885" s="48" t="s">
        <v>110</v>
      </c>
      <c r="D12885" s="300" t="s">
        <v>12549</v>
      </c>
    </row>
    <row r="12886" spans="1:4" s="12" customFormat="1" x14ac:dyDescent="0.25">
      <c r="A12886" s="56"/>
      <c r="B12886" s="58"/>
      <c r="C12886" s="48" t="s">
        <v>110</v>
      </c>
      <c r="D12886" s="300" t="s">
        <v>12550</v>
      </c>
    </row>
    <row r="12887" spans="1:4" s="12" customFormat="1" x14ac:dyDescent="0.25">
      <c r="A12887" s="56"/>
      <c r="B12887" s="58"/>
      <c r="C12887" s="48"/>
      <c r="D12887" s="291" t="s">
        <v>1704</v>
      </c>
    </row>
    <row r="12888" spans="1:4" s="12" customFormat="1" x14ac:dyDescent="0.25">
      <c r="A12888" s="56"/>
      <c r="B12888" s="58"/>
      <c r="C12888" s="48" t="s">
        <v>110</v>
      </c>
      <c r="D12888" s="286" t="s">
        <v>12551</v>
      </c>
    </row>
    <row r="12889" spans="1:4" s="12" customFormat="1" x14ac:dyDescent="0.25">
      <c r="A12889" s="56"/>
      <c r="B12889" s="58"/>
      <c r="C12889" s="48" t="s">
        <v>110</v>
      </c>
      <c r="D12889" s="286" t="s">
        <v>12552</v>
      </c>
    </row>
    <row r="12890" spans="1:4" s="12" customFormat="1" x14ac:dyDescent="0.25">
      <c r="A12890" s="56"/>
      <c r="B12890" s="58"/>
      <c r="C12890" s="48" t="s">
        <v>110</v>
      </c>
      <c r="D12890" s="286" t="s">
        <v>12553</v>
      </c>
    </row>
    <row r="12891" spans="1:4" s="12" customFormat="1" x14ac:dyDescent="0.25">
      <c r="A12891" s="56"/>
      <c r="B12891" s="58"/>
      <c r="C12891" s="48" t="s">
        <v>110</v>
      </c>
      <c r="D12891" s="286" t="s">
        <v>12554</v>
      </c>
    </row>
    <row r="12892" spans="1:4" s="12" customFormat="1" x14ac:dyDescent="0.25">
      <c r="A12892" s="56"/>
      <c r="B12892" s="58"/>
      <c r="C12892" s="48" t="s">
        <v>226</v>
      </c>
      <c r="D12892" s="300"/>
    </row>
    <row r="12893" spans="1:4" s="12" customFormat="1" x14ac:dyDescent="0.25">
      <c r="A12893" s="56"/>
      <c r="B12893" s="58"/>
      <c r="C12893" s="48" t="s">
        <v>110</v>
      </c>
      <c r="D12893" s="300" t="s">
        <v>12555</v>
      </c>
    </row>
    <row r="12894" spans="1:4" s="12" customFormat="1" x14ac:dyDescent="0.25">
      <c r="A12894" s="56"/>
      <c r="B12894" s="24" t="s">
        <v>21297</v>
      </c>
      <c r="C12894" s="56" t="s">
        <v>12556</v>
      </c>
      <c r="D12894" s="315"/>
    </row>
    <row r="12895" spans="1:4" s="12" customFormat="1" x14ac:dyDescent="0.25">
      <c r="A12895" s="56"/>
      <c r="B12895" s="58"/>
      <c r="C12895" s="48" t="s">
        <v>12557</v>
      </c>
      <c r="D12895" s="300"/>
    </row>
    <row r="12896" spans="1:4" s="12" customFormat="1" x14ac:dyDescent="0.25">
      <c r="A12896" s="56"/>
      <c r="B12896" s="58"/>
      <c r="C12896" s="48" t="s">
        <v>12558</v>
      </c>
      <c r="D12896" s="300"/>
    </row>
    <row r="12897" spans="1:4" s="12" customFormat="1" x14ac:dyDescent="0.25">
      <c r="A12897" s="56"/>
      <c r="B12897" s="58"/>
      <c r="C12897" s="48" t="s">
        <v>110</v>
      </c>
      <c r="D12897" s="300" t="s">
        <v>12559</v>
      </c>
    </row>
    <row r="12898" spans="1:4" s="12" customFormat="1" x14ac:dyDescent="0.25">
      <c r="A12898" s="56"/>
      <c r="B12898" s="58"/>
      <c r="C12898" s="48" t="s">
        <v>110</v>
      </c>
      <c r="D12898" s="300" t="s">
        <v>12560</v>
      </c>
    </row>
    <row r="12899" spans="1:4" s="12" customFormat="1" x14ac:dyDescent="0.25">
      <c r="A12899" s="56"/>
      <c r="B12899" s="58"/>
      <c r="C12899" s="48"/>
      <c r="D12899" s="316" t="s">
        <v>12561</v>
      </c>
    </row>
    <row r="12900" spans="1:4" s="12" customFormat="1" x14ac:dyDescent="0.25">
      <c r="A12900" s="56"/>
      <c r="B12900" s="58"/>
      <c r="C12900" s="48" t="s">
        <v>110</v>
      </c>
      <c r="D12900" s="300" t="s">
        <v>12562</v>
      </c>
    </row>
    <row r="12901" spans="1:4" s="12" customFormat="1" x14ac:dyDescent="0.25">
      <c r="A12901" s="56"/>
      <c r="B12901" s="58"/>
      <c r="C12901" s="48" t="s">
        <v>110</v>
      </c>
      <c r="D12901" s="300" t="s">
        <v>12563</v>
      </c>
    </row>
    <row r="12902" spans="1:4" s="12" customFormat="1" x14ac:dyDescent="0.25">
      <c r="A12902" s="56"/>
      <c r="B12902" s="58"/>
      <c r="C12902" s="48" t="s">
        <v>110</v>
      </c>
      <c r="D12902" s="300" t="s">
        <v>12564</v>
      </c>
    </row>
    <row r="12903" spans="1:4" s="12" customFormat="1" x14ac:dyDescent="0.25">
      <c r="A12903" s="56"/>
      <c r="B12903" s="58"/>
      <c r="C12903" s="48" t="s">
        <v>110</v>
      </c>
      <c r="D12903" s="300" t="s">
        <v>12565</v>
      </c>
    </row>
    <row r="12904" spans="1:4" s="12" customFormat="1" x14ac:dyDescent="0.25">
      <c r="A12904" s="56"/>
      <c r="B12904" s="58"/>
      <c r="C12904" s="48" t="s">
        <v>110</v>
      </c>
      <c r="D12904" s="300" t="s">
        <v>12566</v>
      </c>
    </row>
    <row r="12905" spans="1:4" s="12" customFormat="1" x14ac:dyDescent="0.25">
      <c r="A12905" s="56"/>
      <c r="B12905" s="58"/>
      <c r="C12905" s="48" t="s">
        <v>110</v>
      </c>
      <c r="D12905" s="300" t="s">
        <v>12567</v>
      </c>
    </row>
    <row r="12906" spans="1:4" s="12" customFormat="1" x14ac:dyDescent="0.25">
      <c r="A12906" s="56"/>
      <c r="B12906" s="58"/>
      <c r="C12906" s="48" t="s">
        <v>110</v>
      </c>
      <c r="D12906" s="300" t="s">
        <v>12568</v>
      </c>
    </row>
    <row r="12907" spans="1:4" s="12" customFormat="1" x14ac:dyDescent="0.25">
      <c r="A12907" s="56"/>
      <c r="B12907" s="58"/>
      <c r="C12907" s="48" t="s">
        <v>110</v>
      </c>
      <c r="D12907" s="300" t="s">
        <v>12569</v>
      </c>
    </row>
    <row r="12908" spans="1:4" s="12" customFormat="1" x14ac:dyDescent="0.25">
      <c r="A12908" s="56"/>
      <c r="B12908" s="58"/>
      <c r="C12908" s="48" t="s">
        <v>110</v>
      </c>
      <c r="D12908" s="300" t="s">
        <v>12570</v>
      </c>
    </row>
    <row r="12909" spans="1:4" s="12" customFormat="1" x14ac:dyDescent="0.25">
      <c r="A12909" s="56"/>
      <c r="B12909" s="58"/>
      <c r="C12909" s="48"/>
      <c r="D12909" s="291" t="s">
        <v>1704</v>
      </c>
    </row>
    <row r="12910" spans="1:4" s="12" customFormat="1" x14ac:dyDescent="0.25">
      <c r="A12910" s="56"/>
      <c r="B12910" s="58"/>
      <c r="C12910" s="48" t="s">
        <v>110</v>
      </c>
      <c r="D12910" s="286" t="s">
        <v>12571</v>
      </c>
    </row>
    <row r="12911" spans="1:4" s="12" customFormat="1" x14ac:dyDescent="0.25">
      <c r="A12911" s="56"/>
      <c r="B12911" s="58"/>
      <c r="C12911" s="48" t="s">
        <v>110</v>
      </c>
      <c r="D12911" s="286" t="s">
        <v>12572</v>
      </c>
    </row>
    <row r="12912" spans="1:4" s="12" customFormat="1" x14ac:dyDescent="0.25">
      <c r="A12912" s="56"/>
      <c r="B12912" s="24" t="s">
        <v>21298</v>
      </c>
      <c r="C12912" s="56" t="s">
        <v>12573</v>
      </c>
      <c r="D12912" s="315"/>
    </row>
    <row r="12913" spans="1:4" s="12" customFormat="1" x14ac:dyDescent="0.25">
      <c r="A12913" s="56"/>
      <c r="B12913" s="58"/>
      <c r="C12913" s="48" t="s">
        <v>12574</v>
      </c>
      <c r="D12913" s="300"/>
    </row>
    <row r="12914" spans="1:4" s="12" customFormat="1" x14ac:dyDescent="0.25">
      <c r="A12914" s="56"/>
      <c r="B12914" s="58"/>
      <c r="C12914" s="48" t="s">
        <v>12575</v>
      </c>
      <c r="D12914" s="300"/>
    </row>
    <row r="12915" spans="1:4" s="12" customFormat="1" x14ac:dyDescent="0.25">
      <c r="A12915" s="56"/>
      <c r="B12915" s="58"/>
      <c r="C12915" s="48" t="s">
        <v>110</v>
      </c>
      <c r="D12915" s="300" t="s">
        <v>12576</v>
      </c>
    </row>
    <row r="12916" spans="1:4" s="12" customFormat="1" x14ac:dyDescent="0.25">
      <c r="A12916" s="56"/>
      <c r="B12916" s="58"/>
      <c r="C12916" s="48" t="s">
        <v>110</v>
      </c>
      <c r="D12916" s="300" t="s">
        <v>12577</v>
      </c>
    </row>
    <row r="12917" spans="1:4" s="12" customFormat="1" x14ac:dyDescent="0.25">
      <c r="A12917" s="56"/>
      <c r="B12917" s="58"/>
      <c r="C12917" s="48" t="s">
        <v>110</v>
      </c>
      <c r="D12917" s="300" t="s">
        <v>12578</v>
      </c>
    </row>
    <row r="12918" spans="1:4" s="12" customFormat="1" x14ac:dyDescent="0.25">
      <c r="A12918" s="56"/>
      <c r="B12918" s="24" t="s">
        <v>21299</v>
      </c>
      <c r="C12918" s="56" t="s">
        <v>12579</v>
      </c>
      <c r="D12918" s="315"/>
    </row>
    <row r="12919" spans="1:4" s="12" customFormat="1" x14ac:dyDescent="0.25">
      <c r="A12919" s="56"/>
      <c r="B12919" s="58"/>
      <c r="C12919" s="48" t="s">
        <v>12580</v>
      </c>
      <c r="D12919" s="300"/>
    </row>
    <row r="12920" spans="1:4" s="12" customFormat="1" x14ac:dyDescent="0.25">
      <c r="A12920" s="56"/>
      <c r="B12920" s="58"/>
      <c r="C12920" s="48" t="s">
        <v>12581</v>
      </c>
      <c r="D12920" s="300"/>
    </row>
    <row r="12921" spans="1:4" s="12" customFormat="1" x14ac:dyDescent="0.25">
      <c r="A12921" s="56"/>
      <c r="B12921" s="58"/>
      <c r="C12921" s="48" t="s">
        <v>110</v>
      </c>
      <c r="D12921" s="300" t="s">
        <v>12582</v>
      </c>
    </row>
    <row r="12922" spans="1:4" s="12" customFormat="1" x14ac:dyDescent="0.25">
      <c r="A12922" s="56"/>
      <c r="B12922" s="58"/>
      <c r="C12922" s="48" t="s">
        <v>110</v>
      </c>
      <c r="D12922" s="300" t="s">
        <v>12583</v>
      </c>
    </row>
    <row r="12923" spans="1:4" s="12" customFormat="1" x14ac:dyDescent="0.25">
      <c r="A12923" s="56"/>
      <c r="B12923" s="58"/>
      <c r="C12923" s="48" t="s">
        <v>110</v>
      </c>
      <c r="D12923" s="300" t="s">
        <v>12584</v>
      </c>
    </row>
    <row r="12924" spans="1:4" s="12" customFormat="1" x14ac:dyDescent="0.25">
      <c r="A12924" s="56"/>
      <c r="B12924" s="58"/>
      <c r="C12924" s="48" t="s">
        <v>110</v>
      </c>
      <c r="D12924" s="300" t="s">
        <v>12585</v>
      </c>
    </row>
    <row r="12925" spans="1:4" s="12" customFormat="1" x14ac:dyDescent="0.25">
      <c r="A12925" s="56"/>
      <c r="B12925" s="58"/>
      <c r="C12925" s="48" t="s">
        <v>110</v>
      </c>
      <c r="D12925" s="300" t="s">
        <v>12586</v>
      </c>
    </row>
    <row r="12926" spans="1:4" s="12" customFormat="1" x14ac:dyDescent="0.25">
      <c r="A12926" s="56"/>
      <c r="B12926" s="58"/>
      <c r="C12926" s="48" t="s">
        <v>110</v>
      </c>
      <c r="D12926" s="300" t="s">
        <v>12587</v>
      </c>
    </row>
    <row r="12927" spans="1:4" s="12" customFormat="1" x14ac:dyDescent="0.25">
      <c r="A12927" s="56"/>
      <c r="B12927" s="58"/>
      <c r="C12927" s="48" t="s">
        <v>226</v>
      </c>
      <c r="D12927" s="300"/>
    </row>
    <row r="12928" spans="1:4" s="12" customFormat="1" x14ac:dyDescent="0.25">
      <c r="A12928" s="56"/>
      <c r="B12928" s="58"/>
      <c r="C12928" s="48" t="s">
        <v>110</v>
      </c>
      <c r="D12928" s="300" t="s">
        <v>12588</v>
      </c>
    </row>
    <row r="12929" spans="1:4" s="12" customFormat="1" x14ac:dyDescent="0.25">
      <c r="A12929" s="56"/>
      <c r="B12929" s="24" t="s">
        <v>21300</v>
      </c>
      <c r="C12929" s="56" t="s">
        <v>12589</v>
      </c>
      <c r="D12929" s="315"/>
    </row>
    <row r="12930" spans="1:4" s="12" customFormat="1" x14ac:dyDescent="0.25">
      <c r="A12930" s="56"/>
      <c r="B12930" s="58"/>
      <c r="C12930" s="48" t="s">
        <v>12590</v>
      </c>
      <c r="D12930" s="300"/>
    </row>
    <row r="12931" spans="1:4" s="12" customFormat="1" x14ac:dyDescent="0.25">
      <c r="A12931" s="56"/>
      <c r="B12931" s="58"/>
      <c r="C12931" s="48" t="s">
        <v>12591</v>
      </c>
      <c r="D12931" s="300"/>
    </row>
    <row r="12932" spans="1:4" s="12" customFormat="1" x14ac:dyDescent="0.25">
      <c r="A12932" s="56"/>
      <c r="B12932" s="58"/>
      <c r="C12932" s="48" t="s">
        <v>110</v>
      </c>
      <c r="D12932" s="300" t="s">
        <v>12592</v>
      </c>
    </row>
    <row r="12933" spans="1:4" s="12" customFormat="1" x14ac:dyDescent="0.25">
      <c r="A12933" s="56"/>
      <c r="B12933" s="58"/>
      <c r="C12933" s="48" t="s">
        <v>110</v>
      </c>
      <c r="D12933" s="300" t="s">
        <v>12593</v>
      </c>
    </row>
    <row r="12934" spans="1:4" s="12" customFormat="1" x14ac:dyDescent="0.25">
      <c r="A12934" s="56"/>
      <c r="B12934" s="58"/>
      <c r="C12934" s="48"/>
      <c r="D12934" s="316" t="s">
        <v>12594</v>
      </c>
    </row>
    <row r="12935" spans="1:4" s="12" customFormat="1" x14ac:dyDescent="0.25">
      <c r="A12935" s="56"/>
      <c r="B12935" s="58"/>
      <c r="C12935" s="48" t="s">
        <v>110</v>
      </c>
      <c r="D12935" s="300" t="s">
        <v>12595</v>
      </c>
    </row>
    <row r="12936" spans="1:4" s="12" customFormat="1" x14ac:dyDescent="0.25">
      <c r="A12936" s="56"/>
      <c r="B12936" s="58"/>
      <c r="C12936" s="48" t="s">
        <v>110</v>
      </c>
      <c r="D12936" s="300" t="s">
        <v>12596</v>
      </c>
    </row>
    <row r="12937" spans="1:4" s="12" customFormat="1" x14ac:dyDescent="0.25">
      <c r="A12937" s="56"/>
      <c r="B12937" s="58"/>
      <c r="C12937" s="48" t="s">
        <v>110</v>
      </c>
      <c r="D12937" s="300" t="s">
        <v>12597</v>
      </c>
    </row>
    <row r="12938" spans="1:4" s="12" customFormat="1" x14ac:dyDescent="0.25">
      <c r="A12938" s="56"/>
      <c r="B12938" s="58"/>
      <c r="C12938" s="48" t="s">
        <v>110</v>
      </c>
      <c r="D12938" s="300" t="s">
        <v>12598</v>
      </c>
    </row>
    <row r="12939" spans="1:4" s="12" customFormat="1" x14ac:dyDescent="0.25">
      <c r="A12939" s="56"/>
      <c r="B12939" s="58"/>
      <c r="C12939" s="48" t="s">
        <v>110</v>
      </c>
      <c r="D12939" s="300" t="s">
        <v>12599</v>
      </c>
    </row>
    <row r="12940" spans="1:4" s="12" customFormat="1" x14ac:dyDescent="0.25">
      <c r="A12940" s="56"/>
      <c r="B12940" s="58"/>
      <c r="C12940" s="48" t="s">
        <v>110</v>
      </c>
      <c r="D12940" s="300" t="s">
        <v>12600</v>
      </c>
    </row>
    <row r="12941" spans="1:4" s="12" customFormat="1" x14ac:dyDescent="0.25">
      <c r="A12941" s="56"/>
      <c r="B12941" s="58"/>
      <c r="C12941" s="48" t="s">
        <v>110</v>
      </c>
      <c r="D12941" s="300" t="s">
        <v>12601</v>
      </c>
    </row>
    <row r="12942" spans="1:4" s="12" customFormat="1" x14ac:dyDescent="0.25">
      <c r="A12942" s="56"/>
      <c r="B12942" s="58"/>
      <c r="C12942" s="48" t="s">
        <v>110</v>
      </c>
      <c r="D12942" s="300" t="s">
        <v>12602</v>
      </c>
    </row>
    <row r="12943" spans="1:4" s="12" customFormat="1" x14ac:dyDescent="0.25">
      <c r="A12943" s="56"/>
      <c r="B12943" s="58"/>
      <c r="C12943" s="48" t="s">
        <v>110</v>
      </c>
      <c r="D12943" s="300" t="s">
        <v>12603</v>
      </c>
    </row>
    <row r="12944" spans="1:4" s="12" customFormat="1" x14ac:dyDescent="0.25">
      <c r="A12944" s="56"/>
      <c r="B12944" s="58"/>
      <c r="C12944" s="48" t="s">
        <v>110</v>
      </c>
      <c r="D12944" s="300" t="s">
        <v>12604</v>
      </c>
    </row>
    <row r="12945" spans="1:4" s="12" customFormat="1" x14ac:dyDescent="0.25">
      <c r="A12945" s="56"/>
      <c r="B12945" s="58"/>
      <c r="C12945" s="48" t="s">
        <v>110</v>
      </c>
      <c r="D12945" s="300" t="s">
        <v>12605</v>
      </c>
    </row>
    <row r="12946" spans="1:4" s="12" customFormat="1" x14ac:dyDescent="0.25">
      <c r="A12946" s="56"/>
      <c r="B12946" s="58"/>
      <c r="C12946" s="48" t="s">
        <v>110</v>
      </c>
      <c r="D12946" s="300" t="s">
        <v>12606</v>
      </c>
    </row>
    <row r="12947" spans="1:4" s="12" customFormat="1" x14ac:dyDescent="0.25">
      <c r="A12947" s="56"/>
      <c r="B12947" s="58"/>
      <c r="C12947" s="48" t="s">
        <v>110</v>
      </c>
      <c r="D12947" s="300" t="s">
        <v>12607</v>
      </c>
    </row>
    <row r="12948" spans="1:4" s="12" customFormat="1" x14ac:dyDescent="0.25">
      <c r="A12948" s="56"/>
      <c r="B12948" s="58"/>
      <c r="C12948" s="48" t="s">
        <v>110</v>
      </c>
      <c r="D12948" s="300" t="s">
        <v>12608</v>
      </c>
    </row>
    <row r="12949" spans="1:4" s="12" customFormat="1" x14ac:dyDescent="0.25">
      <c r="A12949" s="56"/>
      <c r="B12949" s="58"/>
      <c r="C12949" s="48" t="s">
        <v>110</v>
      </c>
      <c r="D12949" s="300" t="s">
        <v>12609</v>
      </c>
    </row>
    <row r="12950" spans="1:4" s="12" customFormat="1" x14ac:dyDescent="0.25">
      <c r="A12950" s="56"/>
      <c r="B12950" s="58"/>
      <c r="C12950" s="48" t="s">
        <v>110</v>
      </c>
      <c r="D12950" s="300" t="s">
        <v>12610</v>
      </c>
    </row>
    <row r="12951" spans="1:4" s="12" customFormat="1" x14ac:dyDescent="0.25">
      <c r="A12951" s="56"/>
      <c r="B12951" s="58"/>
      <c r="C12951" s="48" t="s">
        <v>110</v>
      </c>
      <c r="D12951" s="300" t="s">
        <v>12611</v>
      </c>
    </row>
    <row r="12952" spans="1:4" s="12" customFormat="1" x14ac:dyDescent="0.25">
      <c r="A12952" s="56"/>
      <c r="B12952" s="58"/>
      <c r="C12952" s="48" t="s">
        <v>110</v>
      </c>
      <c r="D12952" s="300" t="s">
        <v>12612</v>
      </c>
    </row>
    <row r="12953" spans="1:4" s="12" customFormat="1" x14ac:dyDescent="0.25">
      <c r="A12953" s="56"/>
      <c r="B12953" s="58"/>
      <c r="C12953" s="48" t="s">
        <v>110</v>
      </c>
      <c r="D12953" s="300" t="s">
        <v>12613</v>
      </c>
    </row>
    <row r="12954" spans="1:4" s="12" customFormat="1" x14ac:dyDescent="0.25">
      <c r="A12954" s="56"/>
      <c r="B12954" s="58"/>
      <c r="C12954" s="48" t="s">
        <v>110</v>
      </c>
      <c r="D12954" s="300" t="s">
        <v>12614</v>
      </c>
    </row>
    <row r="12955" spans="1:4" s="12" customFormat="1" x14ac:dyDescent="0.25">
      <c r="A12955" s="56"/>
      <c r="B12955" s="58"/>
      <c r="C12955" s="48" t="s">
        <v>110</v>
      </c>
      <c r="D12955" s="300" t="s">
        <v>12615</v>
      </c>
    </row>
    <row r="12956" spans="1:4" s="12" customFormat="1" x14ac:dyDescent="0.25">
      <c r="A12956" s="56"/>
      <c r="B12956" s="58"/>
      <c r="C12956" s="48" t="s">
        <v>110</v>
      </c>
      <c r="D12956" s="300" t="s">
        <v>12616</v>
      </c>
    </row>
    <row r="12957" spans="1:4" s="12" customFormat="1" x14ac:dyDescent="0.25">
      <c r="A12957" s="56"/>
      <c r="B12957" s="58"/>
      <c r="C12957" s="48" t="s">
        <v>110</v>
      </c>
      <c r="D12957" s="300" t="s">
        <v>12617</v>
      </c>
    </row>
    <row r="12958" spans="1:4" s="12" customFormat="1" x14ac:dyDescent="0.25">
      <c r="A12958" s="56"/>
      <c r="B12958" s="58"/>
      <c r="C12958" s="48" t="s">
        <v>110</v>
      </c>
      <c r="D12958" s="300" t="s">
        <v>12618</v>
      </c>
    </row>
    <row r="12959" spans="1:4" s="12" customFormat="1" x14ac:dyDescent="0.25">
      <c r="A12959" s="56"/>
      <c r="B12959" s="58"/>
      <c r="C12959" s="48" t="s">
        <v>110</v>
      </c>
      <c r="D12959" s="300" t="s">
        <v>12619</v>
      </c>
    </row>
    <row r="12960" spans="1:4" s="12" customFormat="1" x14ac:dyDescent="0.25">
      <c r="A12960" s="56"/>
      <c r="B12960" s="58"/>
      <c r="C12960" s="48" t="s">
        <v>110</v>
      </c>
      <c r="D12960" s="299" t="s">
        <v>12620</v>
      </c>
    </row>
    <row r="12961" spans="1:4" s="12" customFormat="1" x14ac:dyDescent="0.25">
      <c r="A12961" s="56"/>
      <c r="B12961" s="58"/>
      <c r="C12961" s="48" t="s">
        <v>110</v>
      </c>
      <c r="D12961" s="300" t="s">
        <v>12621</v>
      </c>
    </row>
    <row r="12962" spans="1:4" s="12" customFormat="1" x14ac:dyDescent="0.25">
      <c r="A12962" s="56"/>
      <c r="B12962" s="58"/>
      <c r="C12962" s="48"/>
      <c r="D12962" s="291" t="s">
        <v>1704</v>
      </c>
    </row>
    <row r="12963" spans="1:4" s="12" customFormat="1" x14ac:dyDescent="0.25">
      <c r="A12963" s="56"/>
      <c r="B12963" s="58"/>
      <c r="C12963" s="48" t="s">
        <v>110</v>
      </c>
      <c r="D12963" s="286" t="s">
        <v>12622</v>
      </c>
    </row>
    <row r="12964" spans="1:4" s="12" customFormat="1" x14ac:dyDescent="0.25">
      <c r="A12964" s="56"/>
      <c r="B12964" s="58"/>
      <c r="C12964" s="48" t="s">
        <v>110</v>
      </c>
      <c r="D12964" s="286" t="s">
        <v>12623</v>
      </c>
    </row>
    <row r="12965" spans="1:4" s="12" customFormat="1" x14ac:dyDescent="0.25">
      <c r="A12965" s="56"/>
      <c r="B12965" s="58"/>
      <c r="C12965" s="48" t="s">
        <v>110</v>
      </c>
      <c r="D12965" s="286" t="s">
        <v>12624</v>
      </c>
    </row>
    <row r="12966" spans="1:4" s="12" customFormat="1" x14ac:dyDescent="0.25">
      <c r="A12966" s="56"/>
      <c r="B12966" s="58"/>
      <c r="C12966" s="48" t="s">
        <v>110</v>
      </c>
      <c r="D12966" s="286" t="s">
        <v>12625</v>
      </c>
    </row>
    <row r="12967" spans="1:4" s="12" customFormat="1" x14ac:dyDescent="0.25">
      <c r="A12967" s="56"/>
      <c r="B12967" s="58"/>
      <c r="C12967" s="48" t="s">
        <v>110</v>
      </c>
      <c r="D12967" s="286" t="s">
        <v>12626</v>
      </c>
    </row>
    <row r="12968" spans="1:4" s="12" customFormat="1" x14ac:dyDescent="0.25">
      <c r="A12968" s="56"/>
      <c r="B12968" s="58"/>
      <c r="C12968" s="48" t="s">
        <v>110</v>
      </c>
      <c r="D12968" s="286" t="s">
        <v>12627</v>
      </c>
    </row>
    <row r="12969" spans="1:4" s="12" customFormat="1" x14ac:dyDescent="0.25">
      <c r="A12969" s="56"/>
      <c r="B12969" s="58"/>
      <c r="C12969" s="48" t="s">
        <v>110</v>
      </c>
      <c r="D12969" s="286" t="s">
        <v>12628</v>
      </c>
    </row>
    <row r="12970" spans="1:4" s="12" customFormat="1" x14ac:dyDescent="0.25">
      <c r="A12970" s="56"/>
      <c r="B12970" s="58"/>
      <c r="C12970" s="48" t="s">
        <v>110</v>
      </c>
      <c r="D12970" s="286" t="s">
        <v>12629</v>
      </c>
    </row>
    <row r="12971" spans="1:4" s="12" customFormat="1" x14ac:dyDescent="0.25">
      <c r="A12971" s="56"/>
      <c r="B12971" s="58"/>
      <c r="C12971" s="48" t="s">
        <v>110</v>
      </c>
      <c r="D12971" s="286" t="s">
        <v>12630</v>
      </c>
    </row>
    <row r="12972" spans="1:4" s="12" customFormat="1" x14ac:dyDescent="0.25">
      <c r="A12972" s="56"/>
      <c r="B12972" s="58"/>
      <c r="C12972" s="48" t="s">
        <v>110</v>
      </c>
      <c r="D12972" s="286" t="s">
        <v>12631</v>
      </c>
    </row>
    <row r="12973" spans="1:4" s="12" customFormat="1" x14ac:dyDescent="0.25">
      <c r="A12973" s="56"/>
      <c r="B12973" s="58"/>
      <c r="C12973" s="48" t="s">
        <v>110</v>
      </c>
      <c r="D12973" s="286" t="s">
        <v>12632</v>
      </c>
    </row>
    <row r="12974" spans="1:4" s="12" customFormat="1" x14ac:dyDescent="0.25">
      <c r="A12974" s="56"/>
      <c r="B12974" s="58"/>
      <c r="C12974" s="48" t="s">
        <v>110</v>
      </c>
      <c r="D12974" s="286" t="s">
        <v>12633</v>
      </c>
    </row>
    <row r="12975" spans="1:4" s="12" customFormat="1" x14ac:dyDescent="0.25">
      <c r="A12975" s="56"/>
      <c r="B12975" s="58"/>
      <c r="C12975" s="48" t="s">
        <v>110</v>
      </c>
      <c r="D12975" s="286" t="s">
        <v>12634</v>
      </c>
    </row>
    <row r="12976" spans="1:4" s="12" customFormat="1" x14ac:dyDescent="0.25">
      <c r="A12976" s="56"/>
      <c r="B12976" s="58"/>
      <c r="C12976" s="48" t="s">
        <v>110</v>
      </c>
      <c r="D12976" s="286" t="s">
        <v>12635</v>
      </c>
    </row>
    <row r="12977" spans="1:4" s="12" customFormat="1" x14ac:dyDescent="0.25">
      <c r="A12977" s="56"/>
      <c r="B12977" s="58"/>
      <c r="C12977" s="48" t="s">
        <v>110</v>
      </c>
      <c r="D12977" s="286" t="s">
        <v>12636</v>
      </c>
    </row>
    <row r="12978" spans="1:4" s="12" customFormat="1" x14ac:dyDescent="0.25">
      <c r="A12978" s="56"/>
      <c r="B12978" s="58"/>
      <c r="C12978" s="48" t="s">
        <v>110</v>
      </c>
      <c r="D12978" s="286" t="s">
        <v>12637</v>
      </c>
    </row>
    <row r="12979" spans="1:4" s="12" customFormat="1" x14ac:dyDescent="0.25">
      <c r="A12979" s="56"/>
      <c r="B12979" s="58"/>
      <c r="C12979" s="48" t="s">
        <v>110</v>
      </c>
      <c r="D12979" s="286" t="s">
        <v>12638</v>
      </c>
    </row>
    <row r="12980" spans="1:4" s="12" customFormat="1" x14ac:dyDescent="0.25">
      <c r="A12980" s="56"/>
      <c r="B12980" s="24" t="s">
        <v>21301</v>
      </c>
      <c r="C12980" s="56" t="s">
        <v>12639</v>
      </c>
      <c r="D12980" s="315"/>
    </row>
    <row r="12981" spans="1:4" s="12" customFormat="1" x14ac:dyDescent="0.25">
      <c r="A12981" s="56"/>
      <c r="B12981" s="58"/>
      <c r="C12981" s="48" t="s">
        <v>12640</v>
      </c>
      <c r="D12981" s="300"/>
    </row>
    <row r="12982" spans="1:4" s="12" customFormat="1" x14ac:dyDescent="0.25">
      <c r="A12982" s="56"/>
      <c r="B12982" s="58"/>
      <c r="C12982" s="48" t="s">
        <v>12641</v>
      </c>
      <c r="D12982" s="300"/>
    </row>
    <row r="12983" spans="1:4" s="12" customFormat="1" x14ac:dyDescent="0.25">
      <c r="A12983" s="56"/>
      <c r="B12983" s="58"/>
      <c r="C12983" s="48" t="s">
        <v>110</v>
      </c>
      <c r="D12983" s="300" t="s">
        <v>12642</v>
      </c>
    </row>
    <row r="12984" spans="1:4" s="12" customFormat="1" x14ac:dyDescent="0.25">
      <c r="A12984" s="56"/>
      <c r="B12984" s="58"/>
      <c r="C12984" s="48" t="s">
        <v>110</v>
      </c>
      <c r="D12984" s="300" t="s">
        <v>12643</v>
      </c>
    </row>
    <row r="12985" spans="1:4" s="12" customFormat="1" x14ac:dyDescent="0.25">
      <c r="A12985" s="56"/>
      <c r="B12985" s="58"/>
      <c r="C12985" s="48" t="s">
        <v>110</v>
      </c>
      <c r="D12985" s="300" t="s">
        <v>12644</v>
      </c>
    </row>
    <row r="12986" spans="1:4" s="12" customFormat="1" x14ac:dyDescent="0.25">
      <c r="A12986" s="56"/>
      <c r="B12986" s="58"/>
      <c r="C12986" s="48" t="s">
        <v>110</v>
      </c>
      <c r="D12986" s="300" t="s">
        <v>12645</v>
      </c>
    </row>
    <row r="12987" spans="1:4" s="12" customFormat="1" x14ac:dyDescent="0.25">
      <c r="A12987" s="56"/>
      <c r="B12987" s="58"/>
      <c r="C12987" s="48" t="s">
        <v>110</v>
      </c>
      <c r="D12987" s="300" t="s">
        <v>12646</v>
      </c>
    </row>
    <row r="12988" spans="1:4" s="12" customFormat="1" x14ac:dyDescent="0.25">
      <c r="A12988" s="56"/>
      <c r="B12988" s="58"/>
      <c r="C12988" s="48"/>
      <c r="D12988" s="316" t="s">
        <v>12647</v>
      </c>
    </row>
    <row r="12989" spans="1:4" s="12" customFormat="1" x14ac:dyDescent="0.25">
      <c r="A12989" s="56"/>
      <c r="B12989" s="58"/>
      <c r="C12989" s="48" t="s">
        <v>110</v>
      </c>
      <c r="D12989" s="300" t="s">
        <v>12648</v>
      </c>
    </row>
    <row r="12990" spans="1:4" s="12" customFormat="1" x14ac:dyDescent="0.25">
      <c r="A12990" s="56"/>
      <c r="B12990" s="58"/>
      <c r="C12990" s="48" t="s">
        <v>110</v>
      </c>
      <c r="D12990" s="300" t="s">
        <v>12649</v>
      </c>
    </row>
    <row r="12991" spans="1:4" s="12" customFormat="1" x14ac:dyDescent="0.25">
      <c r="A12991" s="56"/>
      <c r="B12991" s="58"/>
      <c r="C12991" s="48" t="s">
        <v>110</v>
      </c>
      <c r="D12991" s="300" t="s">
        <v>12650</v>
      </c>
    </row>
    <row r="12992" spans="1:4" s="12" customFormat="1" x14ac:dyDescent="0.25">
      <c r="A12992" s="56"/>
      <c r="B12992" s="58"/>
      <c r="C12992" s="48" t="s">
        <v>110</v>
      </c>
      <c r="D12992" s="300" t="s">
        <v>12651</v>
      </c>
    </row>
    <row r="12993" spans="1:4" s="12" customFormat="1" x14ac:dyDescent="0.25">
      <c r="A12993" s="56"/>
      <c r="B12993" s="58"/>
      <c r="C12993" s="48"/>
      <c r="D12993" s="291" t="s">
        <v>1704</v>
      </c>
    </row>
    <row r="12994" spans="1:4" s="12" customFormat="1" x14ac:dyDescent="0.25">
      <c r="A12994" s="56"/>
      <c r="B12994" s="58"/>
      <c r="C12994" s="48" t="s">
        <v>110</v>
      </c>
      <c r="D12994" s="300" t="s">
        <v>12652</v>
      </c>
    </row>
    <row r="12995" spans="1:4" s="12" customFormat="1" x14ac:dyDescent="0.25">
      <c r="A12995" s="56"/>
      <c r="B12995" s="58"/>
      <c r="C12995" s="48" t="s">
        <v>110</v>
      </c>
      <c r="D12995" s="286" t="s">
        <v>12653</v>
      </c>
    </row>
    <row r="12996" spans="1:4" s="12" customFormat="1" x14ac:dyDescent="0.25">
      <c r="A12996" s="56"/>
      <c r="B12996" s="58"/>
      <c r="C12996" s="48" t="s">
        <v>110</v>
      </c>
      <c r="D12996" s="286" t="s">
        <v>12654</v>
      </c>
    </row>
    <row r="12997" spans="1:4" s="12" customFormat="1" x14ac:dyDescent="0.25">
      <c r="A12997" s="56"/>
      <c r="B12997" s="58"/>
      <c r="C12997" s="48" t="s">
        <v>110</v>
      </c>
      <c r="D12997" s="286" t="s">
        <v>12655</v>
      </c>
    </row>
    <row r="12998" spans="1:4" s="12" customFormat="1" x14ac:dyDescent="0.25">
      <c r="A12998" s="56"/>
      <c r="B12998" s="58"/>
      <c r="C12998" s="48" t="s">
        <v>110</v>
      </c>
      <c r="D12998" s="286" t="s">
        <v>12656</v>
      </c>
    </row>
    <row r="12999" spans="1:4" s="12" customFormat="1" x14ac:dyDescent="0.25">
      <c r="A12999" s="56"/>
      <c r="B12999" s="58"/>
      <c r="C12999" s="48" t="s">
        <v>110</v>
      </c>
      <c r="D12999" s="286" t="s">
        <v>12657</v>
      </c>
    </row>
    <row r="13000" spans="1:4" s="12" customFormat="1" x14ac:dyDescent="0.25">
      <c r="A13000" s="56" t="s">
        <v>12658</v>
      </c>
      <c r="B13000" s="24" t="s">
        <v>21302</v>
      </c>
      <c r="C13000" s="56" t="s">
        <v>12659</v>
      </c>
      <c r="D13000" s="315"/>
    </row>
    <row r="13001" spans="1:4" s="12" customFormat="1" x14ac:dyDescent="0.25">
      <c r="A13001" s="56"/>
      <c r="B13001" s="58"/>
      <c r="C13001" s="48" t="s">
        <v>12660</v>
      </c>
      <c r="D13001" s="300"/>
    </row>
    <row r="13002" spans="1:4" s="12" customFormat="1" x14ac:dyDescent="0.25">
      <c r="A13002" s="56"/>
      <c r="B13002" s="58"/>
      <c r="C13002" s="48" t="s">
        <v>12661</v>
      </c>
      <c r="D13002" s="300"/>
    </row>
    <row r="13003" spans="1:4" s="12" customFormat="1" x14ac:dyDescent="0.25">
      <c r="A13003" s="56"/>
      <c r="B13003" s="58"/>
      <c r="C13003" s="48"/>
      <c r="D13003" s="316" t="s">
        <v>12662</v>
      </c>
    </row>
    <row r="13004" spans="1:4" s="12" customFormat="1" x14ac:dyDescent="0.25">
      <c r="A13004" s="56"/>
      <c r="B13004" s="58"/>
      <c r="C13004" s="48" t="s">
        <v>110</v>
      </c>
      <c r="D13004" s="300" t="s">
        <v>12663</v>
      </c>
    </row>
    <row r="13005" spans="1:4" s="12" customFormat="1" x14ac:dyDescent="0.25">
      <c r="A13005" s="56"/>
      <c r="B13005" s="58"/>
      <c r="C13005" s="48" t="s">
        <v>110</v>
      </c>
      <c r="D13005" s="300" t="s">
        <v>12664</v>
      </c>
    </row>
    <row r="13006" spans="1:4" s="12" customFormat="1" x14ac:dyDescent="0.25">
      <c r="A13006" s="56"/>
      <c r="B13006" s="58"/>
      <c r="C13006" s="48" t="s">
        <v>110</v>
      </c>
      <c r="D13006" s="300" t="s">
        <v>12665</v>
      </c>
    </row>
    <row r="13007" spans="1:4" s="12" customFormat="1" x14ac:dyDescent="0.25">
      <c r="A13007" s="56"/>
      <c r="B13007" s="58"/>
      <c r="C13007" s="48" t="s">
        <v>110</v>
      </c>
      <c r="D13007" s="300" t="s">
        <v>12666</v>
      </c>
    </row>
    <row r="13008" spans="1:4" s="12" customFormat="1" x14ac:dyDescent="0.25">
      <c r="A13008" s="56"/>
      <c r="B13008" s="58"/>
      <c r="C13008" s="48" t="s">
        <v>110</v>
      </c>
      <c r="D13008" s="300" t="s">
        <v>12667</v>
      </c>
    </row>
    <row r="13009" spans="1:4" s="12" customFormat="1" x14ac:dyDescent="0.25">
      <c r="A13009" s="56"/>
      <c r="B13009" s="58"/>
      <c r="C13009" s="48"/>
      <c r="D13009" s="316" t="s">
        <v>12668</v>
      </c>
    </row>
    <row r="13010" spans="1:4" s="12" customFormat="1" x14ac:dyDescent="0.25">
      <c r="A13010" s="56"/>
      <c r="B13010" s="58"/>
      <c r="C13010" s="48" t="s">
        <v>110</v>
      </c>
      <c r="D13010" s="300" t="s">
        <v>12669</v>
      </c>
    </row>
    <row r="13011" spans="1:4" s="12" customFormat="1" x14ac:dyDescent="0.25">
      <c r="A13011" s="56"/>
      <c r="B13011" s="58"/>
      <c r="C13011" s="48" t="s">
        <v>110</v>
      </c>
      <c r="D13011" s="300" t="s">
        <v>12670</v>
      </c>
    </row>
    <row r="13012" spans="1:4" s="12" customFormat="1" x14ac:dyDescent="0.25">
      <c r="A13012" s="56"/>
      <c r="B13012" s="58"/>
      <c r="C13012" s="48" t="s">
        <v>110</v>
      </c>
      <c r="D13012" s="300" t="s">
        <v>12671</v>
      </c>
    </row>
    <row r="13013" spans="1:4" s="12" customFormat="1" x14ac:dyDescent="0.25">
      <c r="A13013" s="56"/>
      <c r="B13013" s="58"/>
      <c r="C13013" s="48" t="s">
        <v>110</v>
      </c>
      <c r="D13013" s="300" t="s">
        <v>12672</v>
      </c>
    </row>
    <row r="13014" spans="1:4" s="12" customFormat="1" x14ac:dyDescent="0.25">
      <c r="A13014" s="56"/>
      <c r="B13014" s="58"/>
      <c r="C13014" s="48"/>
      <c r="D13014" s="316" t="s">
        <v>12673</v>
      </c>
    </row>
    <row r="13015" spans="1:4" s="12" customFormat="1" x14ac:dyDescent="0.25">
      <c r="A13015" s="56"/>
      <c r="B13015" s="58"/>
      <c r="C13015" s="48" t="s">
        <v>110</v>
      </c>
      <c r="D13015" s="300" t="s">
        <v>12674</v>
      </c>
    </row>
    <row r="13016" spans="1:4" s="12" customFormat="1" x14ac:dyDescent="0.25">
      <c r="A13016" s="56"/>
      <c r="B13016" s="58"/>
      <c r="C13016" s="48" t="s">
        <v>110</v>
      </c>
      <c r="D13016" s="300" t="s">
        <v>12675</v>
      </c>
    </row>
    <row r="13017" spans="1:4" s="12" customFormat="1" x14ac:dyDescent="0.25">
      <c r="A13017" s="56"/>
      <c r="B13017" s="58"/>
      <c r="C13017" s="48" t="s">
        <v>110</v>
      </c>
      <c r="D13017" s="300" t="s">
        <v>12676</v>
      </c>
    </row>
    <row r="13018" spans="1:4" s="12" customFormat="1" x14ac:dyDescent="0.25">
      <c r="A13018" s="56"/>
      <c r="B13018" s="58"/>
      <c r="C13018" s="48" t="s">
        <v>110</v>
      </c>
      <c r="D13018" s="300" t="s">
        <v>12677</v>
      </c>
    </row>
    <row r="13019" spans="1:4" s="12" customFormat="1" x14ac:dyDescent="0.25">
      <c r="A13019" s="56"/>
      <c r="B13019" s="58"/>
      <c r="C13019" s="48"/>
      <c r="D13019" s="316" t="s">
        <v>12678</v>
      </c>
    </row>
    <row r="13020" spans="1:4" s="12" customFormat="1" x14ac:dyDescent="0.25">
      <c r="A13020" s="56"/>
      <c r="B13020" s="58"/>
      <c r="C13020" s="48" t="s">
        <v>110</v>
      </c>
      <c r="D13020" s="300" t="s">
        <v>12679</v>
      </c>
    </row>
    <row r="13021" spans="1:4" s="12" customFormat="1" x14ac:dyDescent="0.25">
      <c r="A13021" s="56"/>
      <c r="B13021" s="58"/>
      <c r="C13021" s="48" t="s">
        <v>110</v>
      </c>
      <c r="D13021" s="300" t="s">
        <v>12680</v>
      </c>
    </row>
    <row r="13022" spans="1:4" s="12" customFormat="1" x14ac:dyDescent="0.25">
      <c r="A13022" s="56"/>
      <c r="B13022" s="58"/>
      <c r="C13022" s="48"/>
      <c r="D13022" s="316" t="s">
        <v>12681</v>
      </c>
    </row>
    <row r="13023" spans="1:4" s="12" customFormat="1" x14ac:dyDescent="0.25">
      <c r="A13023" s="56"/>
      <c r="B13023" s="58"/>
      <c r="C13023" s="48" t="s">
        <v>110</v>
      </c>
      <c r="D13023" s="300" t="s">
        <v>12682</v>
      </c>
    </row>
    <row r="13024" spans="1:4" s="12" customFormat="1" x14ac:dyDescent="0.25">
      <c r="A13024" s="56"/>
      <c r="B13024" s="58"/>
      <c r="C13024" s="48" t="s">
        <v>110</v>
      </c>
      <c r="D13024" s="300" t="s">
        <v>12683</v>
      </c>
    </row>
    <row r="13025" spans="1:4" s="12" customFormat="1" x14ac:dyDescent="0.25">
      <c r="A13025" s="56"/>
      <c r="B13025" s="58"/>
      <c r="C13025" s="48" t="s">
        <v>110</v>
      </c>
      <c r="D13025" s="300" t="s">
        <v>12684</v>
      </c>
    </row>
    <row r="13026" spans="1:4" s="12" customFormat="1" x14ac:dyDescent="0.25">
      <c r="A13026" s="56"/>
      <c r="B13026" s="58"/>
      <c r="C13026" s="48" t="s">
        <v>110</v>
      </c>
      <c r="D13026" s="300" t="s">
        <v>12685</v>
      </c>
    </row>
    <row r="13027" spans="1:4" s="12" customFormat="1" x14ac:dyDescent="0.25">
      <c r="A13027" s="56"/>
      <c r="B13027" s="58" t="s">
        <v>97</v>
      </c>
      <c r="C13027" s="42" t="s">
        <v>110</v>
      </c>
      <c r="D13027" s="299" t="s">
        <v>12686</v>
      </c>
    </row>
    <row r="13028" spans="1:4" s="12" customFormat="1" x14ac:dyDescent="0.25">
      <c r="A13028" s="56"/>
      <c r="B13028" s="58"/>
      <c r="C13028" s="48"/>
      <c r="D13028" s="316" t="s">
        <v>12687</v>
      </c>
    </row>
    <row r="13029" spans="1:4" s="12" customFormat="1" x14ac:dyDescent="0.25">
      <c r="A13029" s="56"/>
      <c r="B13029" s="58"/>
      <c r="C13029" s="48" t="s">
        <v>110</v>
      </c>
      <c r="D13029" s="300" t="s">
        <v>12688</v>
      </c>
    </row>
    <row r="13030" spans="1:4" s="12" customFormat="1" x14ac:dyDescent="0.25">
      <c r="A13030" s="56"/>
      <c r="B13030" s="58"/>
      <c r="C13030" s="48" t="s">
        <v>110</v>
      </c>
      <c r="D13030" s="300" t="s">
        <v>12689</v>
      </c>
    </row>
    <row r="13031" spans="1:4" s="12" customFormat="1" x14ac:dyDescent="0.25">
      <c r="A13031" s="56"/>
      <c r="B13031" s="58"/>
      <c r="C13031" s="48" t="s">
        <v>110</v>
      </c>
      <c r="D13031" s="300" t="s">
        <v>12690</v>
      </c>
    </row>
    <row r="13032" spans="1:4" s="12" customFormat="1" x14ac:dyDescent="0.25">
      <c r="A13032" s="56"/>
      <c r="B13032" s="58"/>
      <c r="C13032" s="48" t="s">
        <v>110</v>
      </c>
      <c r="D13032" s="300" t="s">
        <v>12691</v>
      </c>
    </row>
    <row r="13033" spans="1:4" s="12" customFormat="1" x14ac:dyDescent="0.25">
      <c r="A13033" s="56" t="s">
        <v>12692</v>
      </c>
      <c r="B13033" s="24" t="s">
        <v>21303</v>
      </c>
      <c r="C13033" s="56" t="s">
        <v>12693</v>
      </c>
      <c r="D13033" s="300"/>
    </row>
    <row r="13034" spans="1:4" s="12" customFormat="1" x14ac:dyDescent="0.25">
      <c r="A13034" s="56"/>
      <c r="B13034" s="58"/>
      <c r="C13034" s="48" t="s">
        <v>12694</v>
      </c>
      <c r="D13034" s="300"/>
    </row>
    <row r="13035" spans="1:4" s="12" customFormat="1" x14ac:dyDescent="0.25">
      <c r="A13035" s="56"/>
      <c r="B13035" s="58"/>
      <c r="C13035" s="48" t="s">
        <v>12695</v>
      </c>
      <c r="D13035" s="300"/>
    </row>
    <row r="13036" spans="1:4" s="12" customFormat="1" x14ac:dyDescent="0.25">
      <c r="A13036" s="56"/>
      <c r="B13036" s="58"/>
      <c r="C13036" s="48"/>
      <c r="D13036" s="316" t="s">
        <v>12696</v>
      </c>
    </row>
    <row r="13037" spans="1:4" s="12" customFormat="1" x14ac:dyDescent="0.25">
      <c r="A13037" s="56"/>
      <c r="B13037" s="58"/>
      <c r="C13037" s="48" t="s">
        <v>110</v>
      </c>
      <c r="D13037" s="300" t="s">
        <v>12697</v>
      </c>
    </row>
    <row r="13038" spans="1:4" s="12" customFormat="1" x14ac:dyDescent="0.25">
      <c r="A13038" s="56"/>
      <c r="B13038" s="58"/>
      <c r="C13038" s="48" t="s">
        <v>110</v>
      </c>
      <c r="D13038" s="300" t="s">
        <v>12698</v>
      </c>
    </row>
    <row r="13039" spans="1:4" s="12" customFormat="1" x14ac:dyDescent="0.25">
      <c r="A13039" s="56"/>
      <c r="B13039" s="58"/>
      <c r="C13039" s="48" t="s">
        <v>110</v>
      </c>
      <c r="D13039" s="300" t="s">
        <v>12699</v>
      </c>
    </row>
    <row r="13040" spans="1:4" s="12" customFormat="1" x14ac:dyDescent="0.25">
      <c r="A13040" s="56"/>
      <c r="B13040" s="58"/>
      <c r="C13040" s="48" t="s">
        <v>110</v>
      </c>
      <c r="D13040" s="300" t="s">
        <v>12700</v>
      </c>
    </row>
    <row r="13041" spans="1:4" s="12" customFormat="1" x14ac:dyDescent="0.25">
      <c r="A13041" s="56"/>
      <c r="B13041" s="58"/>
      <c r="C13041" s="48" t="s">
        <v>110</v>
      </c>
      <c r="D13041" s="300" t="s">
        <v>12701</v>
      </c>
    </row>
    <row r="13042" spans="1:4" s="12" customFormat="1" x14ac:dyDescent="0.25">
      <c r="A13042" s="56"/>
      <c r="B13042" s="58"/>
      <c r="C13042" s="48"/>
      <c r="D13042" s="316" t="s">
        <v>12702</v>
      </c>
    </row>
    <row r="13043" spans="1:4" s="12" customFormat="1" x14ac:dyDescent="0.25">
      <c r="A13043" s="56"/>
      <c r="B13043" s="58"/>
      <c r="C13043" s="48" t="s">
        <v>110</v>
      </c>
      <c r="D13043" s="300" t="s">
        <v>12703</v>
      </c>
    </row>
    <row r="13044" spans="1:4" s="12" customFormat="1" x14ac:dyDescent="0.25">
      <c r="A13044" s="56"/>
      <c r="B13044" s="58"/>
      <c r="C13044" s="48" t="s">
        <v>110</v>
      </c>
      <c r="D13044" s="300" t="s">
        <v>12704</v>
      </c>
    </row>
    <row r="13045" spans="1:4" s="12" customFormat="1" x14ac:dyDescent="0.25">
      <c r="A13045" s="56"/>
      <c r="B13045" s="58"/>
      <c r="C13045" s="48" t="s">
        <v>110</v>
      </c>
      <c r="D13045" s="300" t="s">
        <v>12705</v>
      </c>
    </row>
    <row r="13046" spans="1:4" s="12" customFormat="1" x14ac:dyDescent="0.25">
      <c r="A13046" s="56"/>
      <c r="B13046" s="58"/>
      <c r="C13046" s="48" t="s">
        <v>110</v>
      </c>
      <c r="D13046" s="300" t="s">
        <v>12706</v>
      </c>
    </row>
    <row r="13047" spans="1:4" s="12" customFormat="1" x14ac:dyDescent="0.25">
      <c r="A13047" s="56"/>
      <c r="B13047" s="58"/>
      <c r="C13047" s="48" t="s">
        <v>110</v>
      </c>
      <c r="D13047" s="300" t="s">
        <v>12707</v>
      </c>
    </row>
    <row r="13048" spans="1:4" s="12" customFormat="1" x14ac:dyDescent="0.25">
      <c r="A13048" s="56"/>
      <c r="B13048" s="58"/>
      <c r="C13048" s="48"/>
      <c r="D13048" s="316" t="s">
        <v>12708</v>
      </c>
    </row>
    <row r="13049" spans="1:4" s="12" customFormat="1" x14ac:dyDescent="0.25">
      <c r="A13049" s="56"/>
      <c r="B13049" s="58"/>
      <c r="C13049" s="48" t="s">
        <v>110</v>
      </c>
      <c r="D13049" s="300" t="s">
        <v>12709</v>
      </c>
    </row>
    <row r="13050" spans="1:4" s="12" customFormat="1" x14ac:dyDescent="0.25">
      <c r="A13050" s="56"/>
      <c r="B13050" s="58"/>
      <c r="C13050" s="48" t="s">
        <v>110</v>
      </c>
      <c r="D13050" s="300" t="s">
        <v>12710</v>
      </c>
    </row>
    <row r="13051" spans="1:4" s="12" customFormat="1" x14ac:dyDescent="0.25">
      <c r="A13051" s="56"/>
      <c r="B13051" s="58"/>
      <c r="C13051" s="48" t="s">
        <v>110</v>
      </c>
      <c r="D13051" s="300" t="s">
        <v>12711</v>
      </c>
    </row>
    <row r="13052" spans="1:4" s="12" customFormat="1" x14ac:dyDescent="0.25">
      <c r="A13052" s="56"/>
      <c r="B13052" s="58"/>
      <c r="C13052" s="48" t="s">
        <v>110</v>
      </c>
      <c r="D13052" s="300" t="s">
        <v>12712</v>
      </c>
    </row>
    <row r="13053" spans="1:4" s="12" customFormat="1" x14ac:dyDescent="0.25">
      <c r="A13053" s="56"/>
      <c r="B13053" s="58"/>
      <c r="C13053" s="48" t="s">
        <v>110</v>
      </c>
      <c r="D13053" s="300" t="s">
        <v>12713</v>
      </c>
    </row>
    <row r="13054" spans="1:4" s="12" customFormat="1" x14ac:dyDescent="0.25">
      <c r="A13054" s="56"/>
      <c r="B13054" s="58"/>
      <c r="C13054" s="48" t="s">
        <v>110</v>
      </c>
      <c r="D13054" s="300" t="s">
        <v>12714</v>
      </c>
    </row>
    <row r="13055" spans="1:4" s="12" customFormat="1" x14ac:dyDescent="0.25">
      <c r="A13055" s="56"/>
      <c r="B13055" s="58"/>
      <c r="C13055" s="48" t="s">
        <v>110</v>
      </c>
      <c r="D13055" s="300" t="s">
        <v>12715</v>
      </c>
    </row>
    <row r="13056" spans="1:4" s="12" customFormat="1" x14ac:dyDescent="0.25">
      <c r="A13056" s="56"/>
      <c r="B13056" s="58"/>
      <c r="C13056" s="48" t="s">
        <v>110</v>
      </c>
      <c r="D13056" s="300" t="s">
        <v>12716</v>
      </c>
    </row>
    <row r="13057" spans="1:4" s="12" customFormat="1" x14ac:dyDescent="0.25">
      <c r="A13057" s="56"/>
      <c r="B13057" s="58"/>
      <c r="C13057" s="48" t="s">
        <v>110</v>
      </c>
      <c r="D13057" s="300" t="s">
        <v>12717</v>
      </c>
    </row>
    <row r="13058" spans="1:4" s="12" customFormat="1" x14ac:dyDescent="0.25">
      <c r="A13058" s="56"/>
      <c r="B13058" s="58"/>
      <c r="C13058" s="48"/>
      <c r="D13058" s="291" t="s">
        <v>1704</v>
      </c>
    </row>
    <row r="13059" spans="1:4" s="12" customFormat="1" x14ac:dyDescent="0.25">
      <c r="A13059" s="56"/>
      <c r="B13059" s="58"/>
      <c r="C13059" s="48" t="s">
        <v>110</v>
      </c>
      <c r="D13059" s="286" t="s">
        <v>12718</v>
      </c>
    </row>
    <row r="13060" spans="1:4" s="12" customFormat="1" x14ac:dyDescent="0.25">
      <c r="A13060" s="56"/>
      <c r="B13060" s="58"/>
      <c r="C13060" s="48" t="s">
        <v>110</v>
      </c>
      <c r="D13060" s="286" t="s">
        <v>12719</v>
      </c>
    </row>
    <row r="13061" spans="1:4" s="12" customFormat="1" x14ac:dyDescent="0.25">
      <c r="A13061" s="56"/>
      <c r="B13061" s="58"/>
      <c r="C13061" s="48" t="s">
        <v>110</v>
      </c>
      <c r="D13061" s="286" t="s">
        <v>12720</v>
      </c>
    </row>
    <row r="13062" spans="1:4" s="12" customFormat="1" x14ac:dyDescent="0.25">
      <c r="A13062" s="56"/>
      <c r="B13062" s="58"/>
      <c r="C13062" s="48" t="s">
        <v>110</v>
      </c>
      <c r="D13062" s="286" t="s">
        <v>12721</v>
      </c>
    </row>
    <row r="13063" spans="1:4" s="12" customFormat="1" x14ac:dyDescent="0.25">
      <c r="A13063" s="56"/>
      <c r="B13063" s="58"/>
      <c r="C13063" s="48" t="s">
        <v>110</v>
      </c>
      <c r="D13063" s="286" t="s">
        <v>12722</v>
      </c>
    </row>
    <row r="13064" spans="1:4" s="12" customFormat="1" x14ac:dyDescent="0.25">
      <c r="A13064" s="56"/>
      <c r="B13064" s="58"/>
      <c r="C13064" s="48" t="s">
        <v>226</v>
      </c>
      <c r="D13064" s="300"/>
    </row>
    <row r="13065" spans="1:4" s="12" customFormat="1" x14ac:dyDescent="0.25">
      <c r="A13065" s="56"/>
      <c r="B13065" s="58"/>
      <c r="C13065" s="48" t="s">
        <v>110</v>
      </c>
      <c r="D13065" s="300" t="s">
        <v>12723</v>
      </c>
    </row>
    <row r="13066" spans="1:4" s="12" customFormat="1" x14ac:dyDescent="0.25">
      <c r="A13066" s="56"/>
      <c r="B13066" s="58"/>
      <c r="C13066" s="48" t="s">
        <v>110</v>
      </c>
      <c r="D13066" s="300" t="s">
        <v>12724</v>
      </c>
    </row>
    <row r="13067" spans="1:4" s="12" customFormat="1" x14ac:dyDescent="0.25">
      <c r="A13067" s="56"/>
      <c r="B13067" s="58"/>
      <c r="C13067" s="48" t="s">
        <v>110</v>
      </c>
      <c r="D13067" s="300" t="s">
        <v>12725</v>
      </c>
    </row>
    <row r="13068" spans="1:4" s="12" customFormat="1" x14ac:dyDescent="0.25">
      <c r="A13068" s="56"/>
      <c r="B13068" s="58"/>
      <c r="C13068" s="48" t="s">
        <v>110</v>
      </c>
      <c r="D13068" s="300" t="s">
        <v>12726</v>
      </c>
    </row>
    <row r="13069" spans="1:4" s="12" customFormat="1" x14ac:dyDescent="0.25">
      <c r="A13069" s="56">
        <v>405</v>
      </c>
      <c r="B13069" s="24" t="s">
        <v>21304</v>
      </c>
      <c r="C13069" s="56" t="s">
        <v>12727</v>
      </c>
      <c r="D13069" s="315"/>
    </row>
    <row r="13070" spans="1:4" s="12" customFormat="1" x14ac:dyDescent="0.25">
      <c r="A13070" s="56"/>
      <c r="B13070" s="58"/>
      <c r="C13070" s="48" t="s">
        <v>12728</v>
      </c>
      <c r="D13070" s="300"/>
    </row>
    <row r="13071" spans="1:4" s="12" customFormat="1" x14ac:dyDescent="0.25">
      <c r="A13071" s="56"/>
      <c r="B13071" s="58"/>
      <c r="C13071" s="48" t="s">
        <v>12729</v>
      </c>
      <c r="D13071" s="300"/>
    </row>
    <row r="13072" spans="1:4" s="12" customFormat="1" x14ac:dyDescent="0.25">
      <c r="A13072" s="56"/>
      <c r="B13072" s="58"/>
      <c r="C13072" s="48"/>
      <c r="D13072" s="316" t="s">
        <v>12730</v>
      </c>
    </row>
    <row r="13073" spans="1:4" s="12" customFormat="1" x14ac:dyDescent="0.25">
      <c r="A13073" s="56"/>
      <c r="B13073" s="58"/>
      <c r="C13073" s="48" t="s">
        <v>110</v>
      </c>
      <c r="D13073" s="300" t="s">
        <v>12731</v>
      </c>
    </row>
    <row r="13074" spans="1:4" s="12" customFormat="1" x14ac:dyDescent="0.25">
      <c r="A13074" s="56"/>
      <c r="B13074" s="58"/>
      <c r="C13074" s="48" t="s">
        <v>110</v>
      </c>
      <c r="D13074" s="300" t="s">
        <v>12732</v>
      </c>
    </row>
    <row r="13075" spans="1:4" s="12" customFormat="1" x14ac:dyDescent="0.25">
      <c r="A13075" s="56"/>
      <c r="B13075" s="58"/>
      <c r="C13075" s="48" t="s">
        <v>110</v>
      </c>
      <c r="D13075" s="300" t="s">
        <v>12733</v>
      </c>
    </row>
    <row r="13076" spans="1:4" s="12" customFormat="1" x14ac:dyDescent="0.25">
      <c r="A13076" s="56"/>
      <c r="B13076" s="58"/>
      <c r="C13076" s="48" t="s">
        <v>110</v>
      </c>
      <c r="D13076" s="300" t="s">
        <v>12734</v>
      </c>
    </row>
    <row r="13077" spans="1:4" s="12" customFormat="1" x14ac:dyDescent="0.25">
      <c r="A13077" s="56"/>
      <c r="B13077" s="58"/>
      <c r="C13077" s="48" t="s">
        <v>110</v>
      </c>
      <c r="D13077" s="300" t="s">
        <v>12735</v>
      </c>
    </row>
    <row r="13078" spans="1:4" s="12" customFormat="1" x14ac:dyDescent="0.25">
      <c r="A13078" s="56"/>
      <c r="B13078" s="58"/>
      <c r="C13078" s="48" t="s">
        <v>110</v>
      </c>
      <c r="D13078" s="300" t="s">
        <v>12736</v>
      </c>
    </row>
    <row r="13079" spans="1:4" s="12" customFormat="1" x14ac:dyDescent="0.25">
      <c r="A13079" s="56"/>
      <c r="B13079" s="58"/>
      <c r="C13079" s="48" t="s">
        <v>110</v>
      </c>
      <c r="D13079" s="300" t="s">
        <v>12737</v>
      </c>
    </row>
    <row r="13080" spans="1:4" s="12" customFormat="1" x14ac:dyDescent="0.25">
      <c r="A13080" s="56"/>
      <c r="B13080" s="58"/>
      <c r="C13080" s="48" t="s">
        <v>110</v>
      </c>
      <c r="D13080" s="300" t="s">
        <v>12738</v>
      </c>
    </row>
    <row r="13081" spans="1:4" s="12" customFormat="1" x14ac:dyDescent="0.25">
      <c r="A13081" s="56"/>
      <c r="B13081" s="58"/>
      <c r="C13081" s="48" t="s">
        <v>110</v>
      </c>
      <c r="D13081" s="300" t="s">
        <v>12739</v>
      </c>
    </row>
    <row r="13082" spans="1:4" s="12" customFormat="1" x14ac:dyDescent="0.25">
      <c r="A13082" s="56"/>
      <c r="B13082" s="58"/>
      <c r="C13082" s="48"/>
      <c r="D13082" s="316" t="s">
        <v>12740</v>
      </c>
    </row>
    <row r="13083" spans="1:4" s="12" customFormat="1" x14ac:dyDescent="0.25">
      <c r="A13083" s="56"/>
      <c r="B13083" s="58"/>
      <c r="C13083" s="48" t="s">
        <v>110</v>
      </c>
      <c r="D13083" s="300" t="s">
        <v>12741</v>
      </c>
    </row>
    <row r="13084" spans="1:4" s="12" customFormat="1" x14ac:dyDescent="0.25">
      <c r="A13084" s="56"/>
      <c r="B13084" s="58"/>
      <c r="C13084" s="48" t="s">
        <v>110</v>
      </c>
      <c r="D13084" s="300" t="s">
        <v>12742</v>
      </c>
    </row>
    <row r="13085" spans="1:4" s="12" customFormat="1" x14ac:dyDescent="0.25">
      <c r="A13085" s="56"/>
      <c r="B13085" s="58"/>
      <c r="C13085" s="48" t="s">
        <v>110</v>
      </c>
      <c r="D13085" s="300" t="s">
        <v>12743</v>
      </c>
    </row>
    <row r="13086" spans="1:4" s="12" customFormat="1" x14ac:dyDescent="0.25">
      <c r="A13086" s="56"/>
      <c r="B13086" s="58"/>
      <c r="C13086" s="48" t="s">
        <v>110</v>
      </c>
      <c r="D13086" s="300" t="s">
        <v>12744</v>
      </c>
    </row>
    <row r="13087" spans="1:4" s="12" customFormat="1" x14ac:dyDescent="0.25">
      <c r="A13087" s="56"/>
      <c r="B13087" s="58"/>
      <c r="C13087" s="48" t="s">
        <v>110</v>
      </c>
      <c r="D13087" s="300" t="s">
        <v>12745</v>
      </c>
    </row>
    <row r="13088" spans="1:4" s="12" customFormat="1" x14ac:dyDescent="0.25">
      <c r="A13088" s="56"/>
      <c r="B13088" s="58"/>
      <c r="C13088" s="48" t="s">
        <v>110</v>
      </c>
      <c r="D13088" s="300" t="s">
        <v>12746</v>
      </c>
    </row>
    <row r="13089" spans="1:4" s="12" customFormat="1" x14ac:dyDescent="0.25">
      <c r="A13089" s="56"/>
      <c r="B13089" s="58"/>
      <c r="C13089" s="48" t="s">
        <v>110</v>
      </c>
      <c r="D13089" s="300" t="s">
        <v>12747</v>
      </c>
    </row>
    <row r="13090" spans="1:4" s="12" customFormat="1" x14ac:dyDescent="0.25">
      <c r="A13090" s="56"/>
      <c r="B13090" s="58"/>
      <c r="C13090" s="48" t="s">
        <v>110</v>
      </c>
      <c r="D13090" s="300" t="s">
        <v>12748</v>
      </c>
    </row>
    <row r="13091" spans="1:4" s="12" customFormat="1" x14ac:dyDescent="0.25">
      <c r="A13091" s="56"/>
      <c r="B13091" s="58"/>
      <c r="C13091" s="48" t="s">
        <v>110</v>
      </c>
      <c r="D13091" s="300" t="s">
        <v>12749</v>
      </c>
    </row>
    <row r="13092" spans="1:4" s="12" customFormat="1" x14ac:dyDescent="0.25">
      <c r="A13092" s="56"/>
      <c r="B13092" s="58"/>
      <c r="C13092" s="48" t="s">
        <v>110</v>
      </c>
      <c r="D13092" s="300" t="s">
        <v>12750</v>
      </c>
    </row>
    <row r="13093" spans="1:4" s="12" customFormat="1" x14ac:dyDescent="0.25">
      <c r="A13093" s="56" t="s">
        <v>12751</v>
      </c>
      <c r="B13093" s="24" t="s">
        <v>21305</v>
      </c>
      <c r="C13093" s="56" t="s">
        <v>12752</v>
      </c>
      <c r="D13093" s="315"/>
    </row>
    <row r="13094" spans="1:4" s="12" customFormat="1" x14ac:dyDescent="0.25">
      <c r="A13094" s="56"/>
      <c r="B13094" s="58"/>
      <c r="C13094" s="48" t="s">
        <v>12753</v>
      </c>
      <c r="D13094" s="300"/>
    </row>
    <row r="13095" spans="1:4" s="12" customFormat="1" x14ac:dyDescent="0.25">
      <c r="A13095" s="56"/>
      <c r="B13095" s="58"/>
      <c r="C13095" s="48" t="s">
        <v>12754</v>
      </c>
      <c r="D13095" s="300"/>
    </row>
    <row r="13096" spans="1:4" s="12" customFormat="1" x14ac:dyDescent="0.25">
      <c r="A13096" s="56"/>
      <c r="B13096" s="58"/>
      <c r="C13096" s="48" t="s">
        <v>110</v>
      </c>
      <c r="D13096" s="300" t="s">
        <v>12755</v>
      </c>
    </row>
    <row r="13097" spans="1:4" s="12" customFormat="1" x14ac:dyDescent="0.25">
      <c r="A13097" s="56"/>
      <c r="B13097" s="58"/>
      <c r="C13097" s="48" t="s">
        <v>110</v>
      </c>
      <c r="D13097" s="300" t="s">
        <v>12756</v>
      </c>
    </row>
    <row r="13098" spans="1:4" s="12" customFormat="1" ht="15.6" x14ac:dyDescent="0.25">
      <c r="A13098" s="82" t="s">
        <v>12757</v>
      </c>
      <c r="B13098" s="83"/>
      <c r="C13098" s="82" t="s">
        <v>12758</v>
      </c>
      <c r="D13098" s="300"/>
    </row>
    <row r="13099" spans="1:4" s="12" customFormat="1" x14ac:dyDescent="0.25">
      <c r="A13099" s="56" t="s">
        <v>12759</v>
      </c>
      <c r="B13099" s="58"/>
      <c r="C13099" s="56" t="s">
        <v>12760</v>
      </c>
      <c r="D13099" s="300"/>
    </row>
    <row r="13100" spans="1:4" s="12" customFormat="1" x14ac:dyDescent="0.25">
      <c r="A13100" s="56"/>
      <c r="B13100" s="24" t="s">
        <v>21306</v>
      </c>
      <c r="C13100" s="56" t="s">
        <v>12761</v>
      </c>
      <c r="D13100" s="315"/>
    </row>
    <row r="13101" spans="1:4" s="12" customFormat="1" x14ac:dyDescent="0.25">
      <c r="A13101" s="56"/>
      <c r="B13101" s="58"/>
      <c r="C13101" s="48" t="s">
        <v>12762</v>
      </c>
      <c r="D13101" s="300"/>
    </row>
    <row r="13102" spans="1:4" s="12" customFormat="1" x14ac:dyDescent="0.25">
      <c r="A13102" s="56"/>
      <c r="B13102" s="58"/>
      <c r="C13102" s="48" t="s">
        <v>12763</v>
      </c>
      <c r="D13102" s="300"/>
    </row>
    <row r="13103" spans="1:4" s="12" customFormat="1" x14ac:dyDescent="0.25">
      <c r="A13103" s="56"/>
      <c r="B13103" s="58"/>
      <c r="C13103" s="48"/>
      <c r="D13103" s="316" t="s">
        <v>12764</v>
      </c>
    </row>
    <row r="13104" spans="1:4" s="12" customFormat="1" x14ac:dyDescent="0.25">
      <c r="A13104" s="56"/>
      <c r="B13104" s="58"/>
      <c r="C13104" s="48" t="s">
        <v>110</v>
      </c>
      <c r="D13104" s="300" t="s">
        <v>12765</v>
      </c>
    </row>
    <row r="13105" spans="1:4" s="12" customFormat="1" x14ac:dyDescent="0.25">
      <c r="A13105" s="56"/>
      <c r="B13105" s="58"/>
      <c r="C13105" s="48" t="s">
        <v>110</v>
      </c>
      <c r="D13105" s="300" t="s">
        <v>12766</v>
      </c>
    </row>
    <row r="13106" spans="1:4" s="12" customFormat="1" x14ac:dyDescent="0.25">
      <c r="A13106" s="56"/>
      <c r="B13106" s="58"/>
      <c r="C13106" s="48" t="s">
        <v>110</v>
      </c>
      <c r="D13106" s="300" t="s">
        <v>12767</v>
      </c>
    </row>
    <row r="13107" spans="1:4" s="12" customFormat="1" x14ac:dyDescent="0.25">
      <c r="A13107" s="56"/>
      <c r="B13107" s="58"/>
      <c r="C13107" s="48" t="s">
        <v>110</v>
      </c>
      <c r="D13107" s="300" t="s">
        <v>12768</v>
      </c>
    </row>
    <row r="13108" spans="1:4" s="12" customFormat="1" x14ac:dyDescent="0.25">
      <c r="A13108" s="56"/>
      <c r="B13108" s="58"/>
      <c r="C13108" s="48" t="s">
        <v>110</v>
      </c>
      <c r="D13108" s="300" t="s">
        <v>12769</v>
      </c>
    </row>
    <row r="13109" spans="1:4" s="12" customFormat="1" x14ac:dyDescent="0.25">
      <c r="A13109" s="56"/>
      <c r="B13109" s="58"/>
      <c r="C13109" s="48" t="s">
        <v>110</v>
      </c>
      <c r="D13109" s="300" t="s">
        <v>12770</v>
      </c>
    </row>
    <row r="13110" spans="1:4" s="12" customFormat="1" x14ac:dyDescent="0.25">
      <c r="A13110" s="56"/>
      <c r="B13110" s="58"/>
      <c r="C13110" s="48" t="s">
        <v>110</v>
      </c>
      <c r="D13110" s="300" t="s">
        <v>12771</v>
      </c>
    </row>
    <row r="13111" spans="1:4" s="12" customFormat="1" x14ac:dyDescent="0.25">
      <c r="A13111" s="56"/>
      <c r="B13111" s="58"/>
      <c r="C13111" s="48"/>
      <c r="D13111" s="316" t="s">
        <v>12772</v>
      </c>
    </row>
    <row r="13112" spans="1:4" s="12" customFormat="1" x14ac:dyDescent="0.25">
      <c r="A13112" s="56"/>
      <c r="B13112" s="58"/>
      <c r="C13112" s="48" t="s">
        <v>110</v>
      </c>
      <c r="D13112" s="300" t="s">
        <v>12773</v>
      </c>
    </row>
    <row r="13113" spans="1:4" s="12" customFormat="1" x14ac:dyDescent="0.25">
      <c r="A13113" s="56"/>
      <c r="B13113" s="58"/>
      <c r="C13113" s="48" t="s">
        <v>110</v>
      </c>
      <c r="D13113" s="300" t="s">
        <v>12774</v>
      </c>
    </row>
    <row r="13114" spans="1:4" s="12" customFormat="1" x14ac:dyDescent="0.25">
      <c r="A13114" s="56"/>
      <c r="B13114" s="58"/>
      <c r="C13114" s="48" t="s">
        <v>226</v>
      </c>
      <c r="D13114" s="300"/>
    </row>
    <row r="13115" spans="1:4" s="12" customFormat="1" x14ac:dyDescent="0.25">
      <c r="A13115" s="56"/>
      <c r="B13115" s="58"/>
      <c r="C13115" s="48" t="s">
        <v>110</v>
      </c>
      <c r="D13115" s="300" t="s">
        <v>12775</v>
      </c>
    </row>
    <row r="13116" spans="1:4" s="12" customFormat="1" x14ac:dyDescent="0.25">
      <c r="A13116" s="56"/>
      <c r="B13116" s="24" t="s">
        <v>21307</v>
      </c>
      <c r="C13116" s="56" t="s">
        <v>12776</v>
      </c>
      <c r="D13116" s="315"/>
    </row>
    <row r="13117" spans="1:4" s="12" customFormat="1" x14ac:dyDescent="0.25">
      <c r="A13117" s="56"/>
      <c r="B13117" s="58"/>
      <c r="C13117" s="48" t="s">
        <v>12777</v>
      </c>
      <c r="D13117" s="300"/>
    </row>
    <row r="13118" spans="1:4" s="12" customFormat="1" x14ac:dyDescent="0.25">
      <c r="A13118" s="56"/>
      <c r="B13118" s="58"/>
      <c r="C13118" s="48" t="s">
        <v>12778</v>
      </c>
      <c r="D13118" s="300"/>
    </row>
    <row r="13119" spans="1:4" s="12" customFormat="1" x14ac:dyDescent="0.25">
      <c r="A13119" s="56"/>
      <c r="B13119" s="58"/>
      <c r="C13119" s="48" t="s">
        <v>110</v>
      </c>
      <c r="D13119" s="300" t="s">
        <v>12779</v>
      </c>
    </row>
    <row r="13120" spans="1:4" s="12" customFormat="1" x14ac:dyDescent="0.25">
      <c r="A13120" s="56"/>
      <c r="B13120" s="58"/>
      <c r="C13120" s="48" t="s">
        <v>110</v>
      </c>
      <c r="D13120" s="300" t="s">
        <v>12780</v>
      </c>
    </row>
    <row r="13121" spans="1:4" s="12" customFormat="1" x14ac:dyDescent="0.25">
      <c r="A13121" s="56"/>
      <c r="B13121" s="58"/>
      <c r="C13121" s="48"/>
      <c r="D13121" s="316" t="s">
        <v>12781</v>
      </c>
    </row>
    <row r="13122" spans="1:4" s="12" customFormat="1" x14ac:dyDescent="0.25">
      <c r="A13122" s="56"/>
      <c r="B13122" s="58"/>
      <c r="C13122" s="48" t="s">
        <v>110</v>
      </c>
      <c r="D13122" s="300" t="s">
        <v>12782</v>
      </c>
    </row>
    <row r="13123" spans="1:4" s="12" customFormat="1" x14ac:dyDescent="0.25">
      <c r="A13123" s="56"/>
      <c r="B13123" s="58"/>
      <c r="C13123" s="48" t="s">
        <v>110</v>
      </c>
      <c r="D13123" s="300" t="s">
        <v>12783</v>
      </c>
    </row>
    <row r="13124" spans="1:4" s="12" customFormat="1" x14ac:dyDescent="0.25">
      <c r="A13124" s="56"/>
      <c r="B13124" s="58"/>
      <c r="C13124" s="48" t="s">
        <v>110</v>
      </c>
      <c r="D13124" s="300" t="s">
        <v>12784</v>
      </c>
    </row>
    <row r="13125" spans="1:4" s="12" customFormat="1" x14ac:dyDescent="0.25">
      <c r="A13125" s="56"/>
      <c r="B13125" s="58"/>
      <c r="C13125" s="48" t="s">
        <v>110</v>
      </c>
      <c r="D13125" s="300" t="s">
        <v>12785</v>
      </c>
    </row>
    <row r="13126" spans="1:4" s="12" customFormat="1" x14ac:dyDescent="0.25">
      <c r="A13126" s="56"/>
      <c r="B13126" s="58"/>
      <c r="C13126" s="48" t="s">
        <v>110</v>
      </c>
      <c r="D13126" s="300" t="s">
        <v>12786</v>
      </c>
    </row>
    <row r="13127" spans="1:4" s="12" customFormat="1" x14ac:dyDescent="0.25">
      <c r="A13127" s="56"/>
      <c r="B13127" s="58"/>
      <c r="C13127" s="48"/>
      <c r="D13127" s="316" t="s">
        <v>12787</v>
      </c>
    </row>
    <row r="13128" spans="1:4" s="12" customFormat="1" x14ac:dyDescent="0.25">
      <c r="A13128" s="56"/>
      <c r="B13128" s="58"/>
      <c r="C13128" s="48" t="s">
        <v>110</v>
      </c>
      <c r="D13128" s="300" t="s">
        <v>12788</v>
      </c>
    </row>
    <row r="13129" spans="1:4" s="12" customFormat="1" x14ac:dyDescent="0.25">
      <c r="A13129" s="56"/>
      <c r="B13129" s="58"/>
      <c r="C13129" s="48" t="s">
        <v>110</v>
      </c>
      <c r="D13129" s="300" t="s">
        <v>12789</v>
      </c>
    </row>
    <row r="13130" spans="1:4" s="12" customFormat="1" x14ac:dyDescent="0.25">
      <c r="A13130" s="56"/>
      <c r="B13130" s="58"/>
      <c r="C13130" s="48" t="s">
        <v>110</v>
      </c>
      <c r="D13130" s="300" t="s">
        <v>12790</v>
      </c>
    </row>
    <row r="13131" spans="1:4" s="12" customFormat="1" x14ac:dyDescent="0.25">
      <c r="A13131" s="56"/>
      <c r="B13131" s="58"/>
      <c r="C13131" s="48" t="s">
        <v>110</v>
      </c>
      <c r="D13131" s="300" t="s">
        <v>12791</v>
      </c>
    </row>
    <row r="13132" spans="1:4" s="12" customFormat="1" x14ac:dyDescent="0.25">
      <c r="A13132" s="56"/>
      <c r="B13132" s="58"/>
      <c r="C13132" s="48" t="s">
        <v>110</v>
      </c>
      <c r="D13132" s="300" t="s">
        <v>12792</v>
      </c>
    </row>
    <row r="13133" spans="1:4" s="12" customFormat="1" x14ac:dyDescent="0.25">
      <c r="A13133" s="56"/>
      <c r="B13133" s="58"/>
      <c r="C13133" s="48" t="s">
        <v>110</v>
      </c>
      <c r="D13133" s="300" t="s">
        <v>12793</v>
      </c>
    </row>
    <row r="13134" spans="1:4" s="12" customFormat="1" x14ac:dyDescent="0.25">
      <c r="A13134" s="56"/>
      <c r="B13134" s="58"/>
      <c r="C13134" s="48"/>
      <c r="D13134" s="316" t="s">
        <v>12794</v>
      </c>
    </row>
    <row r="13135" spans="1:4" s="12" customFormat="1" x14ac:dyDescent="0.25">
      <c r="A13135" s="56"/>
      <c r="B13135" s="58"/>
      <c r="C13135" s="48" t="s">
        <v>110</v>
      </c>
      <c r="D13135" s="300" t="s">
        <v>12795</v>
      </c>
    </row>
    <row r="13136" spans="1:4" s="12" customFormat="1" x14ac:dyDescent="0.25">
      <c r="A13136" s="56"/>
      <c r="B13136" s="58"/>
      <c r="C13136" s="48" t="s">
        <v>110</v>
      </c>
      <c r="D13136" s="300" t="s">
        <v>12796</v>
      </c>
    </row>
    <row r="13137" spans="1:4" s="12" customFormat="1" x14ac:dyDescent="0.25">
      <c r="A13137" s="56"/>
      <c r="B13137" s="58"/>
      <c r="C13137" s="48" t="s">
        <v>110</v>
      </c>
      <c r="D13137" s="300" t="s">
        <v>12797</v>
      </c>
    </row>
    <row r="13138" spans="1:4" s="12" customFormat="1" x14ac:dyDescent="0.25">
      <c r="A13138" s="56"/>
      <c r="B13138" s="58"/>
      <c r="C13138" s="48"/>
      <c r="D13138" s="316" t="s">
        <v>12798</v>
      </c>
    </row>
    <row r="13139" spans="1:4" s="12" customFormat="1" x14ac:dyDescent="0.25">
      <c r="A13139" s="56"/>
      <c r="B13139" s="58"/>
      <c r="C13139" s="48" t="s">
        <v>110</v>
      </c>
      <c r="D13139" s="300" t="s">
        <v>12799</v>
      </c>
    </row>
    <row r="13140" spans="1:4" s="12" customFormat="1" x14ac:dyDescent="0.25">
      <c r="A13140" s="56"/>
      <c r="B13140" s="58"/>
      <c r="C13140" s="48" t="s">
        <v>110</v>
      </c>
      <c r="D13140" s="300" t="s">
        <v>12800</v>
      </c>
    </row>
    <row r="13141" spans="1:4" s="12" customFormat="1" x14ac:dyDescent="0.25">
      <c r="A13141" s="56"/>
      <c r="B13141" s="58"/>
      <c r="C13141" s="48" t="s">
        <v>110</v>
      </c>
      <c r="D13141" s="300" t="s">
        <v>12801</v>
      </c>
    </row>
    <row r="13142" spans="1:4" s="12" customFormat="1" x14ac:dyDescent="0.25">
      <c r="A13142" s="56"/>
      <c r="B13142" s="58"/>
      <c r="C13142" s="48" t="s">
        <v>110</v>
      </c>
      <c r="D13142" s="300" t="s">
        <v>12802</v>
      </c>
    </row>
    <row r="13143" spans="1:4" s="12" customFormat="1" x14ac:dyDescent="0.25">
      <c r="A13143" s="56"/>
      <c r="B13143" s="58"/>
      <c r="C13143" s="48" t="s">
        <v>110</v>
      </c>
      <c r="D13143" s="300" t="s">
        <v>12803</v>
      </c>
    </row>
    <row r="13144" spans="1:4" s="12" customFormat="1" x14ac:dyDescent="0.25">
      <c r="A13144" s="56"/>
      <c r="B13144" s="58"/>
      <c r="C13144" s="48"/>
      <c r="D13144" s="316" t="s">
        <v>12804</v>
      </c>
    </row>
    <row r="13145" spans="1:4" s="12" customFormat="1" x14ac:dyDescent="0.25">
      <c r="A13145" s="56"/>
      <c r="B13145" s="58"/>
      <c r="C13145" s="48" t="s">
        <v>110</v>
      </c>
      <c r="D13145" s="300" t="s">
        <v>12805</v>
      </c>
    </row>
    <row r="13146" spans="1:4" s="12" customFormat="1" x14ac:dyDescent="0.25">
      <c r="A13146" s="15"/>
      <c r="B13146" s="16"/>
      <c r="C13146" s="17" t="s">
        <v>110</v>
      </c>
      <c r="D13146" s="281" t="s">
        <v>12806</v>
      </c>
    </row>
    <row r="13147" spans="1:4" s="12" customFormat="1" x14ac:dyDescent="0.25">
      <c r="A13147" s="56"/>
      <c r="B13147" s="58"/>
      <c r="C13147" s="48" t="s">
        <v>110</v>
      </c>
      <c r="D13147" s="300" t="s">
        <v>12807</v>
      </c>
    </row>
    <row r="13148" spans="1:4" s="12" customFormat="1" x14ac:dyDescent="0.25">
      <c r="A13148" s="56"/>
      <c r="B13148" s="58"/>
      <c r="C13148" s="48" t="s">
        <v>110</v>
      </c>
      <c r="D13148" s="300" t="s">
        <v>12808</v>
      </c>
    </row>
    <row r="13149" spans="1:4" s="12" customFormat="1" x14ac:dyDescent="0.25">
      <c r="A13149" s="15"/>
      <c r="B13149" s="16"/>
      <c r="C13149" s="17" t="s">
        <v>110</v>
      </c>
      <c r="D13149" s="281" t="s">
        <v>12809</v>
      </c>
    </row>
    <row r="13150" spans="1:4" s="12" customFormat="1" x14ac:dyDescent="0.25">
      <c r="A13150" s="15"/>
      <c r="B13150" s="16"/>
      <c r="C13150" s="17" t="s">
        <v>110</v>
      </c>
      <c r="D13150" s="281" t="s">
        <v>12810</v>
      </c>
    </row>
    <row r="13151" spans="1:4" s="12" customFormat="1" x14ac:dyDescent="0.25">
      <c r="A13151" s="15"/>
      <c r="B13151" s="16"/>
      <c r="C13151" s="17" t="s">
        <v>110</v>
      </c>
      <c r="D13151" s="281" t="s">
        <v>12811</v>
      </c>
    </row>
    <row r="13152" spans="1:4" s="12" customFormat="1" x14ac:dyDescent="0.25">
      <c r="A13152" s="15"/>
      <c r="B13152" s="16"/>
      <c r="C13152" s="17" t="s">
        <v>110</v>
      </c>
      <c r="D13152" s="281" t="s">
        <v>12812</v>
      </c>
    </row>
    <row r="13153" spans="1:4" s="12" customFormat="1" x14ac:dyDescent="0.25">
      <c r="A13153" s="56"/>
      <c r="B13153" s="58"/>
      <c r="C13153" s="48" t="s">
        <v>110</v>
      </c>
      <c r="D13153" s="300" t="s">
        <v>12813</v>
      </c>
    </row>
    <row r="13154" spans="1:4" s="12" customFormat="1" x14ac:dyDescent="0.25">
      <c r="A13154" s="15"/>
      <c r="B13154" s="16"/>
      <c r="C13154" s="17" t="s">
        <v>110</v>
      </c>
      <c r="D13154" s="281" t="s">
        <v>12814</v>
      </c>
    </row>
    <row r="13155" spans="1:4" s="12" customFormat="1" x14ac:dyDescent="0.25">
      <c r="A13155" s="15"/>
      <c r="B13155" s="16"/>
      <c r="C13155" s="17" t="s">
        <v>110</v>
      </c>
      <c r="D13155" s="281" t="s">
        <v>12815</v>
      </c>
    </row>
    <row r="13156" spans="1:4" s="12" customFormat="1" x14ac:dyDescent="0.25">
      <c r="A13156" s="56"/>
      <c r="B13156" s="58"/>
      <c r="C13156" s="48" t="s">
        <v>110</v>
      </c>
      <c r="D13156" s="300" t="s">
        <v>12816</v>
      </c>
    </row>
    <row r="13157" spans="1:4" s="12" customFormat="1" x14ac:dyDescent="0.25">
      <c r="A13157" s="56"/>
      <c r="B13157" s="58"/>
      <c r="C13157" s="48" t="s">
        <v>110</v>
      </c>
      <c r="D13157" s="300" t="s">
        <v>12817</v>
      </c>
    </row>
    <row r="13158" spans="1:4" s="12" customFormat="1" x14ac:dyDescent="0.25">
      <c r="A13158" s="56"/>
      <c r="B13158" s="58"/>
      <c r="C13158" s="48" t="s">
        <v>110</v>
      </c>
      <c r="D13158" s="300" t="s">
        <v>12818</v>
      </c>
    </row>
    <row r="13159" spans="1:4" s="12" customFormat="1" x14ac:dyDescent="0.25">
      <c r="A13159" s="56"/>
      <c r="B13159" s="58"/>
      <c r="C13159" s="48" t="s">
        <v>110</v>
      </c>
      <c r="D13159" s="300" t="s">
        <v>12819</v>
      </c>
    </row>
    <row r="13160" spans="1:4" s="12" customFormat="1" x14ac:dyDescent="0.25">
      <c r="A13160" s="56"/>
      <c r="B13160" s="58"/>
      <c r="C13160" s="48" t="s">
        <v>110</v>
      </c>
      <c r="D13160" s="300" t="s">
        <v>12820</v>
      </c>
    </row>
    <row r="13161" spans="1:4" s="12" customFormat="1" x14ac:dyDescent="0.25">
      <c r="A13161" s="56"/>
      <c r="B13161" s="58"/>
      <c r="C13161" s="48" t="s">
        <v>110</v>
      </c>
      <c r="D13161" s="300" t="s">
        <v>12821</v>
      </c>
    </row>
    <row r="13162" spans="1:4" s="12" customFormat="1" x14ac:dyDescent="0.25">
      <c r="A13162" s="56"/>
      <c r="B13162" s="58"/>
      <c r="C13162" s="48" t="s">
        <v>226</v>
      </c>
      <c r="D13162" s="300"/>
    </row>
    <row r="13163" spans="1:4" s="12" customFormat="1" x14ac:dyDescent="0.25">
      <c r="A13163" s="56"/>
      <c r="B13163" s="58"/>
      <c r="C13163" s="48" t="s">
        <v>110</v>
      </c>
      <c r="D13163" s="300" t="s">
        <v>12822</v>
      </c>
    </row>
    <row r="13164" spans="1:4" s="12" customFormat="1" x14ac:dyDescent="0.25">
      <c r="A13164" s="56">
        <v>412</v>
      </c>
      <c r="B13164" s="24" t="s">
        <v>21308</v>
      </c>
      <c r="C13164" s="56" t="s">
        <v>12823</v>
      </c>
      <c r="D13164" s="315"/>
    </row>
    <row r="13165" spans="1:4" s="12" customFormat="1" x14ac:dyDescent="0.25">
      <c r="A13165" s="56"/>
      <c r="B13165" s="58"/>
      <c r="C13165" s="48" t="s">
        <v>12824</v>
      </c>
      <c r="D13165" s="300"/>
    </row>
    <row r="13166" spans="1:4" s="12" customFormat="1" x14ac:dyDescent="0.25">
      <c r="A13166" s="56"/>
      <c r="B13166" s="58"/>
      <c r="C13166" s="48" t="s">
        <v>12825</v>
      </c>
      <c r="D13166" s="300"/>
    </row>
    <row r="13167" spans="1:4" s="12" customFormat="1" x14ac:dyDescent="0.25">
      <c r="A13167" s="56"/>
      <c r="B13167" s="58"/>
      <c r="C13167" s="48" t="s">
        <v>110</v>
      </c>
      <c r="D13167" s="300" t="s">
        <v>12826</v>
      </c>
    </row>
    <row r="13168" spans="1:4" s="12" customFormat="1" x14ac:dyDescent="0.25">
      <c r="A13168" s="56"/>
      <c r="B13168" s="58"/>
      <c r="C13168" s="48" t="s">
        <v>110</v>
      </c>
      <c r="D13168" s="300" t="s">
        <v>12827</v>
      </c>
    </row>
    <row r="13169" spans="1:4" s="12" customFormat="1" x14ac:dyDescent="0.25">
      <c r="A13169" s="56"/>
      <c r="B13169" s="58"/>
      <c r="C13169" s="48" t="s">
        <v>110</v>
      </c>
      <c r="D13169" s="300" t="s">
        <v>12828</v>
      </c>
    </row>
    <row r="13170" spans="1:4" s="12" customFormat="1" x14ac:dyDescent="0.25">
      <c r="A13170" s="56" t="s">
        <v>12829</v>
      </c>
      <c r="B13170" s="24" t="s">
        <v>21309</v>
      </c>
      <c r="C13170" s="56" t="s">
        <v>12830</v>
      </c>
      <c r="D13170" s="315"/>
    </row>
    <row r="13171" spans="1:4" s="12" customFormat="1" x14ac:dyDescent="0.25">
      <c r="A13171" s="56"/>
      <c r="B13171" s="58"/>
      <c r="C13171" s="48" t="s">
        <v>12831</v>
      </c>
      <c r="D13171" s="300"/>
    </row>
    <row r="13172" spans="1:4" s="12" customFormat="1" x14ac:dyDescent="0.25">
      <c r="A13172" s="56"/>
      <c r="B13172" s="58"/>
      <c r="C13172" s="48" t="s">
        <v>110</v>
      </c>
      <c r="D13172" s="300" t="s">
        <v>12832</v>
      </c>
    </row>
    <row r="13173" spans="1:4" s="12" customFormat="1" ht="15.6" x14ac:dyDescent="0.25">
      <c r="A13173" s="82" t="s">
        <v>12833</v>
      </c>
      <c r="B13173" s="83"/>
      <c r="C13173" s="82" t="s">
        <v>12834</v>
      </c>
      <c r="D13173" s="300"/>
    </row>
    <row r="13174" spans="1:4" s="12" customFormat="1" x14ac:dyDescent="0.25">
      <c r="A13174" s="56"/>
      <c r="B13174" s="58"/>
      <c r="C13174" s="48" t="s">
        <v>12835</v>
      </c>
      <c r="D13174" s="300"/>
    </row>
    <row r="13175" spans="1:4" s="12" customFormat="1" x14ac:dyDescent="0.25">
      <c r="A13175" s="56" t="s">
        <v>12836</v>
      </c>
      <c r="B13175" s="24" t="s">
        <v>21310</v>
      </c>
      <c r="C13175" s="56" t="s">
        <v>12837</v>
      </c>
      <c r="D13175" s="315"/>
    </row>
    <row r="13176" spans="1:4" s="12" customFormat="1" x14ac:dyDescent="0.25">
      <c r="A13176" s="56"/>
      <c r="B13176" s="58"/>
      <c r="C13176" s="48" t="s">
        <v>12838</v>
      </c>
      <c r="D13176" s="300"/>
    </row>
    <row r="13177" spans="1:4" s="12" customFormat="1" x14ac:dyDescent="0.25">
      <c r="A13177" s="56"/>
      <c r="B13177" s="58"/>
      <c r="C13177" s="48" t="s">
        <v>12839</v>
      </c>
      <c r="D13177" s="300"/>
    </row>
    <row r="13178" spans="1:4" s="12" customFormat="1" x14ac:dyDescent="0.25">
      <c r="A13178" s="56"/>
      <c r="B13178" s="58"/>
      <c r="C13178" s="48" t="s">
        <v>110</v>
      </c>
      <c r="D13178" s="300" t="s">
        <v>12840</v>
      </c>
    </row>
    <row r="13179" spans="1:4" s="12" customFormat="1" x14ac:dyDescent="0.25">
      <c r="A13179" s="56"/>
      <c r="B13179" s="58"/>
      <c r="C13179" s="48" t="s">
        <v>110</v>
      </c>
      <c r="D13179" s="300" t="s">
        <v>12841</v>
      </c>
    </row>
    <row r="13180" spans="1:4" s="12" customFormat="1" x14ac:dyDescent="0.25">
      <c r="A13180" s="56"/>
      <c r="B13180" s="58"/>
      <c r="C13180" s="48" t="s">
        <v>110</v>
      </c>
      <c r="D13180" s="300" t="s">
        <v>12842</v>
      </c>
    </row>
    <row r="13181" spans="1:4" s="12" customFormat="1" x14ac:dyDescent="0.25">
      <c r="A13181" s="56"/>
      <c r="B13181" s="58"/>
      <c r="C13181" s="48" t="s">
        <v>110</v>
      </c>
      <c r="D13181" s="300" t="s">
        <v>12843</v>
      </c>
    </row>
    <row r="13182" spans="1:4" s="12" customFormat="1" x14ac:dyDescent="0.25">
      <c r="A13182" s="56"/>
      <c r="B13182" s="58"/>
      <c r="C13182" s="48" t="s">
        <v>110</v>
      </c>
      <c r="D13182" s="300" t="s">
        <v>12844</v>
      </c>
    </row>
    <row r="13183" spans="1:4" s="12" customFormat="1" x14ac:dyDescent="0.25">
      <c r="A13183" s="56"/>
      <c r="B13183" s="58"/>
      <c r="C13183" s="48" t="s">
        <v>110</v>
      </c>
      <c r="D13183" s="300" t="s">
        <v>12845</v>
      </c>
    </row>
    <row r="13184" spans="1:4" s="12" customFormat="1" x14ac:dyDescent="0.25">
      <c r="A13184" s="56"/>
      <c r="B13184" s="58"/>
      <c r="C13184" s="48" t="s">
        <v>226</v>
      </c>
      <c r="D13184" s="300"/>
    </row>
    <row r="13185" spans="1:4" s="12" customFormat="1" x14ac:dyDescent="0.25">
      <c r="A13185" s="56"/>
      <c r="B13185" s="58"/>
      <c r="C13185" s="48" t="s">
        <v>110</v>
      </c>
      <c r="D13185" s="300" t="s">
        <v>12846</v>
      </c>
    </row>
    <row r="13186" spans="1:4" s="12" customFormat="1" x14ac:dyDescent="0.25">
      <c r="A13186" s="56" t="s">
        <v>12847</v>
      </c>
      <c r="B13186" s="24" t="s">
        <v>21311</v>
      </c>
      <c r="C13186" s="56" t="s">
        <v>12848</v>
      </c>
      <c r="D13186" s="315"/>
    </row>
    <row r="13187" spans="1:4" s="12" customFormat="1" x14ac:dyDescent="0.25">
      <c r="A13187" s="56"/>
      <c r="B13187" s="58"/>
      <c r="C13187" s="48" t="s">
        <v>12849</v>
      </c>
      <c r="D13187" s="300"/>
    </row>
    <row r="13188" spans="1:4" s="12" customFormat="1" x14ac:dyDescent="0.25">
      <c r="A13188" s="56"/>
      <c r="B13188" s="58"/>
      <c r="C13188" s="48" t="s">
        <v>12850</v>
      </c>
      <c r="D13188" s="300"/>
    </row>
    <row r="13189" spans="1:4" s="12" customFormat="1" x14ac:dyDescent="0.25">
      <c r="A13189" s="56"/>
      <c r="B13189" s="58"/>
      <c r="C13189" s="48" t="s">
        <v>110</v>
      </c>
      <c r="D13189" s="300" t="s">
        <v>12851</v>
      </c>
    </row>
    <row r="13190" spans="1:4" s="12" customFormat="1" x14ac:dyDescent="0.25">
      <c r="A13190" s="56"/>
      <c r="B13190" s="58"/>
      <c r="C13190" s="48" t="s">
        <v>110</v>
      </c>
      <c r="D13190" s="300" t="s">
        <v>12852</v>
      </c>
    </row>
    <row r="13191" spans="1:4" s="12" customFormat="1" x14ac:dyDescent="0.25">
      <c r="A13191" s="56"/>
      <c r="B13191" s="58"/>
      <c r="C13191" s="48" t="s">
        <v>110</v>
      </c>
      <c r="D13191" s="300" t="s">
        <v>12853</v>
      </c>
    </row>
    <row r="13192" spans="1:4" s="12" customFormat="1" x14ac:dyDescent="0.25">
      <c r="A13192" s="56"/>
      <c r="B13192" s="58"/>
      <c r="C13192" s="48" t="s">
        <v>110</v>
      </c>
      <c r="D13192" s="300" t="s">
        <v>12854</v>
      </c>
    </row>
    <row r="13193" spans="1:4" s="12" customFormat="1" x14ac:dyDescent="0.25">
      <c r="A13193" s="56"/>
      <c r="B13193" s="58"/>
      <c r="C13193" s="48" t="s">
        <v>110</v>
      </c>
      <c r="D13193" s="300" t="s">
        <v>12855</v>
      </c>
    </row>
    <row r="13194" spans="1:4" s="12" customFormat="1" x14ac:dyDescent="0.25">
      <c r="A13194" s="56"/>
      <c r="B13194" s="58"/>
      <c r="C13194" s="48"/>
      <c r="D13194" s="316" t="s">
        <v>12856</v>
      </c>
    </row>
    <row r="13195" spans="1:4" s="12" customFormat="1" x14ac:dyDescent="0.25">
      <c r="A13195" s="56"/>
      <c r="B13195" s="58"/>
      <c r="C13195" s="48" t="s">
        <v>110</v>
      </c>
      <c r="D13195" s="300" t="s">
        <v>12857</v>
      </c>
    </row>
    <row r="13196" spans="1:4" s="12" customFormat="1" x14ac:dyDescent="0.25">
      <c r="A13196" s="56"/>
      <c r="B13196" s="58"/>
      <c r="C13196" s="48" t="s">
        <v>110</v>
      </c>
      <c r="D13196" s="300" t="s">
        <v>12858</v>
      </c>
    </row>
    <row r="13197" spans="1:4" s="12" customFormat="1" x14ac:dyDescent="0.25">
      <c r="A13197" s="56"/>
      <c r="B13197" s="58"/>
      <c r="C13197" s="48" t="s">
        <v>110</v>
      </c>
      <c r="D13197" s="300" t="s">
        <v>12859</v>
      </c>
    </row>
    <row r="13198" spans="1:4" s="12" customFormat="1" x14ac:dyDescent="0.25">
      <c r="A13198" s="56"/>
      <c r="B13198" s="58"/>
      <c r="C13198" s="48" t="s">
        <v>110</v>
      </c>
      <c r="D13198" s="300" t="s">
        <v>12860</v>
      </c>
    </row>
    <row r="13199" spans="1:4" s="12" customFormat="1" x14ac:dyDescent="0.25">
      <c r="A13199" s="56"/>
      <c r="B13199" s="58"/>
      <c r="C13199" s="48" t="s">
        <v>110</v>
      </c>
      <c r="D13199" s="300" t="s">
        <v>12861</v>
      </c>
    </row>
    <row r="13200" spans="1:4" s="12" customFormat="1" x14ac:dyDescent="0.25">
      <c r="A13200" s="56"/>
      <c r="B13200" s="58"/>
      <c r="C13200" s="48" t="s">
        <v>110</v>
      </c>
      <c r="D13200" s="300" t="s">
        <v>12862</v>
      </c>
    </row>
    <row r="13201" spans="1:187" s="61" customFormat="1" x14ac:dyDescent="0.25">
      <c r="A13201" s="56"/>
      <c r="B13201" s="58"/>
      <c r="C13201" s="48" t="s">
        <v>110</v>
      </c>
      <c r="D13201" s="300" t="s">
        <v>12863</v>
      </c>
      <c r="E13201" s="12"/>
      <c r="F13201" s="12"/>
      <c r="G13201" s="12"/>
      <c r="H13201" s="12"/>
      <c r="I13201" s="12"/>
      <c r="J13201" s="12"/>
      <c r="K13201" s="12"/>
      <c r="L13201" s="12"/>
      <c r="M13201" s="12"/>
      <c r="N13201" s="12"/>
      <c r="O13201" s="12"/>
      <c r="P13201" s="12"/>
      <c r="Q13201" s="12"/>
      <c r="R13201" s="12"/>
      <c r="S13201" s="12"/>
      <c r="T13201" s="12"/>
      <c r="U13201" s="12"/>
      <c r="V13201" s="12"/>
      <c r="W13201" s="12"/>
      <c r="X13201" s="12"/>
      <c r="Y13201" s="12"/>
      <c r="Z13201" s="12"/>
      <c r="AA13201" s="12"/>
      <c r="AB13201" s="12"/>
      <c r="AC13201" s="12"/>
      <c r="AD13201" s="12"/>
      <c r="AE13201" s="12"/>
      <c r="AF13201" s="12"/>
      <c r="AG13201" s="12"/>
      <c r="AH13201" s="12"/>
      <c r="AI13201" s="12"/>
      <c r="AJ13201" s="12"/>
      <c r="AK13201" s="12"/>
      <c r="AL13201" s="12"/>
      <c r="AM13201" s="12"/>
      <c r="AN13201" s="12"/>
      <c r="AO13201" s="12"/>
      <c r="AP13201" s="12"/>
      <c r="AQ13201" s="12"/>
      <c r="AR13201" s="12"/>
      <c r="AS13201" s="12"/>
      <c r="AT13201" s="12"/>
      <c r="AU13201" s="12"/>
      <c r="AV13201" s="12"/>
      <c r="AW13201" s="12"/>
      <c r="AX13201" s="12"/>
      <c r="AY13201" s="12"/>
      <c r="AZ13201" s="12"/>
      <c r="BA13201" s="12"/>
      <c r="BB13201" s="12"/>
      <c r="BC13201" s="12"/>
      <c r="BD13201" s="12"/>
      <c r="BE13201" s="12"/>
      <c r="BF13201" s="12"/>
      <c r="BG13201" s="12"/>
      <c r="BH13201" s="12"/>
      <c r="BI13201" s="12"/>
      <c r="BJ13201" s="12"/>
      <c r="BK13201" s="12"/>
      <c r="BL13201" s="12"/>
      <c r="BM13201" s="12"/>
      <c r="BN13201" s="12"/>
      <c r="BO13201" s="12"/>
      <c r="BP13201" s="12"/>
      <c r="BQ13201" s="12"/>
      <c r="BR13201" s="12"/>
      <c r="BS13201" s="12"/>
      <c r="BT13201" s="12"/>
      <c r="BU13201" s="12"/>
      <c r="BV13201" s="12"/>
      <c r="BW13201" s="12"/>
      <c r="BX13201" s="12"/>
      <c r="BY13201" s="12"/>
      <c r="BZ13201" s="12"/>
      <c r="CA13201" s="12"/>
      <c r="CB13201" s="12"/>
      <c r="CC13201" s="12"/>
      <c r="CD13201" s="12"/>
      <c r="CE13201" s="12"/>
      <c r="CF13201" s="12"/>
      <c r="CG13201" s="12"/>
      <c r="CH13201" s="12"/>
      <c r="CI13201" s="12"/>
      <c r="CJ13201" s="12"/>
      <c r="CK13201" s="12"/>
      <c r="CL13201" s="12"/>
      <c r="CM13201" s="12"/>
      <c r="CN13201" s="12"/>
      <c r="CO13201" s="12"/>
      <c r="CP13201" s="12"/>
      <c r="CQ13201" s="12"/>
      <c r="CR13201" s="12"/>
      <c r="CS13201" s="12"/>
      <c r="CT13201" s="12"/>
      <c r="CU13201" s="12"/>
      <c r="CV13201" s="12"/>
      <c r="CW13201" s="12"/>
      <c r="CX13201" s="12"/>
      <c r="CY13201" s="12"/>
      <c r="CZ13201" s="12"/>
      <c r="DA13201" s="12"/>
      <c r="DB13201" s="12"/>
      <c r="DC13201" s="12"/>
      <c r="DD13201" s="12"/>
      <c r="DE13201" s="12"/>
      <c r="DF13201" s="12"/>
      <c r="DG13201" s="12"/>
      <c r="DH13201" s="12"/>
      <c r="DI13201" s="12"/>
      <c r="DJ13201" s="12"/>
      <c r="DK13201" s="12"/>
      <c r="DL13201" s="12"/>
      <c r="DM13201" s="12"/>
      <c r="DN13201" s="12"/>
      <c r="DO13201" s="12"/>
      <c r="DP13201" s="12"/>
      <c r="DQ13201" s="12"/>
      <c r="DR13201" s="12"/>
      <c r="DS13201" s="12"/>
      <c r="DT13201" s="12"/>
      <c r="DU13201" s="12"/>
      <c r="DV13201" s="12"/>
      <c r="DW13201" s="12"/>
      <c r="DX13201" s="12"/>
      <c r="DY13201" s="12"/>
      <c r="DZ13201" s="12"/>
      <c r="EA13201" s="12"/>
      <c r="EB13201" s="12"/>
      <c r="EC13201" s="12"/>
      <c r="ED13201" s="12"/>
      <c r="EE13201" s="12"/>
      <c r="EF13201" s="12"/>
      <c r="EG13201" s="12"/>
      <c r="EH13201" s="12"/>
      <c r="EI13201" s="12"/>
      <c r="EJ13201" s="12"/>
      <c r="EK13201" s="12"/>
      <c r="EL13201" s="12"/>
      <c r="EM13201" s="12"/>
      <c r="EN13201" s="12"/>
      <c r="EO13201" s="12"/>
      <c r="EP13201" s="12"/>
      <c r="EQ13201" s="12"/>
      <c r="ER13201" s="12"/>
      <c r="ES13201" s="12"/>
      <c r="ET13201" s="12"/>
      <c r="EU13201" s="12"/>
      <c r="EV13201" s="12"/>
      <c r="EW13201" s="12"/>
      <c r="EX13201" s="12"/>
      <c r="EY13201" s="12"/>
      <c r="EZ13201" s="12"/>
      <c r="FA13201" s="12"/>
      <c r="FB13201" s="12"/>
      <c r="FC13201" s="12"/>
      <c r="FD13201" s="12"/>
      <c r="FE13201" s="12"/>
      <c r="FF13201" s="12"/>
      <c r="FG13201" s="12"/>
      <c r="FH13201" s="12"/>
      <c r="FI13201" s="12"/>
      <c r="FJ13201" s="12"/>
      <c r="FK13201" s="12"/>
      <c r="FL13201" s="12"/>
      <c r="FM13201" s="12"/>
      <c r="FN13201" s="12"/>
      <c r="FO13201" s="12"/>
      <c r="FP13201" s="12"/>
      <c r="FQ13201" s="12"/>
      <c r="FR13201" s="12"/>
      <c r="FS13201" s="12"/>
      <c r="FT13201" s="12"/>
      <c r="FU13201" s="12"/>
      <c r="FV13201" s="12"/>
      <c r="FW13201" s="12"/>
      <c r="FX13201" s="12"/>
      <c r="FY13201" s="12"/>
      <c r="FZ13201" s="12"/>
      <c r="GA13201" s="12"/>
      <c r="GB13201" s="12"/>
      <c r="GC13201" s="12"/>
      <c r="GD13201" s="12"/>
      <c r="GE13201" s="12"/>
    </row>
    <row r="13202" spans="1:187" s="12" customFormat="1" x14ac:dyDescent="0.25">
      <c r="A13202" s="56"/>
      <c r="B13202" s="58"/>
      <c r="C13202" s="48" t="s">
        <v>110</v>
      </c>
      <c r="D13202" s="300" t="s">
        <v>12864</v>
      </c>
    </row>
    <row r="13203" spans="1:187" s="12" customFormat="1" x14ac:dyDescent="0.25">
      <c r="A13203" s="56"/>
      <c r="B13203" s="58"/>
      <c r="C13203" s="48" t="s">
        <v>110</v>
      </c>
      <c r="D13203" s="300" t="s">
        <v>12865</v>
      </c>
    </row>
    <row r="13204" spans="1:187" s="12" customFormat="1" x14ac:dyDescent="0.25">
      <c r="A13204" s="56"/>
      <c r="B13204" s="58"/>
      <c r="C13204" s="48" t="s">
        <v>110</v>
      </c>
      <c r="D13204" s="300" t="s">
        <v>12866</v>
      </c>
    </row>
    <row r="13205" spans="1:187" s="12" customFormat="1" x14ac:dyDescent="0.25">
      <c r="A13205" s="56"/>
      <c r="B13205" s="58"/>
      <c r="C13205" s="48" t="s">
        <v>110</v>
      </c>
      <c r="D13205" s="300" t="s">
        <v>12867</v>
      </c>
    </row>
    <row r="13206" spans="1:187" s="12" customFormat="1" x14ac:dyDescent="0.25">
      <c r="A13206" s="48"/>
      <c r="B13206" s="49"/>
      <c r="C13206" s="50" t="s">
        <v>110</v>
      </c>
      <c r="D13206" s="317" t="s">
        <v>12868</v>
      </c>
    </row>
    <row r="13207" spans="1:187" s="12" customFormat="1" x14ac:dyDescent="0.25">
      <c r="A13207" s="56"/>
      <c r="B13207" s="58"/>
      <c r="C13207" s="48" t="s">
        <v>110</v>
      </c>
      <c r="D13207" s="300" t="s">
        <v>12869</v>
      </c>
    </row>
    <row r="13208" spans="1:187" s="12" customFormat="1" x14ac:dyDescent="0.25">
      <c r="A13208" s="56"/>
      <c r="B13208" s="58"/>
      <c r="C13208" s="48" t="s">
        <v>110</v>
      </c>
      <c r="D13208" s="300" t="s">
        <v>12870</v>
      </c>
    </row>
    <row r="13209" spans="1:187" s="12" customFormat="1" x14ac:dyDescent="0.25">
      <c r="A13209" s="56"/>
      <c r="B13209" s="58"/>
      <c r="C13209" s="48" t="s">
        <v>110</v>
      </c>
      <c r="D13209" s="300" t="s">
        <v>12871</v>
      </c>
    </row>
    <row r="13210" spans="1:187" s="12" customFormat="1" x14ac:dyDescent="0.25">
      <c r="A13210" s="56"/>
      <c r="B13210" s="58"/>
      <c r="C13210" s="48" t="s">
        <v>110</v>
      </c>
      <c r="D13210" s="300" t="s">
        <v>12872</v>
      </c>
    </row>
    <row r="13211" spans="1:187" s="12" customFormat="1" x14ac:dyDescent="0.25">
      <c r="A13211" s="56"/>
      <c r="B13211" s="58"/>
      <c r="C13211" s="48" t="s">
        <v>110</v>
      </c>
      <c r="D13211" s="300" t="s">
        <v>12873</v>
      </c>
    </row>
    <row r="13212" spans="1:187" s="12" customFormat="1" x14ac:dyDescent="0.25">
      <c r="A13212" s="56"/>
      <c r="B13212" s="58"/>
      <c r="C13212" s="48" t="s">
        <v>226</v>
      </c>
      <c r="D13212" s="300"/>
    </row>
    <row r="13213" spans="1:187" s="12" customFormat="1" x14ac:dyDescent="0.25">
      <c r="A13213" s="56"/>
      <c r="B13213" s="58"/>
      <c r="C13213" s="48" t="s">
        <v>110</v>
      </c>
      <c r="D13213" s="300" t="s">
        <v>12874</v>
      </c>
    </row>
    <row r="13214" spans="1:187" s="12" customFormat="1" ht="15.6" x14ac:dyDescent="0.25">
      <c r="A13214" s="82" t="s">
        <v>12875</v>
      </c>
      <c r="B13214" s="83"/>
      <c r="C13214" s="82" t="s">
        <v>12876</v>
      </c>
      <c r="D13214" s="300"/>
    </row>
    <row r="13215" spans="1:187" s="12" customFormat="1" x14ac:dyDescent="0.25">
      <c r="A13215" s="56" t="s">
        <v>12877</v>
      </c>
      <c r="B13215" s="24" t="s">
        <v>21312</v>
      </c>
      <c r="C13215" s="56" t="s">
        <v>12878</v>
      </c>
      <c r="D13215" s="315"/>
    </row>
    <row r="13216" spans="1:187" s="12" customFormat="1" x14ac:dyDescent="0.25">
      <c r="A13216" s="56"/>
      <c r="B13216" s="58"/>
      <c r="C13216" s="48" t="s">
        <v>12879</v>
      </c>
      <c r="D13216" s="300"/>
    </row>
    <row r="13217" spans="1:4" s="12" customFormat="1" x14ac:dyDescent="0.25">
      <c r="A13217" s="56"/>
      <c r="B13217" s="58"/>
      <c r="C13217" s="48" t="s">
        <v>110</v>
      </c>
      <c r="D13217" s="300" t="s">
        <v>12880</v>
      </c>
    </row>
    <row r="13218" spans="1:4" s="12" customFormat="1" x14ac:dyDescent="0.25">
      <c r="A13218" s="56"/>
      <c r="B13218" s="58"/>
      <c r="C13218" s="48" t="s">
        <v>110</v>
      </c>
      <c r="D13218" s="300" t="s">
        <v>12881</v>
      </c>
    </row>
    <row r="13219" spans="1:4" s="12" customFormat="1" x14ac:dyDescent="0.25">
      <c r="A13219" s="56"/>
      <c r="B13219" s="58"/>
      <c r="C13219" s="48" t="s">
        <v>110</v>
      </c>
      <c r="D13219" s="300" t="s">
        <v>12882</v>
      </c>
    </row>
    <row r="13220" spans="1:4" s="12" customFormat="1" x14ac:dyDescent="0.25">
      <c r="A13220" s="56"/>
      <c r="B13220" s="58"/>
      <c r="C13220" s="48" t="s">
        <v>226</v>
      </c>
      <c r="D13220" s="300"/>
    </row>
    <row r="13221" spans="1:4" s="12" customFormat="1" x14ac:dyDescent="0.25">
      <c r="A13221" s="56"/>
      <c r="B13221" s="58"/>
      <c r="C13221" s="48" t="s">
        <v>110</v>
      </c>
      <c r="D13221" s="300" t="s">
        <v>12883</v>
      </c>
    </row>
    <row r="13222" spans="1:4" s="12" customFormat="1" x14ac:dyDescent="0.25">
      <c r="A13222" s="56" t="s">
        <v>12884</v>
      </c>
      <c r="B13222" s="24" t="s">
        <v>21313</v>
      </c>
      <c r="C13222" s="56" t="s">
        <v>12885</v>
      </c>
      <c r="D13222" s="315"/>
    </row>
    <row r="13223" spans="1:4" s="12" customFormat="1" x14ac:dyDescent="0.25">
      <c r="A13223" s="56"/>
      <c r="B13223" s="58"/>
      <c r="C13223" s="48" t="s">
        <v>12886</v>
      </c>
      <c r="D13223" s="300"/>
    </row>
    <row r="13224" spans="1:4" s="12" customFormat="1" x14ac:dyDescent="0.25">
      <c r="A13224" s="56"/>
      <c r="B13224" s="58"/>
      <c r="C13224" s="48" t="s">
        <v>110</v>
      </c>
      <c r="D13224" s="300" t="s">
        <v>12887</v>
      </c>
    </row>
    <row r="13225" spans="1:4" s="12" customFormat="1" x14ac:dyDescent="0.25">
      <c r="A13225" s="56"/>
      <c r="B13225" s="58"/>
      <c r="C13225" s="48" t="s">
        <v>110</v>
      </c>
      <c r="D13225" s="300" t="s">
        <v>12888</v>
      </c>
    </row>
    <row r="13226" spans="1:4" s="12" customFormat="1" x14ac:dyDescent="0.25">
      <c r="A13226" s="56"/>
      <c r="B13226" s="58"/>
      <c r="C13226" s="48" t="s">
        <v>110</v>
      </c>
      <c r="D13226" s="300" t="s">
        <v>12889</v>
      </c>
    </row>
    <row r="13227" spans="1:4" s="12" customFormat="1" x14ac:dyDescent="0.25">
      <c r="A13227" s="56"/>
      <c r="B13227" s="58"/>
      <c r="C13227" s="48" t="s">
        <v>110</v>
      </c>
      <c r="D13227" s="300" t="s">
        <v>12890</v>
      </c>
    </row>
    <row r="13228" spans="1:4" s="12" customFormat="1" x14ac:dyDescent="0.25">
      <c r="A13228" s="56"/>
      <c r="B13228" s="58"/>
      <c r="C13228" s="48" t="s">
        <v>110</v>
      </c>
      <c r="D13228" s="300" t="s">
        <v>12891</v>
      </c>
    </row>
    <row r="13229" spans="1:4" s="12" customFormat="1" x14ac:dyDescent="0.25">
      <c r="A13229" s="56"/>
      <c r="B13229" s="58"/>
      <c r="C13229" s="48" t="s">
        <v>110</v>
      </c>
      <c r="D13229" s="300" t="s">
        <v>12892</v>
      </c>
    </row>
    <row r="13230" spans="1:4" s="12" customFormat="1" x14ac:dyDescent="0.25">
      <c r="A13230" s="56"/>
      <c r="B13230" s="58"/>
      <c r="C13230" s="48" t="s">
        <v>110</v>
      </c>
      <c r="D13230" s="300" t="s">
        <v>12893</v>
      </c>
    </row>
    <row r="13231" spans="1:4" s="12" customFormat="1" x14ac:dyDescent="0.25">
      <c r="A13231" s="56"/>
      <c r="B13231" s="58"/>
      <c r="C13231" s="48" t="s">
        <v>110</v>
      </c>
      <c r="D13231" s="300" t="s">
        <v>12894</v>
      </c>
    </row>
    <row r="13232" spans="1:4" s="12" customFormat="1" x14ac:dyDescent="0.25">
      <c r="A13232" s="56"/>
      <c r="B13232" s="58"/>
      <c r="C13232" s="48" t="s">
        <v>110</v>
      </c>
      <c r="D13232" s="300" t="s">
        <v>12895</v>
      </c>
    </row>
    <row r="13233" spans="1:4" s="12" customFormat="1" x14ac:dyDescent="0.25">
      <c r="A13233" s="56"/>
      <c r="B13233" s="58"/>
      <c r="C13233" s="48" t="s">
        <v>110</v>
      </c>
      <c r="D13233" s="300" t="s">
        <v>12896</v>
      </c>
    </row>
    <row r="13234" spans="1:4" s="12" customFormat="1" x14ac:dyDescent="0.25">
      <c r="A13234" s="56"/>
      <c r="B13234" s="58"/>
      <c r="C13234" s="48" t="s">
        <v>110</v>
      </c>
      <c r="D13234" s="300" t="s">
        <v>12897</v>
      </c>
    </row>
    <row r="13235" spans="1:4" s="12" customFormat="1" x14ac:dyDescent="0.25">
      <c r="A13235" s="56"/>
      <c r="B13235" s="58"/>
      <c r="C13235" s="48"/>
      <c r="D13235" s="291" t="s">
        <v>735</v>
      </c>
    </row>
    <row r="13236" spans="1:4" s="12" customFormat="1" x14ac:dyDescent="0.25">
      <c r="A13236" s="56"/>
      <c r="B13236" s="58"/>
      <c r="C13236" s="48" t="s">
        <v>110</v>
      </c>
      <c r="D13236" s="286" t="s">
        <v>12898</v>
      </c>
    </row>
    <row r="13237" spans="1:4" s="12" customFormat="1" x14ac:dyDescent="0.25">
      <c r="A13237" s="56"/>
      <c r="B13237" s="58"/>
      <c r="C13237" s="48" t="s">
        <v>110</v>
      </c>
      <c r="D13237" s="286" t="s">
        <v>12899</v>
      </c>
    </row>
    <row r="13238" spans="1:4" s="12" customFormat="1" x14ac:dyDescent="0.25">
      <c r="A13238" s="56"/>
      <c r="B13238" s="58"/>
      <c r="C13238" s="48" t="s">
        <v>110</v>
      </c>
      <c r="D13238" s="286" t="s">
        <v>12900</v>
      </c>
    </row>
    <row r="13239" spans="1:4" s="26" customFormat="1" ht="12" x14ac:dyDescent="0.25">
      <c r="B13239" s="68"/>
      <c r="C13239" s="26" t="s">
        <v>110</v>
      </c>
      <c r="D13239" s="286" t="s">
        <v>12901</v>
      </c>
    </row>
    <row r="13240" spans="1:4" s="12" customFormat="1" x14ac:dyDescent="0.25">
      <c r="A13240" s="56"/>
      <c r="B13240" s="58"/>
      <c r="C13240" s="48" t="s">
        <v>110</v>
      </c>
      <c r="D13240" s="286" t="s">
        <v>12902</v>
      </c>
    </row>
    <row r="13241" spans="1:4" s="12" customFormat="1" x14ac:dyDescent="0.25">
      <c r="A13241" s="56"/>
      <c r="B13241" s="58"/>
      <c r="C13241" s="48" t="s">
        <v>110</v>
      </c>
      <c r="D13241" s="286" t="s">
        <v>12903</v>
      </c>
    </row>
    <row r="13242" spans="1:4" s="12" customFormat="1" x14ac:dyDescent="0.25">
      <c r="A13242" s="56"/>
      <c r="B13242" s="58"/>
      <c r="C13242" s="48" t="s">
        <v>110</v>
      </c>
      <c r="D13242" s="286" t="s">
        <v>12904</v>
      </c>
    </row>
    <row r="13243" spans="1:4" s="12" customFormat="1" x14ac:dyDescent="0.25">
      <c r="A13243" s="56"/>
      <c r="B13243" s="58"/>
      <c r="C13243" s="48" t="s">
        <v>110</v>
      </c>
      <c r="D13243" s="286" t="s">
        <v>12905</v>
      </c>
    </row>
    <row r="13244" spans="1:4" s="12" customFormat="1" x14ac:dyDescent="0.25">
      <c r="A13244" s="56"/>
      <c r="B13244" s="58"/>
      <c r="C13244" s="48" t="s">
        <v>110</v>
      </c>
      <c r="D13244" s="286" t="s">
        <v>12906</v>
      </c>
    </row>
    <row r="13245" spans="1:4" s="12" customFormat="1" x14ac:dyDescent="0.25">
      <c r="A13245" s="56"/>
      <c r="B13245" s="58"/>
      <c r="C13245" s="48" t="s">
        <v>226</v>
      </c>
      <c r="D13245" s="300"/>
    </row>
    <row r="13246" spans="1:4" s="12" customFormat="1" x14ac:dyDescent="0.25">
      <c r="A13246" s="56"/>
      <c r="B13246" s="58"/>
      <c r="C13246" s="48" t="s">
        <v>110</v>
      </c>
      <c r="D13246" s="300" t="s">
        <v>12907</v>
      </c>
    </row>
    <row r="13247" spans="1:4" s="12" customFormat="1" x14ac:dyDescent="0.25">
      <c r="A13247" s="56"/>
      <c r="B13247" s="58"/>
      <c r="C13247" s="48" t="s">
        <v>110</v>
      </c>
      <c r="D13247" s="300" t="s">
        <v>12908</v>
      </c>
    </row>
    <row r="13248" spans="1:4" s="12" customFormat="1" x14ac:dyDescent="0.25">
      <c r="A13248" s="56" t="s">
        <v>12909</v>
      </c>
      <c r="B13248" s="24" t="s">
        <v>21314</v>
      </c>
      <c r="C13248" s="56" t="s">
        <v>12910</v>
      </c>
      <c r="D13248" s="315"/>
    </row>
    <row r="13249" spans="1:187" s="12" customFormat="1" x14ac:dyDescent="0.25">
      <c r="A13249" s="56"/>
      <c r="B13249" s="58"/>
      <c r="C13249" s="48" t="s">
        <v>12911</v>
      </c>
      <c r="D13249" s="300"/>
    </row>
    <row r="13250" spans="1:187" s="12" customFormat="1" x14ac:dyDescent="0.25">
      <c r="A13250" s="56"/>
      <c r="B13250" s="58"/>
      <c r="C13250" s="48" t="s">
        <v>110</v>
      </c>
      <c r="D13250" s="300" t="s">
        <v>12912</v>
      </c>
    </row>
    <row r="13251" spans="1:187" s="12" customFormat="1" x14ac:dyDescent="0.25">
      <c r="A13251" s="56"/>
      <c r="B13251" s="58"/>
      <c r="C13251" s="48" t="s">
        <v>110</v>
      </c>
      <c r="D13251" s="300" t="s">
        <v>12913</v>
      </c>
    </row>
    <row r="13252" spans="1:187" s="12" customFormat="1" x14ac:dyDescent="0.25">
      <c r="A13252" s="56"/>
      <c r="B13252" s="74"/>
      <c r="C13252" s="48" t="s">
        <v>110</v>
      </c>
      <c r="D13252" s="300" t="s">
        <v>12914</v>
      </c>
    </row>
    <row r="13253" spans="1:187" s="12" customFormat="1" x14ac:dyDescent="0.25">
      <c r="A13253" s="56"/>
      <c r="B13253" s="58"/>
      <c r="C13253" s="48" t="s">
        <v>110</v>
      </c>
      <c r="D13253" s="300" t="s">
        <v>12915</v>
      </c>
    </row>
    <row r="13254" spans="1:187" s="12" customFormat="1" x14ac:dyDescent="0.25">
      <c r="A13254" s="56"/>
      <c r="B13254" s="58"/>
      <c r="C13254" s="48" t="s">
        <v>110</v>
      </c>
      <c r="D13254" s="300" t="s">
        <v>12916</v>
      </c>
      <c r="E13254" s="61"/>
      <c r="F13254" s="61"/>
      <c r="G13254" s="61"/>
      <c r="H13254" s="61"/>
      <c r="I13254" s="61"/>
      <c r="J13254" s="61"/>
      <c r="K13254" s="61"/>
      <c r="L13254" s="61"/>
      <c r="M13254" s="61"/>
      <c r="N13254" s="61"/>
      <c r="O13254" s="61"/>
      <c r="P13254" s="61"/>
      <c r="Q13254" s="61"/>
      <c r="R13254" s="61"/>
      <c r="S13254" s="61"/>
      <c r="T13254" s="61"/>
      <c r="U13254" s="61"/>
      <c r="V13254" s="61"/>
      <c r="W13254" s="61"/>
      <c r="X13254" s="61"/>
      <c r="Y13254" s="61"/>
      <c r="Z13254" s="61"/>
      <c r="AA13254" s="61"/>
      <c r="AB13254" s="61"/>
      <c r="AC13254" s="61"/>
      <c r="AD13254" s="61"/>
      <c r="AE13254" s="61"/>
      <c r="AF13254" s="61"/>
      <c r="AG13254" s="61"/>
      <c r="AH13254" s="61"/>
      <c r="AI13254" s="61"/>
      <c r="AJ13254" s="61"/>
      <c r="AK13254" s="61"/>
      <c r="AL13254" s="61"/>
      <c r="AM13254" s="61"/>
      <c r="AN13254" s="61"/>
      <c r="AO13254" s="61"/>
      <c r="AP13254" s="61"/>
      <c r="AQ13254" s="61"/>
      <c r="AR13254" s="61"/>
      <c r="AS13254" s="61"/>
      <c r="AT13254" s="61"/>
      <c r="AU13254" s="61"/>
      <c r="AV13254" s="61"/>
      <c r="AW13254" s="61"/>
      <c r="AX13254" s="61"/>
      <c r="AY13254" s="61"/>
      <c r="AZ13254" s="61"/>
      <c r="BA13254" s="61"/>
      <c r="BB13254" s="61"/>
      <c r="BC13254" s="61"/>
      <c r="BD13254" s="61"/>
      <c r="BE13254" s="61"/>
      <c r="BF13254" s="61"/>
      <c r="BG13254" s="61"/>
      <c r="BH13254" s="61"/>
      <c r="BI13254" s="61"/>
      <c r="BJ13254" s="61"/>
      <c r="BK13254" s="61"/>
      <c r="BL13254" s="61"/>
      <c r="BM13254" s="61"/>
      <c r="BN13254" s="61"/>
      <c r="BO13254" s="61"/>
      <c r="BP13254" s="61"/>
      <c r="BQ13254" s="61"/>
      <c r="BR13254" s="61"/>
      <c r="BS13254" s="61"/>
      <c r="BT13254" s="61"/>
      <c r="BU13254" s="61"/>
      <c r="BV13254" s="61"/>
      <c r="BW13254" s="61"/>
      <c r="BX13254" s="61"/>
      <c r="BY13254" s="61"/>
      <c r="BZ13254" s="61"/>
      <c r="CA13254" s="61"/>
      <c r="CB13254" s="61"/>
      <c r="CC13254" s="61"/>
      <c r="CD13254" s="61"/>
      <c r="CE13254" s="61"/>
      <c r="CF13254" s="61"/>
      <c r="CG13254" s="61"/>
      <c r="CH13254" s="61"/>
      <c r="CI13254" s="61"/>
      <c r="CJ13254" s="61"/>
      <c r="CK13254" s="61"/>
      <c r="CL13254" s="61"/>
      <c r="CM13254" s="61"/>
      <c r="CN13254" s="61"/>
      <c r="CO13254" s="61"/>
      <c r="CP13254" s="61"/>
      <c r="CQ13254" s="61"/>
      <c r="CR13254" s="61"/>
      <c r="CS13254" s="61"/>
      <c r="CT13254" s="61"/>
      <c r="CU13254" s="61"/>
      <c r="CV13254" s="61"/>
      <c r="CW13254" s="61"/>
      <c r="CX13254" s="61"/>
      <c r="CY13254" s="61"/>
      <c r="CZ13254" s="61"/>
      <c r="DA13254" s="61"/>
      <c r="DB13254" s="61"/>
      <c r="DC13254" s="61"/>
      <c r="DD13254" s="61"/>
      <c r="DE13254" s="61"/>
      <c r="DF13254" s="61"/>
      <c r="DG13254" s="61"/>
      <c r="DH13254" s="61"/>
      <c r="DI13254" s="61"/>
      <c r="DJ13254" s="61"/>
      <c r="DK13254" s="61"/>
      <c r="DL13254" s="61"/>
      <c r="DM13254" s="61"/>
      <c r="DN13254" s="61"/>
      <c r="DO13254" s="61"/>
      <c r="DP13254" s="61"/>
      <c r="DQ13254" s="61"/>
      <c r="DR13254" s="61"/>
      <c r="DS13254" s="61"/>
      <c r="DT13254" s="61"/>
      <c r="DU13254" s="61"/>
      <c r="DV13254" s="61"/>
      <c r="DW13254" s="61"/>
      <c r="DX13254" s="61"/>
      <c r="DY13254" s="61"/>
      <c r="DZ13254" s="61"/>
      <c r="EA13254" s="61"/>
      <c r="EB13254" s="61"/>
      <c r="EC13254" s="61"/>
      <c r="ED13254" s="61"/>
      <c r="EE13254" s="61"/>
      <c r="EF13254" s="61"/>
      <c r="EG13254" s="61"/>
      <c r="EH13254" s="61"/>
      <c r="EI13254" s="61"/>
      <c r="EJ13254" s="61"/>
      <c r="EK13254" s="61"/>
      <c r="EL13254" s="61"/>
      <c r="EM13254" s="61"/>
      <c r="EN13254" s="61"/>
      <c r="EO13254" s="61"/>
      <c r="EP13254" s="61"/>
      <c r="EQ13254" s="61"/>
      <c r="ER13254" s="61"/>
      <c r="ES13254" s="61"/>
      <c r="ET13254" s="61"/>
      <c r="EU13254" s="61"/>
      <c r="EV13254" s="61"/>
      <c r="EW13254" s="61"/>
      <c r="EX13254" s="61"/>
      <c r="EY13254" s="61"/>
      <c r="EZ13254" s="61"/>
      <c r="FA13254" s="61"/>
      <c r="FB13254" s="61"/>
      <c r="FC13254" s="61"/>
      <c r="FD13254" s="61"/>
      <c r="FE13254" s="61"/>
      <c r="FF13254" s="61"/>
      <c r="FG13254" s="61"/>
      <c r="FH13254" s="61"/>
      <c r="FI13254" s="61"/>
      <c r="FJ13254" s="61"/>
      <c r="FK13254" s="61"/>
      <c r="FL13254" s="61"/>
      <c r="FM13254" s="61"/>
      <c r="FN13254" s="61"/>
      <c r="FO13254" s="61"/>
      <c r="FP13254" s="61"/>
      <c r="FQ13254" s="61"/>
      <c r="FR13254" s="61"/>
      <c r="FS13254" s="61"/>
      <c r="FT13254" s="61"/>
      <c r="FU13254" s="61"/>
      <c r="FV13254" s="61"/>
      <c r="FW13254" s="61"/>
      <c r="FX13254" s="61"/>
      <c r="FY13254" s="61"/>
      <c r="FZ13254" s="61"/>
      <c r="GA13254" s="61"/>
      <c r="GB13254" s="61"/>
      <c r="GC13254" s="61"/>
      <c r="GD13254" s="61"/>
      <c r="GE13254" s="61"/>
    </row>
    <row r="13255" spans="1:187" s="12" customFormat="1" x14ac:dyDescent="0.25">
      <c r="A13255" s="56"/>
      <c r="B13255" s="58"/>
      <c r="C13255" s="48" t="s">
        <v>110</v>
      </c>
      <c r="D13255" s="300" t="s">
        <v>12917</v>
      </c>
    </row>
    <row r="13256" spans="1:187" s="12" customFormat="1" x14ac:dyDescent="0.25">
      <c r="A13256" s="56"/>
      <c r="B13256" s="58"/>
      <c r="C13256" s="48" t="s">
        <v>110</v>
      </c>
      <c r="D13256" s="300" t="s">
        <v>12918</v>
      </c>
    </row>
    <row r="13257" spans="1:187" s="12" customFormat="1" x14ac:dyDescent="0.25">
      <c r="A13257" s="56"/>
      <c r="B13257" s="58"/>
      <c r="C13257" s="48" t="s">
        <v>110</v>
      </c>
      <c r="D13257" s="300" t="s">
        <v>12919</v>
      </c>
    </row>
    <row r="13258" spans="1:187" s="12" customFormat="1" x14ac:dyDescent="0.25">
      <c r="A13258" s="56"/>
      <c r="B13258" s="58"/>
      <c r="C13258" s="48" t="s">
        <v>110</v>
      </c>
      <c r="D13258" s="300" t="s">
        <v>12920</v>
      </c>
    </row>
    <row r="13259" spans="1:187" s="12" customFormat="1" x14ac:dyDescent="0.25">
      <c r="A13259" s="56"/>
      <c r="B13259" s="58"/>
      <c r="C13259" s="48" t="s">
        <v>110</v>
      </c>
      <c r="D13259" s="300" t="s">
        <v>12921</v>
      </c>
    </row>
    <row r="13260" spans="1:187" s="12" customFormat="1" ht="15.6" x14ac:dyDescent="0.25">
      <c r="A13260" s="88"/>
      <c r="B13260" s="89"/>
      <c r="C13260" s="48"/>
      <c r="D13260" s="291" t="s">
        <v>735</v>
      </c>
    </row>
    <row r="13261" spans="1:187" s="12" customFormat="1" ht="15.6" x14ac:dyDescent="0.25">
      <c r="A13261" s="88"/>
      <c r="B13261" s="89"/>
      <c r="C13261" s="48" t="s">
        <v>110</v>
      </c>
      <c r="D13261" s="286" t="s">
        <v>12922</v>
      </c>
    </row>
    <row r="13262" spans="1:187" s="12" customFormat="1" ht="15.6" x14ac:dyDescent="0.25">
      <c r="A13262" s="88"/>
      <c r="B13262" s="89"/>
      <c r="C13262" s="48" t="s">
        <v>110</v>
      </c>
      <c r="D13262" s="286" t="s">
        <v>12923</v>
      </c>
      <c r="E13262" s="88"/>
      <c r="F13262" s="88"/>
      <c r="G13262" s="88"/>
      <c r="H13262" s="88"/>
      <c r="I13262" s="88"/>
      <c r="J13262" s="88"/>
      <c r="K13262" s="88"/>
      <c r="L13262" s="88"/>
      <c r="M13262" s="88"/>
      <c r="N13262" s="88"/>
      <c r="O13262" s="88"/>
      <c r="P13262" s="88"/>
      <c r="Q13262" s="88"/>
      <c r="R13262" s="88"/>
      <c r="S13262" s="88"/>
      <c r="T13262" s="88"/>
      <c r="U13262" s="88"/>
      <c r="V13262" s="88"/>
      <c r="W13262" s="88"/>
      <c r="X13262" s="88"/>
      <c r="Y13262" s="88"/>
      <c r="Z13262" s="88"/>
      <c r="AA13262" s="88"/>
      <c r="AB13262" s="88"/>
      <c r="AC13262" s="88"/>
      <c r="AD13262" s="88"/>
      <c r="AE13262" s="88"/>
      <c r="AF13262" s="88"/>
      <c r="AG13262" s="88"/>
      <c r="AH13262" s="88"/>
      <c r="AI13262" s="88"/>
      <c r="AJ13262" s="88"/>
      <c r="AK13262" s="88"/>
      <c r="AL13262" s="88"/>
      <c r="AM13262" s="88"/>
      <c r="AN13262" s="88"/>
      <c r="AO13262" s="88"/>
      <c r="AP13262" s="88"/>
      <c r="AQ13262" s="88"/>
      <c r="AR13262" s="88"/>
      <c r="AS13262" s="88"/>
      <c r="AT13262" s="88"/>
      <c r="AU13262" s="88"/>
      <c r="AV13262" s="88"/>
      <c r="AW13262" s="88"/>
      <c r="AX13262" s="88"/>
      <c r="AY13262" s="88"/>
      <c r="AZ13262" s="88"/>
      <c r="BA13262" s="88"/>
      <c r="BB13262" s="88"/>
      <c r="BC13262" s="88"/>
      <c r="BD13262" s="88"/>
      <c r="BE13262" s="88"/>
      <c r="BF13262" s="88"/>
      <c r="BG13262" s="88"/>
      <c r="BH13262" s="88"/>
      <c r="BI13262" s="88"/>
      <c r="BJ13262" s="88"/>
      <c r="BK13262" s="88"/>
      <c r="BL13262" s="88"/>
      <c r="BM13262" s="88"/>
      <c r="BN13262" s="88"/>
      <c r="BO13262" s="88"/>
      <c r="BP13262" s="88"/>
      <c r="BQ13262" s="88"/>
      <c r="BR13262" s="88"/>
      <c r="BS13262" s="88"/>
      <c r="BT13262" s="88"/>
      <c r="BU13262" s="88"/>
      <c r="BV13262" s="88"/>
      <c r="BW13262" s="88"/>
      <c r="BX13262" s="88"/>
      <c r="BY13262" s="88"/>
      <c r="BZ13262" s="88"/>
      <c r="CA13262" s="88"/>
      <c r="CB13262" s="88"/>
      <c r="CC13262" s="88"/>
      <c r="CD13262" s="88"/>
      <c r="CE13262" s="88"/>
      <c r="CF13262" s="88"/>
      <c r="CG13262" s="88"/>
      <c r="CH13262" s="88"/>
      <c r="CI13262" s="88"/>
      <c r="CJ13262" s="88"/>
      <c r="CK13262" s="88"/>
      <c r="CL13262" s="88"/>
      <c r="CM13262" s="88"/>
      <c r="CN13262" s="88"/>
      <c r="CO13262" s="88"/>
      <c r="CP13262" s="88"/>
      <c r="CQ13262" s="88"/>
      <c r="CR13262" s="88"/>
      <c r="CS13262" s="88"/>
      <c r="CT13262" s="88"/>
      <c r="CU13262" s="88"/>
      <c r="CV13262" s="88"/>
      <c r="CW13262" s="88"/>
      <c r="CX13262" s="88"/>
      <c r="CY13262" s="88"/>
      <c r="CZ13262" s="88"/>
      <c r="DA13262" s="88"/>
      <c r="DB13262" s="88"/>
      <c r="DC13262" s="88"/>
      <c r="DD13262" s="88"/>
      <c r="DE13262" s="88"/>
      <c r="DF13262" s="88"/>
      <c r="DG13262" s="88"/>
      <c r="DH13262" s="88"/>
      <c r="DI13262" s="88"/>
      <c r="DJ13262" s="88"/>
      <c r="DK13262" s="88"/>
      <c r="DL13262" s="88"/>
      <c r="DM13262" s="88"/>
      <c r="DN13262" s="88"/>
      <c r="DO13262" s="88"/>
      <c r="DP13262" s="88"/>
      <c r="DQ13262" s="88"/>
      <c r="DR13262" s="88"/>
      <c r="DS13262" s="88"/>
      <c r="DT13262" s="88"/>
      <c r="DU13262" s="88"/>
      <c r="DV13262" s="88"/>
      <c r="DW13262" s="88"/>
      <c r="DX13262" s="88"/>
      <c r="DY13262" s="88"/>
      <c r="DZ13262" s="88"/>
      <c r="EA13262" s="88"/>
      <c r="EB13262" s="88"/>
      <c r="EC13262" s="88"/>
      <c r="ED13262" s="88"/>
      <c r="EE13262" s="88"/>
      <c r="EF13262" s="88"/>
      <c r="EG13262" s="88"/>
      <c r="EH13262" s="88"/>
      <c r="EI13262" s="88"/>
      <c r="EJ13262" s="88"/>
      <c r="EK13262" s="88"/>
      <c r="EL13262" s="88"/>
      <c r="EM13262" s="88"/>
      <c r="EN13262" s="88"/>
      <c r="EO13262" s="88"/>
      <c r="EP13262" s="88"/>
      <c r="EQ13262" s="88"/>
      <c r="ER13262" s="88"/>
      <c r="ES13262" s="88"/>
      <c r="ET13262" s="88"/>
      <c r="EU13262" s="88"/>
      <c r="EV13262" s="88"/>
      <c r="EW13262" s="88"/>
      <c r="EX13262" s="88"/>
      <c r="EY13262" s="88"/>
      <c r="EZ13262" s="88"/>
      <c r="FA13262" s="88"/>
      <c r="FB13262" s="88"/>
      <c r="FC13262" s="88"/>
      <c r="FD13262" s="88"/>
      <c r="FE13262" s="88"/>
      <c r="FF13262" s="88"/>
      <c r="FG13262" s="88"/>
      <c r="FH13262" s="88"/>
      <c r="FI13262" s="88"/>
      <c r="FJ13262" s="88"/>
      <c r="FK13262" s="88"/>
      <c r="FL13262" s="88"/>
      <c r="FM13262" s="88"/>
      <c r="FN13262" s="88"/>
      <c r="FO13262" s="88"/>
      <c r="FP13262" s="88"/>
      <c r="FQ13262" s="88"/>
      <c r="FR13262" s="88"/>
      <c r="FS13262" s="88"/>
      <c r="FT13262" s="88"/>
      <c r="FU13262" s="88"/>
      <c r="FV13262" s="88"/>
      <c r="FW13262" s="88"/>
      <c r="FX13262" s="88"/>
      <c r="FY13262" s="88"/>
      <c r="FZ13262" s="88"/>
      <c r="GA13262" s="88"/>
      <c r="GB13262" s="88"/>
      <c r="GC13262" s="88"/>
      <c r="GD13262" s="88"/>
      <c r="GE13262" s="88"/>
    </row>
    <row r="13263" spans="1:187" s="12" customFormat="1" ht="15.6" x14ac:dyDescent="0.25">
      <c r="A13263" s="88"/>
      <c r="B13263" s="89"/>
      <c r="C13263" s="48" t="s">
        <v>110</v>
      </c>
      <c r="D13263" s="286" t="s">
        <v>12924</v>
      </c>
      <c r="E13263" s="88"/>
      <c r="F13263" s="88"/>
      <c r="G13263" s="88"/>
      <c r="H13263" s="88"/>
      <c r="I13263" s="88"/>
      <c r="J13263" s="88"/>
      <c r="K13263" s="88"/>
      <c r="L13263" s="88"/>
      <c r="M13263" s="88"/>
      <c r="N13263" s="88"/>
      <c r="O13263" s="88"/>
      <c r="P13263" s="88"/>
      <c r="Q13263" s="88"/>
      <c r="R13263" s="88"/>
      <c r="S13263" s="88"/>
      <c r="T13263" s="88"/>
      <c r="U13263" s="88"/>
      <c r="V13263" s="88"/>
      <c r="W13263" s="88"/>
      <c r="X13263" s="88"/>
      <c r="Y13263" s="88"/>
      <c r="Z13263" s="88"/>
      <c r="AA13263" s="88"/>
      <c r="AB13263" s="88"/>
      <c r="AC13263" s="88"/>
      <c r="AD13263" s="88"/>
      <c r="AE13263" s="88"/>
      <c r="AF13263" s="88"/>
      <c r="AG13263" s="88"/>
      <c r="AH13263" s="88"/>
      <c r="AI13263" s="88"/>
      <c r="AJ13263" s="88"/>
      <c r="AK13263" s="88"/>
      <c r="AL13263" s="88"/>
      <c r="AM13263" s="88"/>
      <c r="AN13263" s="88"/>
      <c r="AO13263" s="88"/>
      <c r="AP13263" s="88"/>
      <c r="AQ13263" s="88"/>
      <c r="AR13263" s="88"/>
      <c r="AS13263" s="88"/>
      <c r="AT13263" s="88"/>
      <c r="AU13263" s="88"/>
      <c r="AV13263" s="88"/>
      <c r="AW13263" s="88"/>
      <c r="AX13263" s="88"/>
      <c r="AY13263" s="88"/>
      <c r="AZ13263" s="88"/>
      <c r="BA13263" s="88"/>
      <c r="BB13263" s="88"/>
      <c r="BC13263" s="88"/>
      <c r="BD13263" s="88"/>
      <c r="BE13263" s="88"/>
      <c r="BF13263" s="88"/>
      <c r="BG13263" s="88"/>
      <c r="BH13263" s="88"/>
      <c r="BI13263" s="88"/>
      <c r="BJ13263" s="88"/>
      <c r="BK13263" s="88"/>
      <c r="BL13263" s="88"/>
      <c r="BM13263" s="88"/>
      <c r="BN13263" s="88"/>
      <c r="BO13263" s="88"/>
      <c r="BP13263" s="88"/>
      <c r="BQ13263" s="88"/>
      <c r="BR13263" s="88"/>
      <c r="BS13263" s="88"/>
      <c r="BT13263" s="88"/>
      <c r="BU13263" s="88"/>
      <c r="BV13263" s="88"/>
      <c r="BW13263" s="88"/>
      <c r="BX13263" s="88"/>
      <c r="BY13263" s="88"/>
      <c r="BZ13263" s="88"/>
      <c r="CA13263" s="88"/>
      <c r="CB13263" s="88"/>
      <c r="CC13263" s="88"/>
      <c r="CD13263" s="88"/>
      <c r="CE13263" s="88"/>
      <c r="CF13263" s="88"/>
      <c r="CG13263" s="88"/>
      <c r="CH13263" s="88"/>
      <c r="CI13263" s="88"/>
      <c r="CJ13263" s="88"/>
      <c r="CK13263" s="88"/>
      <c r="CL13263" s="88"/>
      <c r="CM13263" s="88"/>
      <c r="CN13263" s="88"/>
      <c r="CO13263" s="88"/>
      <c r="CP13263" s="88"/>
      <c r="CQ13263" s="88"/>
      <c r="CR13263" s="88"/>
      <c r="CS13263" s="88"/>
      <c r="CT13263" s="88"/>
      <c r="CU13263" s="88"/>
      <c r="CV13263" s="88"/>
      <c r="CW13263" s="88"/>
      <c r="CX13263" s="88"/>
      <c r="CY13263" s="88"/>
      <c r="CZ13263" s="88"/>
      <c r="DA13263" s="88"/>
      <c r="DB13263" s="88"/>
      <c r="DC13263" s="88"/>
      <c r="DD13263" s="88"/>
      <c r="DE13263" s="88"/>
      <c r="DF13263" s="88"/>
      <c r="DG13263" s="88"/>
      <c r="DH13263" s="88"/>
      <c r="DI13263" s="88"/>
      <c r="DJ13263" s="88"/>
      <c r="DK13263" s="88"/>
      <c r="DL13263" s="88"/>
      <c r="DM13263" s="88"/>
      <c r="DN13263" s="88"/>
      <c r="DO13263" s="88"/>
      <c r="DP13263" s="88"/>
      <c r="DQ13263" s="88"/>
      <c r="DR13263" s="88"/>
      <c r="DS13263" s="88"/>
      <c r="DT13263" s="88"/>
      <c r="DU13263" s="88"/>
      <c r="DV13263" s="88"/>
      <c r="DW13263" s="88"/>
      <c r="DX13263" s="88"/>
      <c r="DY13263" s="88"/>
      <c r="DZ13263" s="88"/>
      <c r="EA13263" s="88"/>
      <c r="EB13263" s="88"/>
      <c r="EC13263" s="88"/>
      <c r="ED13263" s="88"/>
      <c r="EE13263" s="88"/>
      <c r="EF13263" s="88"/>
      <c r="EG13263" s="88"/>
      <c r="EH13263" s="88"/>
      <c r="EI13263" s="88"/>
      <c r="EJ13263" s="88"/>
      <c r="EK13263" s="88"/>
      <c r="EL13263" s="88"/>
      <c r="EM13263" s="88"/>
      <c r="EN13263" s="88"/>
      <c r="EO13263" s="88"/>
      <c r="EP13263" s="88"/>
      <c r="EQ13263" s="88"/>
      <c r="ER13263" s="88"/>
      <c r="ES13263" s="88"/>
      <c r="ET13263" s="88"/>
      <c r="EU13263" s="88"/>
      <c r="EV13263" s="88"/>
      <c r="EW13263" s="88"/>
      <c r="EX13263" s="88"/>
      <c r="EY13263" s="88"/>
      <c r="EZ13263" s="88"/>
      <c r="FA13263" s="88"/>
      <c r="FB13263" s="88"/>
      <c r="FC13263" s="88"/>
      <c r="FD13263" s="88"/>
      <c r="FE13263" s="88"/>
      <c r="FF13263" s="88"/>
      <c r="FG13263" s="88"/>
      <c r="FH13263" s="88"/>
      <c r="FI13263" s="88"/>
      <c r="FJ13263" s="88"/>
      <c r="FK13263" s="88"/>
      <c r="FL13263" s="88"/>
      <c r="FM13263" s="88"/>
      <c r="FN13263" s="88"/>
      <c r="FO13263" s="88"/>
      <c r="FP13263" s="88"/>
      <c r="FQ13263" s="88"/>
      <c r="FR13263" s="88"/>
      <c r="FS13263" s="88"/>
      <c r="FT13263" s="88"/>
      <c r="FU13263" s="88"/>
      <c r="FV13263" s="88"/>
      <c r="FW13263" s="88"/>
      <c r="FX13263" s="88"/>
      <c r="FY13263" s="88"/>
      <c r="FZ13263" s="88"/>
      <c r="GA13263" s="88"/>
      <c r="GB13263" s="88"/>
      <c r="GC13263" s="88"/>
      <c r="GD13263" s="88"/>
      <c r="GE13263" s="88"/>
    </row>
    <row r="13264" spans="1:187" s="12" customFormat="1" ht="15.6" x14ac:dyDescent="0.25">
      <c r="A13264" s="88"/>
      <c r="B13264" s="89"/>
      <c r="C13264" s="48" t="s">
        <v>110</v>
      </c>
      <c r="D13264" s="286" t="s">
        <v>12925</v>
      </c>
      <c r="E13264" s="88"/>
      <c r="F13264" s="88"/>
      <c r="G13264" s="88"/>
      <c r="H13264" s="88"/>
      <c r="I13264" s="88"/>
      <c r="J13264" s="88"/>
      <c r="K13264" s="88"/>
      <c r="L13264" s="88"/>
      <c r="M13264" s="88"/>
      <c r="N13264" s="88"/>
      <c r="O13264" s="88"/>
      <c r="P13264" s="88"/>
      <c r="Q13264" s="88"/>
      <c r="R13264" s="88"/>
      <c r="S13264" s="88"/>
      <c r="T13264" s="88"/>
      <c r="U13264" s="88"/>
      <c r="V13264" s="88"/>
      <c r="W13264" s="88"/>
      <c r="X13264" s="88"/>
      <c r="Y13264" s="88"/>
      <c r="Z13264" s="88"/>
      <c r="AA13264" s="88"/>
      <c r="AB13264" s="88"/>
      <c r="AC13264" s="88"/>
      <c r="AD13264" s="88"/>
      <c r="AE13264" s="88"/>
      <c r="AF13264" s="88"/>
      <c r="AG13264" s="88"/>
      <c r="AH13264" s="88"/>
      <c r="AI13264" s="88"/>
      <c r="AJ13264" s="88"/>
      <c r="AK13264" s="88"/>
      <c r="AL13264" s="88"/>
      <c r="AM13264" s="88"/>
      <c r="AN13264" s="88"/>
      <c r="AO13264" s="88"/>
      <c r="AP13264" s="88"/>
      <c r="AQ13264" s="88"/>
      <c r="AR13264" s="88"/>
      <c r="AS13264" s="88"/>
      <c r="AT13264" s="88"/>
      <c r="AU13264" s="88"/>
      <c r="AV13264" s="88"/>
      <c r="AW13264" s="88"/>
      <c r="AX13264" s="88"/>
      <c r="AY13264" s="88"/>
      <c r="AZ13264" s="88"/>
      <c r="BA13264" s="88"/>
      <c r="BB13264" s="88"/>
      <c r="BC13264" s="88"/>
      <c r="BD13264" s="88"/>
      <c r="BE13264" s="88"/>
      <c r="BF13264" s="88"/>
      <c r="BG13264" s="88"/>
      <c r="BH13264" s="88"/>
      <c r="BI13264" s="88"/>
      <c r="BJ13264" s="88"/>
      <c r="BK13264" s="88"/>
      <c r="BL13264" s="88"/>
      <c r="BM13264" s="88"/>
      <c r="BN13264" s="88"/>
      <c r="BO13264" s="88"/>
      <c r="BP13264" s="88"/>
      <c r="BQ13264" s="88"/>
      <c r="BR13264" s="88"/>
      <c r="BS13264" s="88"/>
      <c r="BT13264" s="88"/>
      <c r="BU13264" s="88"/>
      <c r="BV13264" s="88"/>
      <c r="BW13264" s="88"/>
      <c r="BX13264" s="88"/>
      <c r="BY13264" s="88"/>
      <c r="BZ13264" s="88"/>
      <c r="CA13264" s="88"/>
      <c r="CB13264" s="88"/>
      <c r="CC13264" s="88"/>
      <c r="CD13264" s="88"/>
      <c r="CE13264" s="88"/>
      <c r="CF13264" s="88"/>
      <c r="CG13264" s="88"/>
      <c r="CH13264" s="88"/>
      <c r="CI13264" s="88"/>
      <c r="CJ13264" s="88"/>
      <c r="CK13264" s="88"/>
      <c r="CL13264" s="88"/>
      <c r="CM13264" s="88"/>
      <c r="CN13264" s="88"/>
      <c r="CO13264" s="88"/>
      <c r="CP13264" s="88"/>
      <c r="CQ13264" s="88"/>
      <c r="CR13264" s="88"/>
      <c r="CS13264" s="88"/>
      <c r="CT13264" s="88"/>
      <c r="CU13264" s="88"/>
      <c r="CV13264" s="88"/>
      <c r="CW13264" s="88"/>
      <c r="CX13264" s="88"/>
      <c r="CY13264" s="88"/>
      <c r="CZ13264" s="88"/>
      <c r="DA13264" s="88"/>
      <c r="DB13264" s="88"/>
      <c r="DC13264" s="88"/>
      <c r="DD13264" s="88"/>
      <c r="DE13264" s="88"/>
      <c r="DF13264" s="88"/>
      <c r="DG13264" s="88"/>
      <c r="DH13264" s="88"/>
      <c r="DI13264" s="88"/>
      <c r="DJ13264" s="88"/>
      <c r="DK13264" s="88"/>
      <c r="DL13264" s="88"/>
      <c r="DM13264" s="88"/>
      <c r="DN13264" s="88"/>
      <c r="DO13264" s="88"/>
      <c r="DP13264" s="88"/>
      <c r="DQ13264" s="88"/>
      <c r="DR13264" s="88"/>
      <c r="DS13264" s="88"/>
      <c r="DT13264" s="88"/>
      <c r="DU13264" s="88"/>
      <c r="DV13264" s="88"/>
      <c r="DW13264" s="88"/>
      <c r="DX13264" s="88"/>
      <c r="DY13264" s="88"/>
      <c r="DZ13264" s="88"/>
      <c r="EA13264" s="88"/>
      <c r="EB13264" s="88"/>
      <c r="EC13264" s="88"/>
      <c r="ED13264" s="88"/>
      <c r="EE13264" s="88"/>
      <c r="EF13264" s="88"/>
      <c r="EG13264" s="88"/>
      <c r="EH13264" s="88"/>
      <c r="EI13264" s="88"/>
      <c r="EJ13264" s="88"/>
      <c r="EK13264" s="88"/>
      <c r="EL13264" s="88"/>
      <c r="EM13264" s="88"/>
      <c r="EN13264" s="88"/>
      <c r="EO13264" s="88"/>
      <c r="EP13264" s="88"/>
      <c r="EQ13264" s="88"/>
      <c r="ER13264" s="88"/>
      <c r="ES13264" s="88"/>
      <c r="ET13264" s="88"/>
      <c r="EU13264" s="88"/>
      <c r="EV13264" s="88"/>
      <c r="EW13264" s="88"/>
      <c r="EX13264" s="88"/>
      <c r="EY13264" s="88"/>
      <c r="EZ13264" s="88"/>
      <c r="FA13264" s="88"/>
      <c r="FB13264" s="88"/>
      <c r="FC13264" s="88"/>
      <c r="FD13264" s="88"/>
      <c r="FE13264" s="88"/>
      <c r="FF13264" s="88"/>
      <c r="FG13264" s="88"/>
      <c r="FH13264" s="88"/>
      <c r="FI13264" s="88"/>
      <c r="FJ13264" s="88"/>
      <c r="FK13264" s="88"/>
      <c r="FL13264" s="88"/>
      <c r="FM13264" s="88"/>
      <c r="FN13264" s="88"/>
      <c r="FO13264" s="88"/>
      <c r="FP13264" s="88"/>
      <c r="FQ13264" s="88"/>
      <c r="FR13264" s="88"/>
      <c r="FS13264" s="88"/>
      <c r="FT13264" s="88"/>
      <c r="FU13264" s="88"/>
      <c r="FV13264" s="88"/>
      <c r="FW13264" s="88"/>
      <c r="FX13264" s="88"/>
      <c r="FY13264" s="88"/>
      <c r="FZ13264" s="88"/>
      <c r="GA13264" s="88"/>
      <c r="GB13264" s="88"/>
      <c r="GC13264" s="88"/>
      <c r="GD13264" s="88"/>
      <c r="GE13264" s="88"/>
    </row>
    <row r="13265" spans="1:187" s="12" customFormat="1" ht="15.6" x14ac:dyDescent="0.25">
      <c r="A13265" s="88"/>
      <c r="B13265" s="89"/>
      <c r="C13265" s="48" t="s">
        <v>110</v>
      </c>
      <c r="D13265" s="286" t="s">
        <v>12926</v>
      </c>
      <c r="E13265" s="88"/>
      <c r="F13265" s="88"/>
      <c r="G13265" s="88"/>
      <c r="H13265" s="88"/>
      <c r="I13265" s="88"/>
      <c r="J13265" s="88"/>
      <c r="K13265" s="88"/>
      <c r="L13265" s="88"/>
      <c r="M13265" s="88"/>
      <c r="N13265" s="88"/>
      <c r="O13265" s="88"/>
      <c r="P13265" s="88"/>
      <c r="Q13265" s="88"/>
      <c r="R13265" s="88"/>
      <c r="S13265" s="88"/>
      <c r="T13265" s="88"/>
      <c r="U13265" s="88"/>
      <c r="V13265" s="88"/>
      <c r="W13265" s="88"/>
      <c r="X13265" s="88"/>
      <c r="Y13265" s="88"/>
      <c r="Z13265" s="88"/>
      <c r="AA13265" s="88"/>
      <c r="AB13265" s="88"/>
      <c r="AC13265" s="88"/>
      <c r="AD13265" s="88"/>
      <c r="AE13265" s="88"/>
      <c r="AF13265" s="88"/>
      <c r="AG13265" s="88"/>
      <c r="AH13265" s="88"/>
      <c r="AI13265" s="88"/>
      <c r="AJ13265" s="88"/>
      <c r="AK13265" s="88"/>
      <c r="AL13265" s="88"/>
      <c r="AM13265" s="88"/>
      <c r="AN13265" s="88"/>
      <c r="AO13265" s="88"/>
      <c r="AP13265" s="88"/>
      <c r="AQ13265" s="88"/>
      <c r="AR13265" s="88"/>
      <c r="AS13265" s="88"/>
      <c r="AT13265" s="88"/>
      <c r="AU13265" s="88"/>
      <c r="AV13265" s="88"/>
      <c r="AW13265" s="88"/>
      <c r="AX13265" s="88"/>
      <c r="AY13265" s="88"/>
      <c r="AZ13265" s="88"/>
      <c r="BA13265" s="88"/>
      <c r="BB13265" s="88"/>
      <c r="BC13265" s="88"/>
      <c r="BD13265" s="88"/>
      <c r="BE13265" s="88"/>
      <c r="BF13265" s="88"/>
      <c r="BG13265" s="88"/>
      <c r="BH13265" s="88"/>
      <c r="BI13265" s="88"/>
      <c r="BJ13265" s="88"/>
      <c r="BK13265" s="88"/>
      <c r="BL13265" s="88"/>
      <c r="BM13265" s="88"/>
      <c r="BN13265" s="88"/>
      <c r="BO13265" s="88"/>
      <c r="BP13265" s="88"/>
      <c r="BQ13265" s="88"/>
      <c r="BR13265" s="88"/>
      <c r="BS13265" s="88"/>
      <c r="BT13265" s="88"/>
      <c r="BU13265" s="88"/>
      <c r="BV13265" s="88"/>
      <c r="BW13265" s="88"/>
      <c r="BX13265" s="88"/>
      <c r="BY13265" s="88"/>
      <c r="BZ13265" s="88"/>
      <c r="CA13265" s="88"/>
      <c r="CB13265" s="88"/>
      <c r="CC13265" s="88"/>
      <c r="CD13265" s="88"/>
      <c r="CE13265" s="88"/>
      <c r="CF13265" s="88"/>
      <c r="CG13265" s="88"/>
      <c r="CH13265" s="88"/>
      <c r="CI13265" s="88"/>
      <c r="CJ13265" s="88"/>
      <c r="CK13265" s="88"/>
      <c r="CL13265" s="88"/>
      <c r="CM13265" s="88"/>
      <c r="CN13265" s="88"/>
      <c r="CO13265" s="88"/>
      <c r="CP13265" s="88"/>
      <c r="CQ13265" s="88"/>
      <c r="CR13265" s="88"/>
      <c r="CS13265" s="88"/>
      <c r="CT13265" s="88"/>
      <c r="CU13265" s="88"/>
      <c r="CV13265" s="88"/>
      <c r="CW13265" s="88"/>
      <c r="CX13265" s="88"/>
      <c r="CY13265" s="88"/>
      <c r="CZ13265" s="88"/>
      <c r="DA13265" s="88"/>
      <c r="DB13265" s="88"/>
      <c r="DC13265" s="88"/>
      <c r="DD13265" s="88"/>
      <c r="DE13265" s="88"/>
      <c r="DF13265" s="88"/>
      <c r="DG13265" s="88"/>
      <c r="DH13265" s="88"/>
      <c r="DI13265" s="88"/>
      <c r="DJ13265" s="88"/>
      <c r="DK13265" s="88"/>
      <c r="DL13265" s="88"/>
      <c r="DM13265" s="88"/>
      <c r="DN13265" s="88"/>
      <c r="DO13265" s="88"/>
      <c r="DP13265" s="88"/>
      <c r="DQ13265" s="88"/>
      <c r="DR13265" s="88"/>
      <c r="DS13265" s="88"/>
      <c r="DT13265" s="88"/>
      <c r="DU13265" s="88"/>
      <c r="DV13265" s="88"/>
      <c r="DW13265" s="88"/>
      <c r="DX13265" s="88"/>
      <c r="DY13265" s="88"/>
      <c r="DZ13265" s="88"/>
      <c r="EA13265" s="88"/>
      <c r="EB13265" s="88"/>
      <c r="EC13265" s="88"/>
      <c r="ED13265" s="88"/>
      <c r="EE13265" s="88"/>
      <c r="EF13265" s="88"/>
      <c r="EG13265" s="88"/>
      <c r="EH13265" s="88"/>
      <c r="EI13265" s="88"/>
      <c r="EJ13265" s="88"/>
      <c r="EK13265" s="88"/>
      <c r="EL13265" s="88"/>
      <c r="EM13265" s="88"/>
      <c r="EN13265" s="88"/>
      <c r="EO13265" s="88"/>
      <c r="EP13265" s="88"/>
      <c r="EQ13265" s="88"/>
      <c r="ER13265" s="88"/>
      <c r="ES13265" s="88"/>
      <c r="ET13265" s="88"/>
      <c r="EU13265" s="88"/>
      <c r="EV13265" s="88"/>
      <c r="EW13265" s="88"/>
      <c r="EX13265" s="88"/>
      <c r="EY13265" s="88"/>
      <c r="EZ13265" s="88"/>
      <c r="FA13265" s="88"/>
      <c r="FB13265" s="88"/>
      <c r="FC13265" s="88"/>
      <c r="FD13265" s="88"/>
      <c r="FE13265" s="88"/>
      <c r="FF13265" s="88"/>
      <c r="FG13265" s="88"/>
      <c r="FH13265" s="88"/>
      <c r="FI13265" s="88"/>
      <c r="FJ13265" s="88"/>
      <c r="FK13265" s="88"/>
      <c r="FL13265" s="88"/>
      <c r="FM13265" s="88"/>
      <c r="FN13265" s="88"/>
      <c r="FO13265" s="88"/>
      <c r="FP13265" s="88"/>
      <c r="FQ13265" s="88"/>
      <c r="FR13265" s="88"/>
      <c r="FS13265" s="88"/>
      <c r="FT13265" s="88"/>
      <c r="FU13265" s="88"/>
      <c r="FV13265" s="88"/>
      <c r="FW13265" s="88"/>
      <c r="FX13265" s="88"/>
      <c r="FY13265" s="88"/>
      <c r="FZ13265" s="88"/>
      <c r="GA13265" s="88"/>
      <c r="GB13265" s="88"/>
      <c r="GC13265" s="88"/>
      <c r="GD13265" s="88"/>
      <c r="GE13265" s="88"/>
    </row>
    <row r="13266" spans="1:187" s="12" customFormat="1" ht="15.6" x14ac:dyDescent="0.25">
      <c r="A13266" s="88"/>
      <c r="B13266" s="89"/>
      <c r="C13266" s="48" t="s">
        <v>110</v>
      </c>
      <c r="D13266" s="286" t="s">
        <v>12927</v>
      </c>
      <c r="E13266" s="88"/>
      <c r="F13266" s="88"/>
      <c r="G13266" s="88"/>
      <c r="H13266" s="88"/>
      <c r="I13266" s="88"/>
      <c r="J13266" s="88"/>
      <c r="K13266" s="88"/>
      <c r="L13266" s="88"/>
      <c r="M13266" s="88"/>
      <c r="N13266" s="88"/>
      <c r="O13266" s="88"/>
      <c r="P13266" s="88"/>
      <c r="Q13266" s="88"/>
      <c r="R13266" s="88"/>
      <c r="S13266" s="88"/>
      <c r="T13266" s="88"/>
      <c r="U13266" s="88"/>
      <c r="V13266" s="88"/>
      <c r="W13266" s="88"/>
      <c r="X13266" s="88"/>
      <c r="Y13266" s="88"/>
      <c r="Z13266" s="88"/>
      <c r="AA13266" s="88"/>
      <c r="AB13266" s="88"/>
      <c r="AC13266" s="88"/>
      <c r="AD13266" s="88"/>
      <c r="AE13266" s="88"/>
      <c r="AF13266" s="88"/>
      <c r="AG13266" s="88"/>
      <c r="AH13266" s="88"/>
      <c r="AI13266" s="88"/>
      <c r="AJ13266" s="88"/>
      <c r="AK13266" s="88"/>
      <c r="AL13266" s="88"/>
      <c r="AM13266" s="88"/>
      <c r="AN13266" s="88"/>
      <c r="AO13266" s="88"/>
      <c r="AP13266" s="88"/>
      <c r="AQ13266" s="88"/>
      <c r="AR13266" s="88"/>
      <c r="AS13266" s="88"/>
      <c r="AT13266" s="88"/>
      <c r="AU13266" s="88"/>
      <c r="AV13266" s="88"/>
      <c r="AW13266" s="88"/>
      <c r="AX13266" s="88"/>
      <c r="AY13266" s="88"/>
      <c r="AZ13266" s="88"/>
      <c r="BA13266" s="88"/>
      <c r="BB13266" s="88"/>
      <c r="BC13266" s="88"/>
      <c r="BD13266" s="88"/>
      <c r="BE13266" s="88"/>
      <c r="BF13266" s="88"/>
      <c r="BG13266" s="88"/>
      <c r="BH13266" s="88"/>
      <c r="BI13266" s="88"/>
      <c r="BJ13266" s="88"/>
      <c r="BK13266" s="88"/>
      <c r="BL13266" s="88"/>
      <c r="BM13266" s="88"/>
      <c r="BN13266" s="88"/>
      <c r="BO13266" s="88"/>
      <c r="BP13266" s="88"/>
      <c r="BQ13266" s="88"/>
      <c r="BR13266" s="88"/>
      <c r="BS13266" s="88"/>
      <c r="BT13266" s="88"/>
      <c r="BU13266" s="88"/>
      <c r="BV13266" s="88"/>
      <c r="BW13266" s="88"/>
      <c r="BX13266" s="88"/>
      <c r="BY13266" s="88"/>
      <c r="BZ13266" s="88"/>
      <c r="CA13266" s="88"/>
      <c r="CB13266" s="88"/>
      <c r="CC13266" s="88"/>
      <c r="CD13266" s="88"/>
      <c r="CE13266" s="88"/>
      <c r="CF13266" s="88"/>
      <c r="CG13266" s="88"/>
      <c r="CH13266" s="88"/>
      <c r="CI13266" s="88"/>
      <c r="CJ13266" s="88"/>
      <c r="CK13266" s="88"/>
      <c r="CL13266" s="88"/>
      <c r="CM13266" s="88"/>
      <c r="CN13266" s="88"/>
      <c r="CO13266" s="88"/>
      <c r="CP13266" s="88"/>
      <c r="CQ13266" s="88"/>
      <c r="CR13266" s="88"/>
      <c r="CS13266" s="88"/>
      <c r="CT13266" s="88"/>
      <c r="CU13266" s="88"/>
      <c r="CV13266" s="88"/>
      <c r="CW13266" s="88"/>
      <c r="CX13266" s="88"/>
      <c r="CY13266" s="88"/>
      <c r="CZ13266" s="88"/>
      <c r="DA13266" s="88"/>
      <c r="DB13266" s="88"/>
      <c r="DC13266" s="88"/>
      <c r="DD13266" s="88"/>
      <c r="DE13266" s="88"/>
      <c r="DF13266" s="88"/>
      <c r="DG13266" s="88"/>
      <c r="DH13266" s="88"/>
      <c r="DI13266" s="88"/>
      <c r="DJ13266" s="88"/>
      <c r="DK13266" s="88"/>
      <c r="DL13266" s="88"/>
      <c r="DM13266" s="88"/>
      <c r="DN13266" s="88"/>
      <c r="DO13266" s="88"/>
      <c r="DP13266" s="88"/>
      <c r="DQ13266" s="88"/>
      <c r="DR13266" s="88"/>
      <c r="DS13266" s="88"/>
      <c r="DT13266" s="88"/>
      <c r="DU13266" s="88"/>
      <c r="DV13266" s="88"/>
      <c r="DW13266" s="88"/>
      <c r="DX13266" s="88"/>
      <c r="DY13266" s="88"/>
      <c r="DZ13266" s="88"/>
      <c r="EA13266" s="88"/>
      <c r="EB13266" s="88"/>
      <c r="EC13266" s="88"/>
      <c r="ED13266" s="88"/>
      <c r="EE13266" s="88"/>
      <c r="EF13266" s="88"/>
      <c r="EG13266" s="88"/>
      <c r="EH13266" s="88"/>
      <c r="EI13266" s="88"/>
      <c r="EJ13266" s="88"/>
      <c r="EK13266" s="88"/>
      <c r="EL13266" s="88"/>
      <c r="EM13266" s="88"/>
      <c r="EN13266" s="88"/>
      <c r="EO13266" s="88"/>
      <c r="EP13266" s="88"/>
      <c r="EQ13266" s="88"/>
      <c r="ER13266" s="88"/>
      <c r="ES13266" s="88"/>
      <c r="ET13266" s="88"/>
      <c r="EU13266" s="88"/>
      <c r="EV13266" s="88"/>
      <c r="EW13266" s="88"/>
      <c r="EX13266" s="88"/>
      <c r="EY13266" s="88"/>
      <c r="EZ13266" s="88"/>
      <c r="FA13266" s="88"/>
      <c r="FB13266" s="88"/>
      <c r="FC13266" s="88"/>
      <c r="FD13266" s="88"/>
      <c r="FE13266" s="88"/>
      <c r="FF13266" s="88"/>
      <c r="FG13266" s="88"/>
      <c r="FH13266" s="88"/>
      <c r="FI13266" s="88"/>
      <c r="FJ13266" s="88"/>
      <c r="FK13266" s="88"/>
      <c r="FL13266" s="88"/>
      <c r="FM13266" s="88"/>
      <c r="FN13266" s="88"/>
      <c r="FO13266" s="88"/>
      <c r="FP13266" s="88"/>
      <c r="FQ13266" s="88"/>
      <c r="FR13266" s="88"/>
      <c r="FS13266" s="88"/>
      <c r="FT13266" s="88"/>
      <c r="FU13266" s="88"/>
      <c r="FV13266" s="88"/>
      <c r="FW13266" s="88"/>
      <c r="FX13266" s="88"/>
      <c r="FY13266" s="88"/>
      <c r="FZ13266" s="88"/>
      <c r="GA13266" s="88"/>
      <c r="GB13266" s="88"/>
      <c r="GC13266" s="88"/>
      <c r="GD13266" s="88"/>
      <c r="GE13266" s="88"/>
    </row>
    <row r="13267" spans="1:187" s="12" customFormat="1" ht="15.6" x14ac:dyDescent="0.25">
      <c r="A13267" s="88"/>
      <c r="B13267" s="89"/>
      <c r="C13267" s="48" t="s">
        <v>110</v>
      </c>
      <c r="D13267" s="286" t="s">
        <v>12928</v>
      </c>
      <c r="E13267" s="88"/>
      <c r="F13267" s="88"/>
      <c r="G13267" s="88"/>
      <c r="H13267" s="88"/>
      <c r="I13267" s="88"/>
      <c r="J13267" s="88"/>
      <c r="K13267" s="88"/>
      <c r="L13267" s="88"/>
      <c r="M13267" s="88"/>
      <c r="N13267" s="88"/>
      <c r="O13267" s="88"/>
      <c r="P13267" s="88"/>
      <c r="Q13267" s="88"/>
      <c r="R13267" s="88"/>
      <c r="S13267" s="88"/>
      <c r="T13267" s="88"/>
      <c r="U13267" s="88"/>
      <c r="V13267" s="88"/>
      <c r="W13267" s="88"/>
      <c r="X13267" s="88"/>
      <c r="Y13267" s="88"/>
      <c r="Z13267" s="88"/>
      <c r="AA13267" s="88"/>
      <c r="AB13267" s="88"/>
      <c r="AC13267" s="88"/>
      <c r="AD13267" s="88"/>
      <c r="AE13267" s="88"/>
      <c r="AF13267" s="88"/>
      <c r="AG13267" s="88"/>
      <c r="AH13267" s="88"/>
      <c r="AI13267" s="88"/>
      <c r="AJ13267" s="88"/>
      <c r="AK13267" s="88"/>
      <c r="AL13267" s="88"/>
      <c r="AM13267" s="88"/>
      <c r="AN13267" s="88"/>
      <c r="AO13267" s="88"/>
      <c r="AP13267" s="88"/>
      <c r="AQ13267" s="88"/>
      <c r="AR13267" s="88"/>
      <c r="AS13267" s="88"/>
      <c r="AT13267" s="88"/>
      <c r="AU13267" s="88"/>
      <c r="AV13267" s="88"/>
      <c r="AW13267" s="88"/>
      <c r="AX13267" s="88"/>
      <c r="AY13267" s="88"/>
      <c r="AZ13267" s="88"/>
      <c r="BA13267" s="88"/>
      <c r="BB13267" s="88"/>
      <c r="BC13267" s="88"/>
      <c r="BD13267" s="88"/>
      <c r="BE13267" s="88"/>
      <c r="BF13267" s="88"/>
      <c r="BG13267" s="88"/>
      <c r="BH13267" s="88"/>
      <c r="BI13267" s="88"/>
      <c r="BJ13267" s="88"/>
      <c r="BK13267" s="88"/>
      <c r="BL13267" s="88"/>
      <c r="BM13267" s="88"/>
      <c r="BN13267" s="88"/>
      <c r="BO13267" s="88"/>
      <c r="BP13267" s="88"/>
      <c r="BQ13267" s="88"/>
      <c r="BR13267" s="88"/>
      <c r="BS13267" s="88"/>
      <c r="BT13267" s="88"/>
      <c r="BU13267" s="88"/>
      <c r="BV13267" s="88"/>
      <c r="BW13267" s="88"/>
      <c r="BX13267" s="88"/>
      <c r="BY13267" s="88"/>
      <c r="BZ13267" s="88"/>
      <c r="CA13267" s="88"/>
      <c r="CB13267" s="88"/>
      <c r="CC13267" s="88"/>
      <c r="CD13267" s="88"/>
      <c r="CE13267" s="88"/>
      <c r="CF13267" s="88"/>
      <c r="CG13267" s="88"/>
      <c r="CH13267" s="88"/>
      <c r="CI13267" s="88"/>
      <c r="CJ13267" s="88"/>
      <c r="CK13267" s="88"/>
      <c r="CL13267" s="88"/>
      <c r="CM13267" s="88"/>
      <c r="CN13267" s="88"/>
      <c r="CO13267" s="88"/>
      <c r="CP13267" s="88"/>
      <c r="CQ13267" s="88"/>
      <c r="CR13267" s="88"/>
      <c r="CS13267" s="88"/>
      <c r="CT13267" s="88"/>
      <c r="CU13267" s="88"/>
      <c r="CV13267" s="88"/>
      <c r="CW13267" s="88"/>
      <c r="CX13267" s="88"/>
      <c r="CY13267" s="88"/>
      <c r="CZ13267" s="88"/>
      <c r="DA13267" s="88"/>
      <c r="DB13267" s="88"/>
      <c r="DC13267" s="88"/>
      <c r="DD13267" s="88"/>
      <c r="DE13267" s="88"/>
      <c r="DF13267" s="88"/>
      <c r="DG13267" s="88"/>
      <c r="DH13267" s="88"/>
      <c r="DI13267" s="88"/>
      <c r="DJ13267" s="88"/>
      <c r="DK13267" s="88"/>
      <c r="DL13267" s="88"/>
      <c r="DM13267" s="88"/>
      <c r="DN13267" s="88"/>
      <c r="DO13267" s="88"/>
      <c r="DP13267" s="88"/>
      <c r="DQ13267" s="88"/>
      <c r="DR13267" s="88"/>
      <c r="DS13267" s="88"/>
      <c r="DT13267" s="88"/>
      <c r="DU13267" s="88"/>
      <c r="DV13267" s="88"/>
      <c r="DW13267" s="88"/>
      <c r="DX13267" s="88"/>
      <c r="DY13267" s="88"/>
      <c r="DZ13267" s="88"/>
      <c r="EA13267" s="88"/>
      <c r="EB13267" s="88"/>
      <c r="EC13267" s="88"/>
      <c r="ED13267" s="88"/>
      <c r="EE13267" s="88"/>
      <c r="EF13267" s="88"/>
      <c r="EG13267" s="88"/>
      <c r="EH13267" s="88"/>
      <c r="EI13267" s="88"/>
      <c r="EJ13267" s="88"/>
      <c r="EK13267" s="88"/>
      <c r="EL13267" s="88"/>
      <c r="EM13267" s="88"/>
      <c r="EN13267" s="88"/>
      <c r="EO13267" s="88"/>
      <c r="EP13267" s="88"/>
      <c r="EQ13267" s="88"/>
      <c r="ER13267" s="88"/>
      <c r="ES13267" s="88"/>
      <c r="ET13267" s="88"/>
      <c r="EU13267" s="88"/>
      <c r="EV13267" s="88"/>
      <c r="EW13267" s="88"/>
      <c r="EX13267" s="88"/>
      <c r="EY13267" s="88"/>
      <c r="EZ13267" s="88"/>
      <c r="FA13267" s="88"/>
      <c r="FB13267" s="88"/>
      <c r="FC13267" s="88"/>
      <c r="FD13267" s="88"/>
      <c r="FE13267" s="88"/>
      <c r="FF13267" s="88"/>
      <c r="FG13267" s="88"/>
      <c r="FH13267" s="88"/>
      <c r="FI13267" s="88"/>
      <c r="FJ13267" s="88"/>
      <c r="FK13267" s="88"/>
      <c r="FL13267" s="88"/>
      <c r="FM13267" s="88"/>
      <c r="FN13267" s="88"/>
      <c r="FO13267" s="88"/>
      <c r="FP13267" s="88"/>
      <c r="FQ13267" s="88"/>
      <c r="FR13267" s="88"/>
      <c r="FS13267" s="88"/>
      <c r="FT13267" s="88"/>
      <c r="FU13267" s="88"/>
      <c r="FV13267" s="88"/>
      <c r="FW13267" s="88"/>
      <c r="FX13267" s="88"/>
      <c r="FY13267" s="88"/>
      <c r="FZ13267" s="88"/>
      <c r="GA13267" s="88"/>
      <c r="GB13267" s="88"/>
      <c r="GC13267" s="88"/>
      <c r="GD13267" s="88"/>
      <c r="GE13267" s="88"/>
    </row>
    <row r="13268" spans="1:187" s="12" customFormat="1" ht="15.6" x14ac:dyDescent="0.25">
      <c r="A13268" s="88"/>
      <c r="B13268" s="89"/>
      <c r="C13268" s="48" t="s">
        <v>110</v>
      </c>
      <c r="D13268" s="286" t="s">
        <v>12929</v>
      </c>
      <c r="E13268" s="88"/>
      <c r="F13268" s="88"/>
      <c r="G13268" s="88"/>
      <c r="H13268" s="88"/>
      <c r="I13268" s="88"/>
      <c r="J13268" s="88"/>
      <c r="K13268" s="88"/>
      <c r="L13268" s="88"/>
      <c r="M13268" s="88"/>
      <c r="N13268" s="88"/>
      <c r="O13268" s="88"/>
      <c r="P13268" s="88"/>
      <c r="Q13268" s="88"/>
      <c r="R13268" s="88"/>
      <c r="S13268" s="88"/>
      <c r="T13268" s="88"/>
      <c r="U13268" s="88"/>
      <c r="V13268" s="88"/>
      <c r="W13268" s="88"/>
      <c r="X13268" s="88"/>
      <c r="Y13268" s="88"/>
      <c r="Z13268" s="88"/>
      <c r="AA13268" s="88"/>
      <c r="AB13268" s="88"/>
      <c r="AC13268" s="88"/>
      <c r="AD13268" s="88"/>
      <c r="AE13268" s="88"/>
      <c r="AF13268" s="88"/>
      <c r="AG13268" s="88"/>
      <c r="AH13268" s="88"/>
      <c r="AI13268" s="88"/>
      <c r="AJ13268" s="88"/>
      <c r="AK13268" s="88"/>
      <c r="AL13268" s="88"/>
      <c r="AM13268" s="88"/>
      <c r="AN13268" s="88"/>
      <c r="AO13268" s="88"/>
      <c r="AP13268" s="88"/>
      <c r="AQ13268" s="88"/>
      <c r="AR13268" s="88"/>
      <c r="AS13268" s="88"/>
      <c r="AT13268" s="88"/>
      <c r="AU13268" s="88"/>
      <c r="AV13268" s="88"/>
      <c r="AW13268" s="88"/>
      <c r="AX13268" s="88"/>
      <c r="AY13268" s="88"/>
      <c r="AZ13268" s="88"/>
      <c r="BA13268" s="88"/>
      <c r="BB13268" s="88"/>
      <c r="BC13268" s="88"/>
      <c r="BD13268" s="88"/>
      <c r="BE13268" s="88"/>
      <c r="BF13268" s="88"/>
      <c r="BG13268" s="88"/>
      <c r="BH13268" s="88"/>
      <c r="BI13268" s="88"/>
      <c r="BJ13268" s="88"/>
      <c r="BK13268" s="88"/>
      <c r="BL13268" s="88"/>
      <c r="BM13268" s="88"/>
      <c r="BN13268" s="88"/>
      <c r="BO13268" s="88"/>
      <c r="BP13268" s="88"/>
      <c r="BQ13268" s="88"/>
      <c r="BR13268" s="88"/>
      <c r="BS13268" s="88"/>
      <c r="BT13268" s="88"/>
      <c r="BU13268" s="88"/>
      <c r="BV13268" s="88"/>
      <c r="BW13268" s="88"/>
      <c r="BX13268" s="88"/>
      <c r="BY13268" s="88"/>
      <c r="BZ13268" s="88"/>
      <c r="CA13268" s="88"/>
      <c r="CB13268" s="88"/>
      <c r="CC13268" s="88"/>
      <c r="CD13268" s="88"/>
      <c r="CE13268" s="88"/>
      <c r="CF13268" s="88"/>
      <c r="CG13268" s="88"/>
      <c r="CH13268" s="88"/>
      <c r="CI13268" s="88"/>
      <c r="CJ13268" s="88"/>
      <c r="CK13268" s="88"/>
      <c r="CL13268" s="88"/>
      <c r="CM13268" s="88"/>
      <c r="CN13268" s="88"/>
      <c r="CO13268" s="88"/>
      <c r="CP13268" s="88"/>
      <c r="CQ13268" s="88"/>
      <c r="CR13268" s="88"/>
      <c r="CS13268" s="88"/>
      <c r="CT13268" s="88"/>
      <c r="CU13268" s="88"/>
      <c r="CV13268" s="88"/>
      <c r="CW13268" s="88"/>
      <c r="CX13268" s="88"/>
      <c r="CY13268" s="88"/>
      <c r="CZ13268" s="88"/>
      <c r="DA13268" s="88"/>
      <c r="DB13268" s="88"/>
      <c r="DC13268" s="88"/>
      <c r="DD13268" s="88"/>
      <c r="DE13268" s="88"/>
      <c r="DF13268" s="88"/>
      <c r="DG13268" s="88"/>
      <c r="DH13268" s="88"/>
      <c r="DI13268" s="88"/>
      <c r="DJ13268" s="88"/>
      <c r="DK13268" s="88"/>
      <c r="DL13268" s="88"/>
      <c r="DM13268" s="88"/>
      <c r="DN13268" s="88"/>
      <c r="DO13268" s="88"/>
      <c r="DP13268" s="88"/>
      <c r="DQ13268" s="88"/>
      <c r="DR13268" s="88"/>
      <c r="DS13268" s="88"/>
      <c r="DT13268" s="88"/>
      <c r="DU13268" s="88"/>
      <c r="DV13268" s="88"/>
      <c r="DW13268" s="88"/>
      <c r="DX13268" s="88"/>
      <c r="DY13268" s="88"/>
      <c r="DZ13268" s="88"/>
      <c r="EA13268" s="88"/>
      <c r="EB13268" s="88"/>
      <c r="EC13268" s="88"/>
      <c r="ED13268" s="88"/>
      <c r="EE13268" s="88"/>
      <c r="EF13268" s="88"/>
      <c r="EG13268" s="88"/>
      <c r="EH13268" s="88"/>
      <c r="EI13268" s="88"/>
      <c r="EJ13268" s="88"/>
      <c r="EK13268" s="88"/>
      <c r="EL13268" s="88"/>
      <c r="EM13268" s="88"/>
      <c r="EN13268" s="88"/>
      <c r="EO13268" s="88"/>
      <c r="EP13268" s="88"/>
      <c r="EQ13268" s="88"/>
      <c r="ER13268" s="88"/>
      <c r="ES13268" s="88"/>
      <c r="ET13268" s="88"/>
      <c r="EU13268" s="88"/>
      <c r="EV13268" s="88"/>
      <c r="EW13268" s="88"/>
      <c r="EX13268" s="88"/>
      <c r="EY13268" s="88"/>
      <c r="EZ13268" s="88"/>
      <c r="FA13268" s="88"/>
      <c r="FB13268" s="88"/>
      <c r="FC13268" s="88"/>
      <c r="FD13268" s="88"/>
      <c r="FE13268" s="88"/>
      <c r="FF13268" s="88"/>
      <c r="FG13268" s="88"/>
      <c r="FH13268" s="88"/>
      <c r="FI13268" s="88"/>
      <c r="FJ13268" s="88"/>
      <c r="FK13268" s="88"/>
      <c r="FL13268" s="88"/>
      <c r="FM13268" s="88"/>
      <c r="FN13268" s="88"/>
      <c r="FO13268" s="88"/>
      <c r="FP13268" s="88"/>
      <c r="FQ13268" s="88"/>
      <c r="FR13268" s="88"/>
      <c r="FS13268" s="88"/>
      <c r="FT13268" s="88"/>
      <c r="FU13268" s="88"/>
      <c r="FV13268" s="88"/>
      <c r="FW13268" s="88"/>
      <c r="FX13268" s="88"/>
      <c r="FY13268" s="88"/>
      <c r="FZ13268" s="88"/>
      <c r="GA13268" s="88"/>
      <c r="GB13268" s="88"/>
      <c r="GC13268" s="88"/>
      <c r="GD13268" s="88"/>
      <c r="GE13268" s="88"/>
    </row>
    <row r="13269" spans="1:187" s="12" customFormat="1" ht="15.6" x14ac:dyDescent="0.25">
      <c r="A13269" s="88"/>
      <c r="B13269" s="89"/>
      <c r="C13269" s="48" t="s">
        <v>110</v>
      </c>
      <c r="D13269" s="286" t="s">
        <v>12930</v>
      </c>
      <c r="E13269" s="88"/>
      <c r="F13269" s="88"/>
      <c r="G13269" s="88"/>
      <c r="H13269" s="88"/>
      <c r="I13269" s="88"/>
      <c r="J13269" s="88"/>
      <c r="K13269" s="88"/>
      <c r="L13269" s="88"/>
      <c r="M13269" s="88"/>
      <c r="N13269" s="88"/>
      <c r="O13269" s="88"/>
      <c r="P13269" s="88"/>
      <c r="Q13269" s="88"/>
      <c r="R13269" s="88"/>
      <c r="S13269" s="88"/>
      <c r="T13269" s="88"/>
      <c r="U13269" s="88"/>
      <c r="V13269" s="88"/>
      <c r="W13269" s="88"/>
      <c r="X13269" s="88"/>
      <c r="Y13269" s="88"/>
      <c r="Z13269" s="88"/>
      <c r="AA13269" s="88"/>
      <c r="AB13269" s="88"/>
      <c r="AC13269" s="88"/>
      <c r="AD13269" s="88"/>
      <c r="AE13269" s="88"/>
      <c r="AF13269" s="88"/>
      <c r="AG13269" s="88"/>
      <c r="AH13269" s="88"/>
      <c r="AI13269" s="88"/>
      <c r="AJ13269" s="88"/>
      <c r="AK13269" s="88"/>
      <c r="AL13269" s="88"/>
      <c r="AM13269" s="88"/>
      <c r="AN13269" s="88"/>
      <c r="AO13269" s="88"/>
      <c r="AP13269" s="88"/>
      <c r="AQ13269" s="88"/>
      <c r="AR13269" s="88"/>
      <c r="AS13269" s="88"/>
      <c r="AT13269" s="88"/>
      <c r="AU13269" s="88"/>
      <c r="AV13269" s="88"/>
      <c r="AW13269" s="88"/>
      <c r="AX13269" s="88"/>
      <c r="AY13269" s="88"/>
      <c r="AZ13269" s="88"/>
      <c r="BA13269" s="88"/>
      <c r="BB13269" s="88"/>
      <c r="BC13269" s="88"/>
      <c r="BD13269" s="88"/>
      <c r="BE13269" s="88"/>
      <c r="BF13269" s="88"/>
      <c r="BG13269" s="88"/>
      <c r="BH13269" s="88"/>
      <c r="BI13269" s="88"/>
      <c r="BJ13269" s="88"/>
      <c r="BK13269" s="88"/>
      <c r="BL13269" s="88"/>
      <c r="BM13269" s="88"/>
      <c r="BN13269" s="88"/>
      <c r="BO13269" s="88"/>
      <c r="BP13269" s="88"/>
      <c r="BQ13269" s="88"/>
      <c r="BR13269" s="88"/>
      <c r="BS13269" s="88"/>
      <c r="BT13269" s="88"/>
      <c r="BU13269" s="88"/>
      <c r="BV13269" s="88"/>
      <c r="BW13269" s="88"/>
      <c r="BX13269" s="88"/>
      <c r="BY13269" s="88"/>
      <c r="BZ13269" s="88"/>
      <c r="CA13269" s="88"/>
      <c r="CB13269" s="88"/>
      <c r="CC13269" s="88"/>
      <c r="CD13269" s="88"/>
      <c r="CE13269" s="88"/>
      <c r="CF13269" s="88"/>
      <c r="CG13269" s="88"/>
      <c r="CH13269" s="88"/>
      <c r="CI13269" s="88"/>
      <c r="CJ13269" s="88"/>
      <c r="CK13269" s="88"/>
      <c r="CL13269" s="88"/>
      <c r="CM13269" s="88"/>
      <c r="CN13269" s="88"/>
      <c r="CO13269" s="88"/>
      <c r="CP13269" s="88"/>
      <c r="CQ13269" s="88"/>
      <c r="CR13269" s="88"/>
      <c r="CS13269" s="88"/>
      <c r="CT13269" s="88"/>
      <c r="CU13269" s="88"/>
      <c r="CV13269" s="88"/>
      <c r="CW13269" s="88"/>
      <c r="CX13269" s="88"/>
      <c r="CY13269" s="88"/>
      <c r="CZ13269" s="88"/>
      <c r="DA13269" s="88"/>
      <c r="DB13269" s="88"/>
      <c r="DC13269" s="88"/>
      <c r="DD13269" s="88"/>
      <c r="DE13269" s="88"/>
      <c r="DF13269" s="88"/>
      <c r="DG13269" s="88"/>
      <c r="DH13269" s="88"/>
      <c r="DI13269" s="88"/>
      <c r="DJ13269" s="88"/>
      <c r="DK13269" s="88"/>
      <c r="DL13269" s="88"/>
      <c r="DM13269" s="88"/>
      <c r="DN13269" s="88"/>
      <c r="DO13269" s="88"/>
      <c r="DP13269" s="88"/>
      <c r="DQ13269" s="88"/>
      <c r="DR13269" s="88"/>
      <c r="DS13269" s="88"/>
      <c r="DT13269" s="88"/>
      <c r="DU13269" s="88"/>
      <c r="DV13269" s="88"/>
      <c r="DW13269" s="88"/>
      <c r="DX13269" s="88"/>
      <c r="DY13269" s="88"/>
      <c r="DZ13269" s="88"/>
      <c r="EA13269" s="88"/>
      <c r="EB13269" s="88"/>
      <c r="EC13269" s="88"/>
      <c r="ED13269" s="88"/>
      <c r="EE13269" s="88"/>
      <c r="EF13269" s="88"/>
      <c r="EG13269" s="88"/>
      <c r="EH13269" s="88"/>
      <c r="EI13269" s="88"/>
      <c r="EJ13269" s="88"/>
      <c r="EK13269" s="88"/>
      <c r="EL13269" s="88"/>
      <c r="EM13269" s="88"/>
      <c r="EN13269" s="88"/>
      <c r="EO13269" s="88"/>
      <c r="EP13269" s="88"/>
      <c r="EQ13269" s="88"/>
      <c r="ER13269" s="88"/>
      <c r="ES13269" s="88"/>
      <c r="ET13269" s="88"/>
      <c r="EU13269" s="88"/>
      <c r="EV13269" s="88"/>
      <c r="EW13269" s="88"/>
      <c r="EX13269" s="88"/>
      <c r="EY13269" s="88"/>
      <c r="EZ13269" s="88"/>
      <c r="FA13269" s="88"/>
      <c r="FB13269" s="88"/>
      <c r="FC13269" s="88"/>
      <c r="FD13269" s="88"/>
      <c r="FE13269" s="88"/>
      <c r="FF13269" s="88"/>
      <c r="FG13269" s="88"/>
      <c r="FH13269" s="88"/>
      <c r="FI13269" s="88"/>
      <c r="FJ13269" s="88"/>
      <c r="FK13269" s="88"/>
      <c r="FL13269" s="88"/>
      <c r="FM13269" s="88"/>
      <c r="FN13269" s="88"/>
      <c r="FO13269" s="88"/>
      <c r="FP13269" s="88"/>
      <c r="FQ13269" s="88"/>
      <c r="FR13269" s="88"/>
      <c r="FS13269" s="88"/>
      <c r="FT13269" s="88"/>
      <c r="FU13269" s="88"/>
      <c r="FV13269" s="88"/>
      <c r="FW13269" s="88"/>
      <c r="FX13269" s="88"/>
      <c r="FY13269" s="88"/>
      <c r="FZ13269" s="88"/>
      <c r="GA13269" s="88"/>
      <c r="GB13269" s="88"/>
      <c r="GC13269" s="88"/>
      <c r="GD13269" s="88"/>
      <c r="GE13269" s="88"/>
    </row>
    <row r="13270" spans="1:187" s="12" customFormat="1" ht="15.6" x14ac:dyDescent="0.25">
      <c r="A13270" s="88"/>
      <c r="B13270" s="89"/>
      <c r="C13270" s="48" t="s">
        <v>110</v>
      </c>
      <c r="D13270" s="286" t="s">
        <v>12931</v>
      </c>
      <c r="E13270" s="88"/>
      <c r="F13270" s="88"/>
      <c r="G13270" s="88"/>
      <c r="H13270" s="88"/>
      <c r="I13270" s="88"/>
      <c r="J13270" s="88"/>
      <c r="K13270" s="88"/>
      <c r="L13270" s="88"/>
      <c r="M13270" s="88"/>
      <c r="N13270" s="88"/>
      <c r="O13270" s="88"/>
      <c r="P13270" s="88"/>
      <c r="Q13270" s="88"/>
      <c r="R13270" s="88"/>
      <c r="S13270" s="88"/>
      <c r="T13270" s="88"/>
      <c r="U13270" s="88"/>
      <c r="V13270" s="88"/>
      <c r="W13270" s="88"/>
      <c r="X13270" s="88"/>
      <c r="Y13270" s="88"/>
      <c r="Z13270" s="88"/>
      <c r="AA13270" s="88"/>
      <c r="AB13270" s="88"/>
      <c r="AC13270" s="88"/>
      <c r="AD13270" s="88"/>
      <c r="AE13270" s="88"/>
      <c r="AF13270" s="88"/>
      <c r="AG13270" s="88"/>
      <c r="AH13270" s="88"/>
      <c r="AI13270" s="88"/>
      <c r="AJ13270" s="88"/>
      <c r="AK13270" s="88"/>
      <c r="AL13270" s="88"/>
      <c r="AM13270" s="88"/>
      <c r="AN13270" s="88"/>
      <c r="AO13270" s="88"/>
      <c r="AP13270" s="88"/>
      <c r="AQ13270" s="88"/>
      <c r="AR13270" s="88"/>
      <c r="AS13270" s="88"/>
      <c r="AT13270" s="88"/>
      <c r="AU13270" s="88"/>
      <c r="AV13270" s="88"/>
      <c r="AW13270" s="88"/>
      <c r="AX13270" s="88"/>
      <c r="AY13270" s="88"/>
      <c r="AZ13270" s="88"/>
      <c r="BA13270" s="88"/>
      <c r="BB13270" s="88"/>
      <c r="BC13270" s="88"/>
      <c r="BD13270" s="88"/>
      <c r="BE13270" s="88"/>
      <c r="BF13270" s="88"/>
      <c r="BG13270" s="88"/>
      <c r="BH13270" s="88"/>
      <c r="BI13270" s="88"/>
      <c r="BJ13270" s="88"/>
      <c r="BK13270" s="88"/>
      <c r="BL13270" s="88"/>
      <c r="BM13270" s="88"/>
      <c r="BN13270" s="88"/>
      <c r="BO13270" s="88"/>
      <c r="BP13270" s="88"/>
      <c r="BQ13270" s="88"/>
      <c r="BR13270" s="88"/>
      <c r="BS13270" s="88"/>
      <c r="BT13270" s="88"/>
      <c r="BU13270" s="88"/>
      <c r="BV13270" s="88"/>
      <c r="BW13270" s="88"/>
      <c r="BX13270" s="88"/>
      <c r="BY13270" s="88"/>
      <c r="BZ13270" s="88"/>
      <c r="CA13270" s="88"/>
      <c r="CB13270" s="88"/>
      <c r="CC13270" s="88"/>
      <c r="CD13270" s="88"/>
      <c r="CE13270" s="88"/>
      <c r="CF13270" s="88"/>
      <c r="CG13270" s="88"/>
      <c r="CH13270" s="88"/>
      <c r="CI13270" s="88"/>
      <c r="CJ13270" s="88"/>
      <c r="CK13270" s="88"/>
      <c r="CL13270" s="88"/>
      <c r="CM13270" s="88"/>
      <c r="CN13270" s="88"/>
      <c r="CO13270" s="88"/>
      <c r="CP13270" s="88"/>
      <c r="CQ13270" s="88"/>
      <c r="CR13270" s="88"/>
      <c r="CS13270" s="88"/>
      <c r="CT13270" s="88"/>
      <c r="CU13270" s="88"/>
      <c r="CV13270" s="88"/>
      <c r="CW13270" s="88"/>
      <c r="CX13270" s="88"/>
      <c r="CY13270" s="88"/>
      <c r="CZ13270" s="88"/>
      <c r="DA13270" s="88"/>
      <c r="DB13270" s="88"/>
      <c r="DC13270" s="88"/>
      <c r="DD13270" s="88"/>
      <c r="DE13270" s="88"/>
      <c r="DF13270" s="88"/>
      <c r="DG13270" s="88"/>
      <c r="DH13270" s="88"/>
      <c r="DI13270" s="88"/>
      <c r="DJ13270" s="88"/>
      <c r="DK13270" s="88"/>
      <c r="DL13270" s="88"/>
      <c r="DM13270" s="88"/>
      <c r="DN13270" s="88"/>
      <c r="DO13270" s="88"/>
      <c r="DP13270" s="88"/>
      <c r="DQ13270" s="88"/>
      <c r="DR13270" s="88"/>
      <c r="DS13270" s="88"/>
      <c r="DT13270" s="88"/>
      <c r="DU13270" s="88"/>
      <c r="DV13270" s="88"/>
      <c r="DW13270" s="88"/>
      <c r="DX13270" s="88"/>
      <c r="DY13270" s="88"/>
      <c r="DZ13270" s="88"/>
      <c r="EA13270" s="88"/>
      <c r="EB13270" s="88"/>
      <c r="EC13270" s="88"/>
      <c r="ED13270" s="88"/>
      <c r="EE13270" s="88"/>
      <c r="EF13270" s="88"/>
      <c r="EG13270" s="88"/>
      <c r="EH13270" s="88"/>
      <c r="EI13270" s="88"/>
      <c r="EJ13270" s="88"/>
      <c r="EK13270" s="88"/>
      <c r="EL13270" s="88"/>
      <c r="EM13270" s="88"/>
      <c r="EN13270" s="88"/>
      <c r="EO13270" s="88"/>
      <c r="EP13270" s="88"/>
      <c r="EQ13270" s="88"/>
      <c r="ER13270" s="88"/>
      <c r="ES13270" s="88"/>
      <c r="ET13270" s="88"/>
      <c r="EU13270" s="88"/>
      <c r="EV13270" s="88"/>
      <c r="EW13270" s="88"/>
      <c r="EX13270" s="88"/>
      <c r="EY13270" s="88"/>
      <c r="EZ13270" s="88"/>
      <c r="FA13270" s="88"/>
      <c r="FB13270" s="88"/>
      <c r="FC13270" s="88"/>
      <c r="FD13270" s="88"/>
      <c r="FE13270" s="88"/>
      <c r="FF13270" s="88"/>
      <c r="FG13270" s="88"/>
      <c r="FH13270" s="88"/>
      <c r="FI13270" s="88"/>
      <c r="FJ13270" s="88"/>
      <c r="FK13270" s="88"/>
      <c r="FL13270" s="88"/>
      <c r="FM13270" s="88"/>
      <c r="FN13270" s="88"/>
      <c r="FO13270" s="88"/>
      <c r="FP13270" s="88"/>
      <c r="FQ13270" s="88"/>
      <c r="FR13270" s="88"/>
      <c r="FS13270" s="88"/>
      <c r="FT13270" s="88"/>
      <c r="FU13270" s="88"/>
      <c r="FV13270" s="88"/>
      <c r="FW13270" s="88"/>
      <c r="FX13270" s="88"/>
      <c r="FY13270" s="88"/>
      <c r="FZ13270" s="88"/>
      <c r="GA13270" s="88"/>
      <c r="GB13270" s="88"/>
      <c r="GC13270" s="88"/>
      <c r="GD13270" s="88"/>
      <c r="GE13270" s="88"/>
    </row>
    <row r="13271" spans="1:187" s="12" customFormat="1" ht="15.6" x14ac:dyDescent="0.25">
      <c r="A13271" s="56"/>
      <c r="B13271" s="58"/>
      <c r="C13271" s="48" t="s">
        <v>226</v>
      </c>
      <c r="D13271" s="300"/>
      <c r="E13271" s="88"/>
      <c r="F13271" s="88"/>
      <c r="G13271" s="88"/>
      <c r="H13271" s="88"/>
      <c r="I13271" s="88"/>
      <c r="J13271" s="88"/>
      <c r="K13271" s="88"/>
      <c r="L13271" s="88"/>
      <c r="M13271" s="88"/>
      <c r="N13271" s="88"/>
      <c r="O13271" s="88"/>
      <c r="P13271" s="88"/>
      <c r="Q13271" s="88"/>
      <c r="R13271" s="88"/>
      <c r="S13271" s="88"/>
      <c r="T13271" s="88"/>
      <c r="U13271" s="88"/>
      <c r="V13271" s="88"/>
      <c r="W13271" s="88"/>
      <c r="X13271" s="88"/>
      <c r="Y13271" s="88"/>
      <c r="Z13271" s="88"/>
      <c r="AA13271" s="88"/>
      <c r="AB13271" s="88"/>
      <c r="AC13271" s="88"/>
      <c r="AD13271" s="88"/>
      <c r="AE13271" s="88"/>
      <c r="AF13271" s="88"/>
      <c r="AG13271" s="88"/>
      <c r="AH13271" s="88"/>
      <c r="AI13271" s="88"/>
      <c r="AJ13271" s="88"/>
      <c r="AK13271" s="88"/>
      <c r="AL13271" s="88"/>
      <c r="AM13271" s="88"/>
      <c r="AN13271" s="88"/>
      <c r="AO13271" s="88"/>
      <c r="AP13271" s="88"/>
      <c r="AQ13271" s="88"/>
      <c r="AR13271" s="88"/>
      <c r="AS13271" s="88"/>
      <c r="AT13271" s="88"/>
      <c r="AU13271" s="88"/>
      <c r="AV13271" s="88"/>
      <c r="AW13271" s="88"/>
      <c r="AX13271" s="88"/>
      <c r="AY13271" s="88"/>
      <c r="AZ13271" s="88"/>
      <c r="BA13271" s="88"/>
      <c r="BB13271" s="88"/>
      <c r="BC13271" s="88"/>
      <c r="BD13271" s="88"/>
      <c r="BE13271" s="88"/>
      <c r="BF13271" s="88"/>
      <c r="BG13271" s="88"/>
      <c r="BH13271" s="88"/>
      <c r="BI13271" s="88"/>
      <c r="BJ13271" s="88"/>
      <c r="BK13271" s="88"/>
      <c r="BL13271" s="88"/>
      <c r="BM13271" s="88"/>
      <c r="BN13271" s="88"/>
      <c r="BO13271" s="88"/>
      <c r="BP13271" s="88"/>
      <c r="BQ13271" s="88"/>
      <c r="BR13271" s="88"/>
      <c r="BS13271" s="88"/>
      <c r="BT13271" s="88"/>
      <c r="BU13271" s="88"/>
      <c r="BV13271" s="88"/>
      <c r="BW13271" s="88"/>
      <c r="BX13271" s="88"/>
      <c r="BY13271" s="88"/>
      <c r="BZ13271" s="88"/>
      <c r="CA13271" s="88"/>
      <c r="CB13271" s="88"/>
      <c r="CC13271" s="88"/>
      <c r="CD13271" s="88"/>
      <c r="CE13271" s="88"/>
      <c r="CF13271" s="88"/>
      <c r="CG13271" s="88"/>
      <c r="CH13271" s="88"/>
      <c r="CI13271" s="88"/>
      <c r="CJ13271" s="88"/>
      <c r="CK13271" s="88"/>
      <c r="CL13271" s="88"/>
      <c r="CM13271" s="88"/>
      <c r="CN13271" s="88"/>
      <c r="CO13271" s="88"/>
      <c r="CP13271" s="88"/>
      <c r="CQ13271" s="88"/>
      <c r="CR13271" s="88"/>
      <c r="CS13271" s="88"/>
      <c r="CT13271" s="88"/>
      <c r="CU13271" s="88"/>
      <c r="CV13271" s="88"/>
      <c r="CW13271" s="88"/>
      <c r="CX13271" s="88"/>
      <c r="CY13271" s="88"/>
      <c r="CZ13271" s="88"/>
      <c r="DA13271" s="88"/>
      <c r="DB13271" s="88"/>
      <c r="DC13271" s="88"/>
      <c r="DD13271" s="88"/>
      <c r="DE13271" s="88"/>
      <c r="DF13271" s="88"/>
      <c r="DG13271" s="88"/>
      <c r="DH13271" s="88"/>
      <c r="DI13271" s="88"/>
      <c r="DJ13271" s="88"/>
      <c r="DK13271" s="88"/>
      <c r="DL13271" s="88"/>
      <c r="DM13271" s="88"/>
      <c r="DN13271" s="88"/>
      <c r="DO13271" s="88"/>
      <c r="DP13271" s="88"/>
      <c r="DQ13271" s="88"/>
      <c r="DR13271" s="88"/>
      <c r="DS13271" s="88"/>
      <c r="DT13271" s="88"/>
      <c r="DU13271" s="88"/>
      <c r="DV13271" s="88"/>
      <c r="DW13271" s="88"/>
      <c r="DX13271" s="88"/>
      <c r="DY13271" s="88"/>
      <c r="DZ13271" s="88"/>
      <c r="EA13271" s="88"/>
      <c r="EB13271" s="88"/>
      <c r="EC13271" s="88"/>
      <c r="ED13271" s="88"/>
      <c r="EE13271" s="88"/>
      <c r="EF13271" s="88"/>
      <c r="EG13271" s="88"/>
      <c r="EH13271" s="88"/>
      <c r="EI13271" s="88"/>
      <c r="EJ13271" s="88"/>
      <c r="EK13271" s="88"/>
      <c r="EL13271" s="88"/>
      <c r="EM13271" s="88"/>
      <c r="EN13271" s="88"/>
      <c r="EO13271" s="88"/>
      <c r="EP13271" s="88"/>
      <c r="EQ13271" s="88"/>
      <c r="ER13271" s="88"/>
      <c r="ES13271" s="88"/>
      <c r="ET13271" s="88"/>
      <c r="EU13271" s="88"/>
      <c r="EV13271" s="88"/>
      <c r="EW13271" s="88"/>
      <c r="EX13271" s="88"/>
      <c r="EY13271" s="88"/>
      <c r="EZ13271" s="88"/>
      <c r="FA13271" s="88"/>
      <c r="FB13271" s="88"/>
      <c r="FC13271" s="88"/>
      <c r="FD13271" s="88"/>
      <c r="FE13271" s="88"/>
      <c r="FF13271" s="88"/>
      <c r="FG13271" s="88"/>
      <c r="FH13271" s="88"/>
      <c r="FI13271" s="88"/>
      <c r="FJ13271" s="88"/>
      <c r="FK13271" s="88"/>
      <c r="FL13271" s="88"/>
      <c r="FM13271" s="88"/>
      <c r="FN13271" s="88"/>
      <c r="FO13271" s="88"/>
      <c r="FP13271" s="88"/>
      <c r="FQ13271" s="88"/>
      <c r="FR13271" s="88"/>
      <c r="FS13271" s="88"/>
      <c r="FT13271" s="88"/>
      <c r="FU13271" s="88"/>
      <c r="FV13271" s="88"/>
      <c r="FW13271" s="88"/>
      <c r="FX13271" s="88"/>
      <c r="FY13271" s="88"/>
      <c r="FZ13271" s="88"/>
      <c r="GA13271" s="88"/>
      <c r="GB13271" s="88"/>
      <c r="GC13271" s="88"/>
      <c r="GD13271" s="88"/>
      <c r="GE13271" s="88"/>
    </row>
    <row r="13272" spans="1:187" s="12" customFormat="1" ht="15.6" x14ac:dyDescent="0.25">
      <c r="A13272" s="56"/>
      <c r="B13272" s="58"/>
      <c r="C13272" s="48" t="s">
        <v>110</v>
      </c>
      <c r="D13272" s="300" t="s">
        <v>12932</v>
      </c>
      <c r="E13272" s="88"/>
      <c r="F13272" s="88"/>
      <c r="G13272" s="88"/>
      <c r="H13272" s="88"/>
      <c r="I13272" s="88"/>
      <c r="J13272" s="88"/>
      <c r="K13272" s="88"/>
      <c r="L13272" s="88"/>
      <c r="M13272" s="88"/>
      <c r="N13272" s="88"/>
      <c r="O13272" s="88"/>
      <c r="P13272" s="88"/>
      <c r="Q13272" s="88"/>
      <c r="R13272" s="88"/>
      <c r="S13272" s="88"/>
      <c r="T13272" s="88"/>
      <c r="U13272" s="88"/>
      <c r="V13272" s="88"/>
      <c r="W13272" s="88"/>
      <c r="X13272" s="88"/>
      <c r="Y13272" s="88"/>
      <c r="Z13272" s="88"/>
      <c r="AA13272" s="88"/>
      <c r="AB13272" s="88"/>
      <c r="AC13272" s="88"/>
      <c r="AD13272" s="88"/>
      <c r="AE13272" s="88"/>
      <c r="AF13272" s="88"/>
      <c r="AG13272" s="88"/>
      <c r="AH13272" s="88"/>
      <c r="AI13272" s="88"/>
      <c r="AJ13272" s="88"/>
      <c r="AK13272" s="88"/>
      <c r="AL13272" s="88"/>
      <c r="AM13272" s="88"/>
      <c r="AN13272" s="88"/>
      <c r="AO13272" s="88"/>
      <c r="AP13272" s="88"/>
      <c r="AQ13272" s="88"/>
      <c r="AR13272" s="88"/>
      <c r="AS13272" s="88"/>
      <c r="AT13272" s="88"/>
      <c r="AU13272" s="88"/>
      <c r="AV13272" s="88"/>
      <c r="AW13272" s="88"/>
      <c r="AX13272" s="88"/>
      <c r="AY13272" s="88"/>
      <c r="AZ13272" s="88"/>
      <c r="BA13272" s="88"/>
      <c r="BB13272" s="88"/>
      <c r="BC13272" s="88"/>
      <c r="BD13272" s="88"/>
      <c r="BE13272" s="88"/>
      <c r="BF13272" s="88"/>
      <c r="BG13272" s="88"/>
      <c r="BH13272" s="88"/>
      <c r="BI13272" s="88"/>
      <c r="BJ13272" s="88"/>
      <c r="BK13272" s="88"/>
      <c r="BL13272" s="88"/>
      <c r="BM13272" s="88"/>
      <c r="BN13272" s="88"/>
      <c r="BO13272" s="88"/>
      <c r="BP13272" s="88"/>
      <c r="BQ13272" s="88"/>
      <c r="BR13272" s="88"/>
      <c r="BS13272" s="88"/>
      <c r="BT13272" s="88"/>
      <c r="BU13272" s="88"/>
      <c r="BV13272" s="88"/>
      <c r="BW13272" s="88"/>
      <c r="BX13272" s="88"/>
      <c r="BY13272" s="88"/>
      <c r="BZ13272" s="88"/>
      <c r="CA13272" s="88"/>
      <c r="CB13272" s="88"/>
      <c r="CC13272" s="88"/>
      <c r="CD13272" s="88"/>
      <c r="CE13272" s="88"/>
      <c r="CF13272" s="88"/>
      <c r="CG13272" s="88"/>
      <c r="CH13272" s="88"/>
      <c r="CI13272" s="88"/>
      <c r="CJ13272" s="88"/>
      <c r="CK13272" s="88"/>
      <c r="CL13272" s="88"/>
      <c r="CM13272" s="88"/>
      <c r="CN13272" s="88"/>
      <c r="CO13272" s="88"/>
      <c r="CP13272" s="88"/>
      <c r="CQ13272" s="88"/>
      <c r="CR13272" s="88"/>
      <c r="CS13272" s="88"/>
      <c r="CT13272" s="88"/>
      <c r="CU13272" s="88"/>
      <c r="CV13272" s="88"/>
      <c r="CW13272" s="88"/>
      <c r="CX13272" s="88"/>
      <c r="CY13272" s="88"/>
      <c r="CZ13272" s="88"/>
      <c r="DA13272" s="88"/>
      <c r="DB13272" s="88"/>
      <c r="DC13272" s="88"/>
      <c r="DD13272" s="88"/>
      <c r="DE13272" s="88"/>
      <c r="DF13272" s="88"/>
      <c r="DG13272" s="88"/>
      <c r="DH13272" s="88"/>
      <c r="DI13272" s="88"/>
      <c r="DJ13272" s="88"/>
      <c r="DK13272" s="88"/>
      <c r="DL13272" s="88"/>
      <c r="DM13272" s="88"/>
      <c r="DN13272" s="88"/>
      <c r="DO13272" s="88"/>
      <c r="DP13272" s="88"/>
      <c r="DQ13272" s="88"/>
      <c r="DR13272" s="88"/>
      <c r="DS13272" s="88"/>
      <c r="DT13272" s="88"/>
      <c r="DU13272" s="88"/>
      <c r="DV13272" s="88"/>
      <c r="DW13272" s="88"/>
      <c r="DX13272" s="88"/>
      <c r="DY13272" s="88"/>
      <c r="DZ13272" s="88"/>
      <c r="EA13272" s="88"/>
      <c r="EB13272" s="88"/>
      <c r="EC13272" s="88"/>
      <c r="ED13272" s="88"/>
      <c r="EE13272" s="88"/>
      <c r="EF13272" s="88"/>
      <c r="EG13272" s="88"/>
      <c r="EH13272" s="88"/>
      <c r="EI13272" s="88"/>
      <c r="EJ13272" s="88"/>
      <c r="EK13272" s="88"/>
      <c r="EL13272" s="88"/>
      <c r="EM13272" s="88"/>
      <c r="EN13272" s="88"/>
      <c r="EO13272" s="88"/>
      <c r="EP13272" s="88"/>
      <c r="EQ13272" s="88"/>
      <c r="ER13272" s="88"/>
      <c r="ES13272" s="88"/>
      <c r="ET13272" s="88"/>
      <c r="EU13272" s="88"/>
      <c r="EV13272" s="88"/>
      <c r="EW13272" s="88"/>
      <c r="EX13272" s="88"/>
      <c r="EY13272" s="88"/>
      <c r="EZ13272" s="88"/>
      <c r="FA13272" s="88"/>
      <c r="FB13272" s="88"/>
      <c r="FC13272" s="88"/>
      <c r="FD13272" s="88"/>
      <c r="FE13272" s="88"/>
      <c r="FF13272" s="88"/>
      <c r="FG13272" s="88"/>
      <c r="FH13272" s="88"/>
      <c r="FI13272" s="88"/>
      <c r="FJ13272" s="88"/>
      <c r="FK13272" s="88"/>
      <c r="FL13272" s="88"/>
      <c r="FM13272" s="88"/>
      <c r="FN13272" s="88"/>
      <c r="FO13272" s="88"/>
      <c r="FP13272" s="88"/>
      <c r="FQ13272" s="88"/>
      <c r="FR13272" s="88"/>
      <c r="FS13272" s="88"/>
      <c r="FT13272" s="88"/>
      <c r="FU13272" s="88"/>
      <c r="FV13272" s="88"/>
      <c r="FW13272" s="88"/>
      <c r="FX13272" s="88"/>
      <c r="FY13272" s="88"/>
      <c r="FZ13272" s="88"/>
      <c r="GA13272" s="88"/>
      <c r="GB13272" s="88"/>
      <c r="GC13272" s="88"/>
      <c r="GD13272" s="88"/>
      <c r="GE13272" s="88"/>
    </row>
    <row r="13273" spans="1:187" s="12" customFormat="1" x14ac:dyDescent="0.25">
      <c r="A13273" s="56" t="s">
        <v>12933</v>
      </c>
      <c r="B13273" s="58"/>
      <c r="C13273" s="56" t="s">
        <v>12934</v>
      </c>
      <c r="D13273" s="300"/>
    </row>
    <row r="13274" spans="1:187" s="12" customFormat="1" x14ac:dyDescent="0.25">
      <c r="A13274" s="56"/>
      <c r="B13274" s="24" t="s">
        <v>21315</v>
      </c>
      <c r="C13274" s="56" t="s">
        <v>12935</v>
      </c>
      <c r="D13274" s="315"/>
    </row>
    <row r="13275" spans="1:187" s="12" customFormat="1" x14ac:dyDescent="0.25">
      <c r="A13275" s="48"/>
      <c r="B13275" s="58"/>
      <c r="C13275" s="48" t="s">
        <v>12936</v>
      </c>
      <c r="D13275" s="315"/>
    </row>
    <row r="13276" spans="1:187" s="12" customFormat="1" x14ac:dyDescent="0.25">
      <c r="A13276" s="56"/>
      <c r="B13276" s="58"/>
      <c r="C13276" s="48" t="s">
        <v>12937</v>
      </c>
      <c r="D13276" s="300"/>
    </row>
    <row r="13277" spans="1:187" s="12" customFormat="1" x14ac:dyDescent="0.25">
      <c r="A13277" s="56"/>
      <c r="B13277" s="58"/>
      <c r="C13277" s="48" t="s">
        <v>110</v>
      </c>
      <c r="D13277" s="300" t="s">
        <v>12938</v>
      </c>
    </row>
    <row r="13278" spans="1:187" s="12" customFormat="1" x14ac:dyDescent="0.25">
      <c r="A13278" s="56"/>
      <c r="B13278" s="58"/>
      <c r="C13278" s="48" t="s">
        <v>110</v>
      </c>
      <c r="D13278" s="300" t="s">
        <v>12939</v>
      </c>
    </row>
    <row r="13279" spans="1:187" s="12" customFormat="1" x14ac:dyDescent="0.25">
      <c r="A13279" s="56"/>
      <c r="B13279" s="58"/>
      <c r="C13279" s="48" t="s">
        <v>110</v>
      </c>
      <c r="D13279" s="300" t="s">
        <v>12940</v>
      </c>
    </row>
    <row r="13280" spans="1:187" s="12" customFormat="1" ht="15.6" x14ac:dyDescent="0.25">
      <c r="A13280" s="88"/>
      <c r="B13280" s="89"/>
      <c r="C13280" s="48"/>
      <c r="D13280" s="291" t="s">
        <v>735</v>
      </c>
    </row>
    <row r="13281" spans="1:187" s="12" customFormat="1" ht="15.6" x14ac:dyDescent="0.25">
      <c r="A13281" s="88"/>
      <c r="B13281" s="89"/>
      <c r="C13281" s="48" t="s">
        <v>110</v>
      </c>
      <c r="D13281" s="286" t="s">
        <v>12941</v>
      </c>
    </row>
    <row r="13282" spans="1:187" s="12" customFormat="1" ht="15.6" x14ac:dyDescent="0.25">
      <c r="A13282" s="56"/>
      <c r="B13282" s="58"/>
      <c r="C13282" s="48" t="s">
        <v>226</v>
      </c>
      <c r="D13282" s="300"/>
      <c r="E13282" s="88"/>
      <c r="F13282" s="88"/>
      <c r="G13282" s="88"/>
      <c r="H13282" s="88"/>
      <c r="I13282" s="88"/>
      <c r="J13282" s="88"/>
      <c r="K13282" s="88"/>
      <c r="L13282" s="88"/>
      <c r="M13282" s="88"/>
      <c r="N13282" s="88"/>
      <c r="O13282" s="88"/>
      <c r="P13282" s="88"/>
      <c r="Q13282" s="88"/>
      <c r="R13282" s="88"/>
      <c r="S13282" s="88"/>
      <c r="T13282" s="88"/>
      <c r="U13282" s="88"/>
      <c r="V13282" s="88"/>
      <c r="W13282" s="88"/>
      <c r="X13282" s="88"/>
      <c r="Y13282" s="88"/>
      <c r="Z13282" s="88"/>
      <c r="AA13282" s="88"/>
      <c r="AB13282" s="88"/>
      <c r="AC13282" s="88"/>
      <c r="AD13282" s="88"/>
      <c r="AE13282" s="88"/>
      <c r="AF13282" s="88"/>
      <c r="AG13282" s="88"/>
      <c r="AH13282" s="88"/>
      <c r="AI13282" s="88"/>
      <c r="AJ13282" s="88"/>
      <c r="AK13282" s="88"/>
      <c r="AL13282" s="88"/>
      <c r="AM13282" s="88"/>
      <c r="AN13282" s="88"/>
      <c r="AO13282" s="88"/>
      <c r="AP13282" s="88"/>
      <c r="AQ13282" s="88"/>
      <c r="AR13282" s="88"/>
      <c r="AS13282" s="88"/>
      <c r="AT13282" s="88"/>
      <c r="AU13282" s="88"/>
      <c r="AV13282" s="88"/>
      <c r="AW13282" s="88"/>
      <c r="AX13282" s="88"/>
      <c r="AY13282" s="88"/>
      <c r="AZ13282" s="88"/>
      <c r="BA13282" s="88"/>
      <c r="BB13282" s="88"/>
      <c r="BC13282" s="88"/>
      <c r="BD13282" s="88"/>
      <c r="BE13282" s="88"/>
      <c r="BF13282" s="88"/>
      <c r="BG13282" s="88"/>
      <c r="BH13282" s="88"/>
      <c r="BI13282" s="88"/>
      <c r="BJ13282" s="88"/>
      <c r="BK13282" s="88"/>
      <c r="BL13282" s="88"/>
      <c r="BM13282" s="88"/>
      <c r="BN13282" s="88"/>
      <c r="BO13282" s="88"/>
      <c r="BP13282" s="88"/>
      <c r="BQ13282" s="88"/>
      <c r="BR13282" s="88"/>
      <c r="BS13282" s="88"/>
      <c r="BT13282" s="88"/>
      <c r="BU13282" s="88"/>
      <c r="BV13282" s="88"/>
      <c r="BW13282" s="88"/>
      <c r="BX13282" s="88"/>
      <c r="BY13282" s="88"/>
      <c r="BZ13282" s="88"/>
      <c r="CA13282" s="88"/>
      <c r="CB13282" s="88"/>
      <c r="CC13282" s="88"/>
      <c r="CD13282" s="88"/>
      <c r="CE13282" s="88"/>
      <c r="CF13282" s="88"/>
      <c r="CG13282" s="88"/>
      <c r="CH13282" s="88"/>
      <c r="CI13282" s="88"/>
      <c r="CJ13282" s="88"/>
      <c r="CK13282" s="88"/>
      <c r="CL13282" s="88"/>
      <c r="CM13282" s="88"/>
      <c r="CN13282" s="88"/>
      <c r="CO13282" s="88"/>
      <c r="CP13282" s="88"/>
      <c r="CQ13282" s="88"/>
      <c r="CR13282" s="88"/>
      <c r="CS13282" s="88"/>
      <c r="CT13282" s="88"/>
      <c r="CU13282" s="88"/>
      <c r="CV13282" s="88"/>
      <c r="CW13282" s="88"/>
      <c r="CX13282" s="88"/>
      <c r="CY13282" s="88"/>
      <c r="CZ13282" s="88"/>
      <c r="DA13282" s="88"/>
      <c r="DB13282" s="88"/>
      <c r="DC13282" s="88"/>
      <c r="DD13282" s="88"/>
      <c r="DE13282" s="88"/>
      <c r="DF13282" s="88"/>
      <c r="DG13282" s="88"/>
      <c r="DH13282" s="88"/>
      <c r="DI13282" s="88"/>
      <c r="DJ13282" s="88"/>
      <c r="DK13282" s="88"/>
      <c r="DL13282" s="88"/>
      <c r="DM13282" s="88"/>
      <c r="DN13282" s="88"/>
      <c r="DO13282" s="88"/>
      <c r="DP13282" s="88"/>
      <c r="DQ13282" s="88"/>
      <c r="DR13282" s="88"/>
      <c r="DS13282" s="88"/>
      <c r="DT13282" s="88"/>
      <c r="DU13282" s="88"/>
      <c r="DV13282" s="88"/>
      <c r="DW13282" s="88"/>
      <c r="DX13282" s="88"/>
      <c r="DY13282" s="88"/>
      <c r="DZ13282" s="88"/>
      <c r="EA13282" s="88"/>
      <c r="EB13282" s="88"/>
      <c r="EC13282" s="88"/>
      <c r="ED13282" s="88"/>
      <c r="EE13282" s="88"/>
      <c r="EF13282" s="88"/>
      <c r="EG13282" s="88"/>
      <c r="EH13282" s="88"/>
      <c r="EI13282" s="88"/>
      <c r="EJ13282" s="88"/>
      <c r="EK13282" s="88"/>
      <c r="EL13282" s="88"/>
      <c r="EM13282" s="88"/>
      <c r="EN13282" s="88"/>
      <c r="EO13282" s="88"/>
      <c r="EP13282" s="88"/>
      <c r="EQ13282" s="88"/>
      <c r="ER13282" s="88"/>
      <c r="ES13282" s="88"/>
      <c r="ET13282" s="88"/>
      <c r="EU13282" s="88"/>
      <c r="EV13282" s="88"/>
      <c r="EW13282" s="88"/>
      <c r="EX13282" s="88"/>
      <c r="EY13282" s="88"/>
      <c r="EZ13282" s="88"/>
      <c r="FA13282" s="88"/>
      <c r="FB13282" s="88"/>
      <c r="FC13282" s="88"/>
      <c r="FD13282" s="88"/>
      <c r="FE13282" s="88"/>
      <c r="FF13282" s="88"/>
      <c r="FG13282" s="88"/>
      <c r="FH13282" s="88"/>
      <c r="FI13282" s="88"/>
      <c r="FJ13282" s="88"/>
      <c r="FK13282" s="88"/>
      <c r="FL13282" s="88"/>
      <c r="FM13282" s="88"/>
      <c r="FN13282" s="88"/>
      <c r="FO13282" s="88"/>
      <c r="FP13282" s="88"/>
      <c r="FQ13282" s="88"/>
      <c r="FR13282" s="88"/>
      <c r="FS13282" s="88"/>
      <c r="FT13282" s="88"/>
      <c r="FU13282" s="88"/>
      <c r="FV13282" s="88"/>
      <c r="FW13282" s="88"/>
      <c r="FX13282" s="88"/>
      <c r="FY13282" s="88"/>
      <c r="FZ13282" s="88"/>
      <c r="GA13282" s="88"/>
      <c r="GB13282" s="88"/>
      <c r="GC13282" s="88"/>
      <c r="GD13282" s="88"/>
      <c r="GE13282" s="88"/>
    </row>
    <row r="13283" spans="1:187" s="12" customFormat="1" ht="15.6" x14ac:dyDescent="0.25">
      <c r="A13283" s="56"/>
      <c r="B13283" s="58"/>
      <c r="C13283" s="48" t="s">
        <v>110</v>
      </c>
      <c r="D13283" s="300" t="s">
        <v>12942</v>
      </c>
      <c r="E13283" s="88"/>
      <c r="F13283" s="88"/>
      <c r="G13283" s="88"/>
      <c r="H13283" s="88"/>
      <c r="I13283" s="88"/>
      <c r="J13283" s="88"/>
      <c r="K13283" s="88"/>
      <c r="L13283" s="88"/>
      <c r="M13283" s="88"/>
      <c r="N13283" s="88"/>
      <c r="O13283" s="88"/>
      <c r="P13283" s="88"/>
      <c r="Q13283" s="88"/>
      <c r="R13283" s="88"/>
      <c r="S13283" s="88"/>
      <c r="T13283" s="88"/>
      <c r="U13283" s="88"/>
      <c r="V13283" s="88"/>
      <c r="W13283" s="88"/>
      <c r="X13283" s="88"/>
      <c r="Y13283" s="88"/>
      <c r="Z13283" s="88"/>
      <c r="AA13283" s="88"/>
      <c r="AB13283" s="88"/>
      <c r="AC13283" s="88"/>
      <c r="AD13283" s="88"/>
      <c r="AE13283" s="88"/>
      <c r="AF13283" s="88"/>
      <c r="AG13283" s="88"/>
      <c r="AH13283" s="88"/>
      <c r="AI13283" s="88"/>
      <c r="AJ13283" s="88"/>
      <c r="AK13283" s="88"/>
      <c r="AL13283" s="88"/>
      <c r="AM13283" s="88"/>
      <c r="AN13283" s="88"/>
      <c r="AO13283" s="88"/>
      <c r="AP13283" s="88"/>
      <c r="AQ13283" s="88"/>
      <c r="AR13283" s="88"/>
      <c r="AS13283" s="88"/>
      <c r="AT13283" s="88"/>
      <c r="AU13283" s="88"/>
      <c r="AV13283" s="88"/>
      <c r="AW13283" s="88"/>
      <c r="AX13283" s="88"/>
      <c r="AY13283" s="88"/>
      <c r="AZ13283" s="88"/>
      <c r="BA13283" s="88"/>
      <c r="BB13283" s="88"/>
      <c r="BC13283" s="88"/>
      <c r="BD13283" s="88"/>
      <c r="BE13283" s="88"/>
      <c r="BF13283" s="88"/>
      <c r="BG13283" s="88"/>
      <c r="BH13283" s="88"/>
      <c r="BI13283" s="88"/>
      <c r="BJ13283" s="88"/>
      <c r="BK13283" s="88"/>
      <c r="BL13283" s="88"/>
      <c r="BM13283" s="88"/>
      <c r="BN13283" s="88"/>
      <c r="BO13283" s="88"/>
      <c r="BP13283" s="88"/>
      <c r="BQ13283" s="88"/>
      <c r="BR13283" s="88"/>
      <c r="BS13283" s="88"/>
      <c r="BT13283" s="88"/>
      <c r="BU13283" s="88"/>
      <c r="BV13283" s="88"/>
      <c r="BW13283" s="88"/>
      <c r="BX13283" s="88"/>
      <c r="BY13283" s="88"/>
      <c r="BZ13283" s="88"/>
      <c r="CA13283" s="88"/>
      <c r="CB13283" s="88"/>
      <c r="CC13283" s="88"/>
      <c r="CD13283" s="88"/>
      <c r="CE13283" s="88"/>
      <c r="CF13283" s="88"/>
      <c r="CG13283" s="88"/>
      <c r="CH13283" s="88"/>
      <c r="CI13283" s="88"/>
      <c r="CJ13283" s="88"/>
      <c r="CK13283" s="88"/>
      <c r="CL13283" s="88"/>
      <c r="CM13283" s="88"/>
      <c r="CN13283" s="88"/>
      <c r="CO13283" s="88"/>
      <c r="CP13283" s="88"/>
      <c r="CQ13283" s="88"/>
      <c r="CR13283" s="88"/>
      <c r="CS13283" s="88"/>
      <c r="CT13283" s="88"/>
      <c r="CU13283" s="88"/>
      <c r="CV13283" s="88"/>
      <c r="CW13283" s="88"/>
      <c r="CX13283" s="88"/>
      <c r="CY13283" s="88"/>
      <c r="CZ13283" s="88"/>
      <c r="DA13283" s="88"/>
      <c r="DB13283" s="88"/>
      <c r="DC13283" s="88"/>
      <c r="DD13283" s="88"/>
      <c r="DE13283" s="88"/>
      <c r="DF13283" s="88"/>
      <c r="DG13283" s="88"/>
      <c r="DH13283" s="88"/>
      <c r="DI13283" s="88"/>
      <c r="DJ13283" s="88"/>
      <c r="DK13283" s="88"/>
      <c r="DL13283" s="88"/>
      <c r="DM13283" s="88"/>
      <c r="DN13283" s="88"/>
      <c r="DO13283" s="88"/>
      <c r="DP13283" s="88"/>
      <c r="DQ13283" s="88"/>
      <c r="DR13283" s="88"/>
      <c r="DS13283" s="88"/>
      <c r="DT13283" s="88"/>
      <c r="DU13283" s="88"/>
      <c r="DV13283" s="88"/>
      <c r="DW13283" s="88"/>
      <c r="DX13283" s="88"/>
      <c r="DY13283" s="88"/>
      <c r="DZ13283" s="88"/>
      <c r="EA13283" s="88"/>
      <c r="EB13283" s="88"/>
      <c r="EC13283" s="88"/>
      <c r="ED13283" s="88"/>
      <c r="EE13283" s="88"/>
      <c r="EF13283" s="88"/>
      <c r="EG13283" s="88"/>
      <c r="EH13283" s="88"/>
      <c r="EI13283" s="88"/>
      <c r="EJ13283" s="88"/>
      <c r="EK13283" s="88"/>
      <c r="EL13283" s="88"/>
      <c r="EM13283" s="88"/>
      <c r="EN13283" s="88"/>
      <c r="EO13283" s="88"/>
      <c r="EP13283" s="88"/>
      <c r="EQ13283" s="88"/>
      <c r="ER13283" s="88"/>
      <c r="ES13283" s="88"/>
      <c r="ET13283" s="88"/>
      <c r="EU13283" s="88"/>
      <c r="EV13283" s="88"/>
      <c r="EW13283" s="88"/>
      <c r="EX13283" s="88"/>
      <c r="EY13283" s="88"/>
      <c r="EZ13283" s="88"/>
      <c r="FA13283" s="88"/>
      <c r="FB13283" s="88"/>
      <c r="FC13283" s="88"/>
      <c r="FD13283" s="88"/>
      <c r="FE13283" s="88"/>
      <c r="FF13283" s="88"/>
      <c r="FG13283" s="88"/>
      <c r="FH13283" s="88"/>
      <c r="FI13283" s="88"/>
      <c r="FJ13283" s="88"/>
      <c r="FK13283" s="88"/>
      <c r="FL13283" s="88"/>
      <c r="FM13283" s="88"/>
      <c r="FN13283" s="88"/>
      <c r="FO13283" s="88"/>
      <c r="FP13283" s="88"/>
      <c r="FQ13283" s="88"/>
      <c r="FR13283" s="88"/>
      <c r="FS13283" s="88"/>
      <c r="FT13283" s="88"/>
      <c r="FU13283" s="88"/>
      <c r="FV13283" s="88"/>
      <c r="FW13283" s="88"/>
      <c r="FX13283" s="88"/>
      <c r="FY13283" s="88"/>
      <c r="FZ13283" s="88"/>
      <c r="GA13283" s="88"/>
      <c r="GB13283" s="88"/>
      <c r="GC13283" s="88"/>
      <c r="GD13283" s="88"/>
      <c r="GE13283" s="88"/>
    </row>
    <row r="13284" spans="1:187" s="12" customFormat="1" x14ac:dyDescent="0.25">
      <c r="A13284" s="56"/>
      <c r="B13284" s="58"/>
      <c r="C13284" s="48" t="s">
        <v>110</v>
      </c>
      <c r="D13284" s="300" t="s">
        <v>12943</v>
      </c>
    </row>
    <row r="13285" spans="1:187" s="12" customFormat="1" x14ac:dyDescent="0.25">
      <c r="A13285" s="56"/>
      <c r="B13285" s="24" t="s">
        <v>21316</v>
      </c>
      <c r="C13285" s="56" t="s">
        <v>12944</v>
      </c>
      <c r="D13285" s="315"/>
    </row>
    <row r="13286" spans="1:187" s="12" customFormat="1" x14ac:dyDescent="0.25">
      <c r="A13286" s="48"/>
      <c r="B13286" s="58"/>
      <c r="C13286" s="48" t="s">
        <v>12945</v>
      </c>
      <c r="D13286" s="315"/>
    </row>
    <row r="13287" spans="1:187" s="12" customFormat="1" x14ac:dyDescent="0.25">
      <c r="A13287" s="56"/>
      <c r="B13287" s="58"/>
      <c r="C13287" s="48" t="s">
        <v>12946</v>
      </c>
      <c r="D13287" s="300"/>
    </row>
    <row r="13288" spans="1:187" s="12" customFormat="1" x14ac:dyDescent="0.25">
      <c r="A13288" s="56"/>
      <c r="B13288" s="58"/>
      <c r="C13288" s="48" t="s">
        <v>110</v>
      </c>
      <c r="D13288" s="300" t="s">
        <v>12947</v>
      </c>
    </row>
    <row r="13289" spans="1:187" s="12" customFormat="1" x14ac:dyDescent="0.25">
      <c r="A13289" s="56"/>
      <c r="B13289" s="58"/>
      <c r="C13289" s="48" t="s">
        <v>226</v>
      </c>
      <c r="D13289" s="300"/>
    </row>
    <row r="13290" spans="1:187" s="12" customFormat="1" x14ac:dyDescent="0.25">
      <c r="A13290" s="56"/>
      <c r="B13290" s="58"/>
      <c r="C13290" s="48" t="s">
        <v>110</v>
      </c>
      <c r="D13290" s="300" t="s">
        <v>12948</v>
      </c>
    </row>
    <row r="13291" spans="1:187" s="12" customFormat="1" x14ac:dyDescent="0.25">
      <c r="A13291" s="56"/>
      <c r="B13291" s="58"/>
      <c r="C13291" s="48" t="s">
        <v>110</v>
      </c>
      <c r="D13291" s="300" t="s">
        <v>12949</v>
      </c>
    </row>
    <row r="13292" spans="1:187" s="12" customFormat="1" x14ac:dyDescent="0.25">
      <c r="A13292" s="56"/>
      <c r="B13292" s="24" t="s">
        <v>21317</v>
      </c>
      <c r="C13292" s="56" t="s">
        <v>12950</v>
      </c>
      <c r="D13292" s="315"/>
    </row>
    <row r="13293" spans="1:187" s="12" customFormat="1" x14ac:dyDescent="0.25">
      <c r="A13293" s="56"/>
      <c r="B13293" s="58"/>
      <c r="C13293" s="48" t="s">
        <v>12951</v>
      </c>
      <c r="D13293" s="315"/>
    </row>
    <row r="13294" spans="1:187" s="12" customFormat="1" x14ac:dyDescent="0.25">
      <c r="A13294" s="56"/>
      <c r="B13294" s="58"/>
      <c r="C13294" s="48" t="s">
        <v>12952</v>
      </c>
      <c r="D13294" s="300"/>
    </row>
    <row r="13295" spans="1:187" s="12" customFormat="1" x14ac:dyDescent="0.25">
      <c r="A13295" s="56"/>
      <c r="B13295" s="58"/>
      <c r="C13295" s="48" t="s">
        <v>110</v>
      </c>
      <c r="D13295" s="300" t="s">
        <v>12953</v>
      </c>
    </row>
    <row r="13296" spans="1:187" s="12" customFormat="1" x14ac:dyDescent="0.25">
      <c r="A13296" s="56"/>
      <c r="B13296" s="58"/>
      <c r="C13296" s="48" t="s">
        <v>226</v>
      </c>
      <c r="D13296" s="300"/>
    </row>
    <row r="13297" spans="1:4" s="12" customFormat="1" x14ac:dyDescent="0.25">
      <c r="A13297" s="56"/>
      <c r="B13297" s="58"/>
      <c r="C13297" s="48" t="s">
        <v>110</v>
      </c>
      <c r="D13297" s="300" t="s">
        <v>12954</v>
      </c>
    </row>
    <row r="13298" spans="1:4" s="12" customFormat="1" x14ac:dyDescent="0.25">
      <c r="A13298" s="56"/>
      <c r="B13298" s="24" t="s">
        <v>21318</v>
      </c>
      <c r="C13298" s="56" t="s">
        <v>12955</v>
      </c>
      <c r="D13298" s="315"/>
    </row>
    <row r="13299" spans="1:4" s="12" customFormat="1" x14ac:dyDescent="0.25">
      <c r="A13299" s="56"/>
      <c r="B13299" s="58"/>
      <c r="C13299" s="48" t="s">
        <v>12956</v>
      </c>
      <c r="D13299" s="300"/>
    </row>
    <row r="13300" spans="1:4" s="12" customFormat="1" x14ac:dyDescent="0.25">
      <c r="A13300" s="56"/>
      <c r="B13300" s="58"/>
      <c r="C13300" s="48" t="s">
        <v>110</v>
      </c>
      <c r="D13300" s="300" t="s">
        <v>12957</v>
      </c>
    </row>
    <row r="13301" spans="1:4" s="12" customFormat="1" x14ac:dyDescent="0.25">
      <c r="A13301" s="56"/>
      <c r="B13301" s="58"/>
      <c r="C13301" s="48" t="s">
        <v>226</v>
      </c>
      <c r="D13301" s="300"/>
    </row>
    <row r="13302" spans="1:4" s="12" customFormat="1" x14ac:dyDescent="0.25">
      <c r="A13302" s="56"/>
      <c r="B13302" s="58"/>
      <c r="C13302" s="48" t="s">
        <v>110</v>
      </c>
      <c r="D13302" s="300" t="s">
        <v>12958</v>
      </c>
    </row>
    <row r="13303" spans="1:4" s="12" customFormat="1" x14ac:dyDescent="0.25">
      <c r="A13303" s="56"/>
      <c r="B13303" s="58"/>
      <c r="C13303" s="48" t="s">
        <v>110</v>
      </c>
      <c r="D13303" s="300" t="s">
        <v>12959</v>
      </c>
    </row>
    <row r="13304" spans="1:4" s="12" customFormat="1" x14ac:dyDescent="0.25">
      <c r="A13304" s="56"/>
      <c r="B13304" s="58"/>
      <c r="C13304" s="48" t="s">
        <v>110</v>
      </c>
      <c r="D13304" s="300" t="s">
        <v>12960</v>
      </c>
    </row>
    <row r="13305" spans="1:4" s="12" customFormat="1" x14ac:dyDescent="0.25">
      <c r="A13305" s="56" t="s">
        <v>12961</v>
      </c>
      <c r="B13305" s="24" t="s">
        <v>21319</v>
      </c>
      <c r="C13305" s="56" t="s">
        <v>12962</v>
      </c>
      <c r="D13305" s="315"/>
    </row>
    <row r="13306" spans="1:4" s="12" customFormat="1" x14ac:dyDescent="0.25">
      <c r="A13306" s="56"/>
      <c r="B13306" s="58"/>
      <c r="C13306" s="48" t="s">
        <v>12963</v>
      </c>
      <c r="D13306" s="300"/>
    </row>
    <row r="13307" spans="1:4" s="12" customFormat="1" x14ac:dyDescent="0.25">
      <c r="A13307" s="56"/>
      <c r="B13307" s="58"/>
      <c r="C13307" s="48" t="s">
        <v>110</v>
      </c>
      <c r="D13307" s="300" t="s">
        <v>12964</v>
      </c>
    </row>
    <row r="13308" spans="1:4" s="12" customFormat="1" x14ac:dyDescent="0.25">
      <c r="A13308" s="56"/>
      <c r="B13308" s="58"/>
      <c r="C13308" s="48" t="s">
        <v>110</v>
      </c>
      <c r="D13308" s="300" t="s">
        <v>12965</v>
      </c>
    </row>
    <row r="13309" spans="1:4" s="12" customFormat="1" x14ac:dyDescent="0.25">
      <c r="A13309" s="56"/>
      <c r="B13309" s="58"/>
      <c r="C13309" s="48" t="s">
        <v>110</v>
      </c>
      <c r="D13309" s="300" t="s">
        <v>12966</v>
      </c>
    </row>
    <row r="13310" spans="1:4" s="12" customFormat="1" x14ac:dyDescent="0.25">
      <c r="A13310" s="56"/>
      <c r="B13310" s="58"/>
      <c r="C13310" s="48" t="s">
        <v>110</v>
      </c>
      <c r="D13310" s="300" t="s">
        <v>12967</v>
      </c>
    </row>
    <row r="13311" spans="1:4" s="12" customFormat="1" x14ac:dyDescent="0.25">
      <c r="A13311" s="56"/>
      <c r="B13311" s="58"/>
      <c r="C13311" s="48"/>
      <c r="D13311" s="291" t="s">
        <v>735</v>
      </c>
    </row>
    <row r="13312" spans="1:4" s="12" customFormat="1" x14ac:dyDescent="0.25">
      <c r="A13312" s="56"/>
      <c r="B13312" s="58"/>
      <c r="C13312" s="48" t="s">
        <v>110</v>
      </c>
      <c r="D13312" s="286" t="s">
        <v>12968</v>
      </c>
    </row>
    <row r="13313" spans="1:4" s="12" customFormat="1" x14ac:dyDescent="0.25">
      <c r="A13313" s="56"/>
      <c r="B13313" s="58"/>
      <c r="C13313" s="48" t="s">
        <v>110</v>
      </c>
      <c r="D13313" s="286" t="s">
        <v>12969</v>
      </c>
    </row>
    <row r="13314" spans="1:4" s="12" customFormat="1" x14ac:dyDescent="0.25">
      <c r="A13314" s="56"/>
      <c r="B13314" s="58"/>
      <c r="C13314" s="48" t="s">
        <v>226</v>
      </c>
      <c r="D13314" s="300"/>
    </row>
    <row r="13315" spans="1:4" s="12" customFormat="1" x14ac:dyDescent="0.25">
      <c r="A13315" s="56"/>
      <c r="B13315" s="58"/>
      <c r="C13315" s="48" t="s">
        <v>110</v>
      </c>
      <c r="D13315" s="300" t="s">
        <v>12970</v>
      </c>
    </row>
    <row r="13316" spans="1:4" s="12" customFormat="1" x14ac:dyDescent="0.25">
      <c r="A13316" s="56"/>
      <c r="B13316" s="58"/>
      <c r="C13316" s="48" t="s">
        <v>110</v>
      </c>
      <c r="D13316" s="300" t="s">
        <v>12971</v>
      </c>
    </row>
    <row r="13317" spans="1:4" s="12" customFormat="1" x14ac:dyDescent="0.25">
      <c r="A13317" s="56" t="s">
        <v>12972</v>
      </c>
      <c r="B13317" s="24" t="s">
        <v>21320</v>
      </c>
      <c r="C13317" s="56" t="s">
        <v>12973</v>
      </c>
      <c r="D13317" s="315"/>
    </row>
    <row r="13318" spans="1:4" s="12" customFormat="1" x14ac:dyDescent="0.25">
      <c r="A13318" s="56"/>
      <c r="B13318" s="58"/>
      <c r="C13318" s="48" t="s">
        <v>12974</v>
      </c>
      <c r="D13318" s="300"/>
    </row>
    <row r="13319" spans="1:4" s="12" customFormat="1" x14ac:dyDescent="0.25">
      <c r="A13319" s="56"/>
      <c r="B13319" s="58"/>
      <c r="C13319" s="48" t="s">
        <v>110</v>
      </c>
      <c r="D13319" s="300" t="s">
        <v>12975</v>
      </c>
    </row>
    <row r="13320" spans="1:4" s="12" customFormat="1" x14ac:dyDescent="0.25">
      <c r="A13320" s="56"/>
      <c r="B13320" s="58"/>
      <c r="C13320" s="48" t="s">
        <v>110</v>
      </c>
      <c r="D13320" s="300" t="s">
        <v>12976</v>
      </c>
    </row>
    <row r="13321" spans="1:4" s="12" customFormat="1" x14ac:dyDescent="0.25">
      <c r="A13321" s="56"/>
      <c r="B13321" s="58"/>
      <c r="C13321" s="48" t="s">
        <v>110</v>
      </c>
      <c r="D13321" s="300" t="s">
        <v>12977</v>
      </c>
    </row>
    <row r="13322" spans="1:4" s="12" customFormat="1" x14ac:dyDescent="0.25">
      <c r="A13322" s="56"/>
      <c r="B13322" s="58"/>
      <c r="C13322" s="48"/>
      <c r="D13322" s="291" t="s">
        <v>735</v>
      </c>
    </row>
    <row r="13323" spans="1:4" s="12" customFormat="1" x14ac:dyDescent="0.25">
      <c r="A13323" s="56"/>
      <c r="B13323" s="58"/>
      <c r="C13323" s="48" t="s">
        <v>110</v>
      </c>
      <c r="D13323" s="286" t="s">
        <v>12978</v>
      </c>
    </row>
    <row r="13324" spans="1:4" s="12" customFormat="1" x14ac:dyDescent="0.25">
      <c r="A13324" s="56"/>
      <c r="B13324" s="58"/>
      <c r="C13324" s="48" t="s">
        <v>226</v>
      </c>
      <c r="D13324" s="300"/>
    </row>
    <row r="13325" spans="1:4" s="12" customFormat="1" x14ac:dyDescent="0.25">
      <c r="A13325" s="56"/>
      <c r="B13325" s="58"/>
      <c r="C13325" s="48" t="s">
        <v>110</v>
      </c>
      <c r="D13325" s="300" t="s">
        <v>12979</v>
      </c>
    </row>
    <row r="13326" spans="1:4" s="12" customFormat="1" x14ac:dyDescent="0.25">
      <c r="A13326" s="56" t="s">
        <v>12980</v>
      </c>
      <c r="B13326" s="24" t="s">
        <v>21321</v>
      </c>
      <c r="C13326" s="56" t="s">
        <v>12981</v>
      </c>
      <c r="D13326" s="315"/>
    </row>
    <row r="13327" spans="1:4" s="12" customFormat="1" x14ac:dyDescent="0.25">
      <c r="A13327" s="56"/>
      <c r="B13327" s="58"/>
      <c r="C13327" s="48" t="s">
        <v>12982</v>
      </c>
      <c r="D13327" s="300"/>
    </row>
    <row r="13328" spans="1:4" s="12" customFormat="1" x14ac:dyDescent="0.25">
      <c r="A13328" s="56"/>
      <c r="B13328" s="58"/>
      <c r="C13328" s="48" t="s">
        <v>110</v>
      </c>
      <c r="D13328" s="300" t="s">
        <v>12983</v>
      </c>
    </row>
    <row r="13329" spans="1:4" s="12" customFormat="1" x14ac:dyDescent="0.25">
      <c r="A13329" s="56"/>
      <c r="B13329" s="58"/>
      <c r="C13329" s="48" t="s">
        <v>110</v>
      </c>
      <c r="D13329" s="300" t="s">
        <v>12984</v>
      </c>
    </row>
    <row r="13330" spans="1:4" s="12" customFormat="1" x14ac:dyDescent="0.25">
      <c r="A13330" s="56"/>
      <c r="B13330" s="58"/>
      <c r="C13330" s="48" t="s">
        <v>110</v>
      </c>
      <c r="D13330" s="300" t="s">
        <v>12985</v>
      </c>
    </row>
    <row r="13331" spans="1:4" s="12" customFormat="1" x14ac:dyDescent="0.25">
      <c r="A13331" s="56"/>
      <c r="B13331" s="58"/>
      <c r="C13331" s="48" t="s">
        <v>110</v>
      </c>
      <c r="D13331" s="300" t="s">
        <v>12986</v>
      </c>
    </row>
    <row r="13332" spans="1:4" s="12" customFormat="1" x14ac:dyDescent="0.25">
      <c r="A13332" s="56"/>
      <c r="B13332" s="58"/>
      <c r="C13332" s="48" t="s">
        <v>110</v>
      </c>
      <c r="D13332" s="300" t="s">
        <v>12987</v>
      </c>
    </row>
    <row r="13333" spans="1:4" s="12" customFormat="1" x14ac:dyDescent="0.25">
      <c r="A13333" s="56"/>
      <c r="B13333" s="58"/>
      <c r="C13333" s="48" t="s">
        <v>110</v>
      </c>
      <c r="D13333" s="300" t="s">
        <v>12988</v>
      </c>
    </row>
    <row r="13334" spans="1:4" s="12" customFormat="1" x14ac:dyDescent="0.25">
      <c r="A13334" s="56"/>
      <c r="B13334" s="58"/>
      <c r="C13334" s="48" t="s">
        <v>226</v>
      </c>
      <c r="D13334" s="300"/>
    </row>
    <row r="13335" spans="1:4" s="12" customFormat="1" x14ac:dyDescent="0.25">
      <c r="A13335" s="56"/>
      <c r="B13335" s="58"/>
      <c r="C13335" s="48" t="s">
        <v>110</v>
      </c>
      <c r="D13335" s="300" t="s">
        <v>12989</v>
      </c>
    </row>
    <row r="13336" spans="1:4" s="12" customFormat="1" x14ac:dyDescent="0.25">
      <c r="A13336" s="56"/>
      <c r="B13336" s="58"/>
      <c r="C13336" s="48" t="s">
        <v>110</v>
      </c>
      <c r="D13336" s="300" t="s">
        <v>12990</v>
      </c>
    </row>
    <row r="13337" spans="1:4" s="12" customFormat="1" ht="15.6" x14ac:dyDescent="0.25">
      <c r="A13337" s="90" t="s">
        <v>12991</v>
      </c>
      <c r="B13337" s="91"/>
      <c r="C13337" s="90" t="s">
        <v>12992</v>
      </c>
      <c r="D13337" s="300"/>
    </row>
    <row r="13338" spans="1:4" s="12" customFormat="1" x14ac:dyDescent="0.25">
      <c r="A13338" s="56"/>
      <c r="B13338" s="58"/>
      <c r="C13338" s="48" t="s">
        <v>12993</v>
      </c>
      <c r="D13338" s="300"/>
    </row>
    <row r="13339" spans="1:4" s="12" customFormat="1" ht="15.6" x14ac:dyDescent="0.25">
      <c r="A13339" s="82" t="s">
        <v>12994</v>
      </c>
      <c r="B13339" s="83"/>
      <c r="C13339" s="82" t="s">
        <v>12995</v>
      </c>
      <c r="D13339" s="300"/>
    </row>
    <row r="13340" spans="1:4" s="12" customFormat="1" x14ac:dyDescent="0.25">
      <c r="A13340" s="56" t="s">
        <v>12996</v>
      </c>
      <c r="B13340" s="58"/>
      <c r="C13340" s="56" t="s">
        <v>12997</v>
      </c>
      <c r="D13340" s="300"/>
    </row>
    <row r="13341" spans="1:4" s="12" customFormat="1" x14ac:dyDescent="0.15">
      <c r="A13341" s="56"/>
      <c r="B13341" s="24" t="s">
        <v>21322</v>
      </c>
      <c r="C13341" s="75" t="s">
        <v>12998</v>
      </c>
      <c r="D13341" s="313"/>
    </row>
    <row r="13342" spans="1:4" s="12" customFormat="1" x14ac:dyDescent="0.15">
      <c r="A13342" s="48"/>
      <c r="B13342" s="58"/>
      <c r="C13342" s="70" t="s">
        <v>12999</v>
      </c>
      <c r="D13342" s="313"/>
    </row>
    <row r="13343" spans="1:4" s="12" customFormat="1" x14ac:dyDescent="0.15">
      <c r="A13343" s="48"/>
      <c r="B13343" s="58"/>
      <c r="C13343" s="70" t="s">
        <v>13000</v>
      </c>
      <c r="D13343" s="313"/>
    </row>
    <row r="13344" spans="1:4" s="12" customFormat="1" x14ac:dyDescent="0.15">
      <c r="A13344" s="48"/>
      <c r="B13344" s="58"/>
      <c r="C13344" s="70" t="s">
        <v>110</v>
      </c>
      <c r="D13344" s="313" t="s">
        <v>13001</v>
      </c>
    </row>
    <row r="13345" spans="1:4" s="12" customFormat="1" x14ac:dyDescent="0.15">
      <c r="A13345" s="48"/>
      <c r="B13345" s="58"/>
      <c r="C13345" s="70" t="s">
        <v>110</v>
      </c>
      <c r="D13345" s="313" t="s">
        <v>13002</v>
      </c>
    </row>
    <row r="13346" spans="1:4" s="12" customFormat="1" x14ac:dyDescent="0.15">
      <c r="A13346" s="48"/>
      <c r="B13346" s="58"/>
      <c r="C13346" s="70" t="s">
        <v>110</v>
      </c>
      <c r="D13346" s="313" t="s">
        <v>13003</v>
      </c>
    </row>
    <row r="13347" spans="1:4" s="12" customFormat="1" x14ac:dyDescent="0.15">
      <c r="A13347" s="48"/>
      <c r="B13347" s="58"/>
      <c r="C13347" s="70" t="s">
        <v>110</v>
      </c>
      <c r="D13347" s="313" t="s">
        <v>13004</v>
      </c>
    </row>
    <row r="13348" spans="1:4" s="12" customFormat="1" x14ac:dyDescent="0.15">
      <c r="A13348" s="48"/>
      <c r="B13348" s="58"/>
      <c r="C13348" s="70" t="s">
        <v>110</v>
      </c>
      <c r="D13348" s="313" t="s">
        <v>13005</v>
      </c>
    </row>
    <row r="13349" spans="1:4" s="12" customFormat="1" x14ac:dyDescent="0.15">
      <c r="A13349" s="48"/>
      <c r="B13349" s="58"/>
      <c r="C13349" s="70"/>
      <c r="D13349" s="291" t="s">
        <v>735</v>
      </c>
    </row>
    <row r="13350" spans="1:4" s="12" customFormat="1" x14ac:dyDescent="0.15">
      <c r="A13350" s="48"/>
      <c r="B13350" s="58"/>
      <c r="C13350" s="70" t="s">
        <v>110</v>
      </c>
      <c r="D13350" s="286" t="s">
        <v>13006</v>
      </c>
    </row>
    <row r="13351" spans="1:4" s="12" customFormat="1" x14ac:dyDescent="0.15">
      <c r="A13351" s="48"/>
      <c r="B13351" s="58"/>
      <c r="C13351" s="70" t="s">
        <v>226</v>
      </c>
      <c r="D13351" s="313"/>
    </row>
    <row r="13352" spans="1:4" s="12" customFormat="1" x14ac:dyDescent="0.15">
      <c r="A13352" s="48"/>
      <c r="B13352" s="58"/>
      <c r="C13352" s="70" t="s">
        <v>110</v>
      </c>
      <c r="D13352" s="313" t="s">
        <v>13007</v>
      </c>
    </row>
    <row r="13353" spans="1:4" s="12" customFormat="1" x14ac:dyDescent="0.15">
      <c r="A13353" s="48"/>
      <c r="B13353" s="58"/>
      <c r="C13353" s="70" t="s">
        <v>110</v>
      </c>
      <c r="D13353" s="313" t="s">
        <v>13008</v>
      </c>
    </row>
    <row r="13354" spans="1:4" s="12" customFormat="1" x14ac:dyDescent="0.15">
      <c r="A13354" s="48"/>
      <c r="B13354" s="24" t="s">
        <v>21323</v>
      </c>
      <c r="C13354" s="75" t="s">
        <v>13009</v>
      </c>
      <c r="D13354" s="330"/>
    </row>
    <row r="13355" spans="1:4" s="12" customFormat="1" x14ac:dyDescent="0.15">
      <c r="A13355" s="48"/>
      <c r="B13355" s="58"/>
      <c r="C13355" s="70" t="s">
        <v>13010</v>
      </c>
      <c r="D13355" s="313"/>
    </row>
    <row r="13356" spans="1:4" s="12" customFormat="1" x14ac:dyDescent="0.15">
      <c r="A13356" s="48"/>
      <c r="B13356" s="58"/>
      <c r="C13356" s="70" t="s">
        <v>13011</v>
      </c>
      <c r="D13356" s="313"/>
    </row>
    <row r="13357" spans="1:4" s="12" customFormat="1" x14ac:dyDescent="0.15">
      <c r="A13357" s="48"/>
      <c r="B13357" s="58"/>
      <c r="C13357" s="70" t="s">
        <v>110</v>
      </c>
      <c r="D13357" s="313" t="s">
        <v>13012</v>
      </c>
    </row>
    <row r="13358" spans="1:4" s="12" customFormat="1" x14ac:dyDescent="0.25">
      <c r="A13358" s="56"/>
      <c r="B13358" s="24" t="s">
        <v>21324</v>
      </c>
      <c r="C13358" s="56" t="s">
        <v>13013</v>
      </c>
      <c r="D13358" s="315"/>
    </row>
    <row r="13359" spans="1:4" s="12" customFormat="1" x14ac:dyDescent="0.25">
      <c r="A13359" s="56"/>
      <c r="B13359" s="58"/>
      <c r="C13359" s="48" t="s">
        <v>13014</v>
      </c>
      <c r="D13359" s="300"/>
    </row>
    <row r="13360" spans="1:4" s="12" customFormat="1" x14ac:dyDescent="0.25">
      <c r="A13360" s="56"/>
      <c r="B13360" s="58"/>
      <c r="C13360" s="48" t="s">
        <v>13015</v>
      </c>
      <c r="D13360" s="300"/>
    </row>
    <row r="13361" spans="1:4" s="12" customFormat="1" x14ac:dyDescent="0.25">
      <c r="A13361" s="56"/>
      <c r="B13361" s="58"/>
      <c r="C13361" s="48" t="s">
        <v>110</v>
      </c>
      <c r="D13361" s="300" t="s">
        <v>13016</v>
      </c>
    </row>
    <row r="13362" spans="1:4" s="12" customFormat="1" x14ac:dyDescent="0.25">
      <c r="A13362" s="56"/>
      <c r="B13362" s="58"/>
      <c r="C13362" s="48" t="s">
        <v>110</v>
      </c>
      <c r="D13362" s="300" t="s">
        <v>13017</v>
      </c>
    </row>
    <row r="13363" spans="1:4" s="12" customFormat="1" x14ac:dyDescent="0.25">
      <c r="A13363" s="56"/>
      <c r="B13363" s="24" t="s">
        <v>21325</v>
      </c>
      <c r="C13363" s="56" t="s">
        <v>13018</v>
      </c>
      <c r="D13363" s="315"/>
    </row>
    <row r="13364" spans="1:4" s="12" customFormat="1" x14ac:dyDescent="0.25">
      <c r="A13364" s="56"/>
      <c r="B13364" s="58"/>
      <c r="C13364" s="48" t="s">
        <v>13019</v>
      </c>
      <c r="D13364" s="300"/>
    </row>
    <row r="13365" spans="1:4" s="12" customFormat="1" x14ac:dyDescent="0.25">
      <c r="A13365" s="56"/>
      <c r="B13365" s="58"/>
      <c r="C13365" s="48" t="s">
        <v>13020</v>
      </c>
      <c r="D13365" s="300"/>
    </row>
    <row r="13366" spans="1:4" s="12" customFormat="1" x14ac:dyDescent="0.25">
      <c r="A13366" s="56"/>
      <c r="B13366" s="58"/>
      <c r="C13366" s="48" t="s">
        <v>110</v>
      </c>
      <c r="D13366" s="303" t="s">
        <v>13021</v>
      </c>
    </row>
    <row r="13367" spans="1:4" s="12" customFormat="1" x14ac:dyDescent="0.25">
      <c r="A13367" s="56"/>
      <c r="B13367" s="58"/>
      <c r="C13367" s="48" t="s">
        <v>110</v>
      </c>
      <c r="D13367" s="303" t="s">
        <v>13022</v>
      </c>
    </row>
    <row r="13368" spans="1:4" s="12" customFormat="1" x14ac:dyDescent="0.25">
      <c r="A13368" s="56"/>
      <c r="B13368" s="58"/>
      <c r="C13368" s="48" t="s">
        <v>110</v>
      </c>
      <c r="D13368" s="303" t="s">
        <v>13023</v>
      </c>
    </row>
    <row r="13369" spans="1:4" s="12" customFormat="1" x14ac:dyDescent="0.25">
      <c r="A13369" s="56"/>
      <c r="B13369" s="58"/>
      <c r="C13369" s="48" t="s">
        <v>110</v>
      </c>
      <c r="D13369" s="303" t="s">
        <v>13024</v>
      </c>
    </row>
    <row r="13370" spans="1:4" s="12" customFormat="1" x14ac:dyDescent="0.25">
      <c r="A13370" s="56"/>
      <c r="B13370" s="24" t="s">
        <v>21326</v>
      </c>
      <c r="C13370" s="56" t="s">
        <v>13025</v>
      </c>
      <c r="D13370" s="315"/>
    </row>
    <row r="13371" spans="1:4" s="12" customFormat="1" x14ac:dyDescent="0.25">
      <c r="A13371" s="56"/>
      <c r="B13371" s="58"/>
      <c r="C13371" s="48" t="s">
        <v>13026</v>
      </c>
      <c r="D13371" s="300"/>
    </row>
    <row r="13372" spans="1:4" s="12" customFormat="1" x14ac:dyDescent="0.25">
      <c r="A13372" s="56"/>
      <c r="B13372" s="58"/>
      <c r="C13372" s="48" t="s">
        <v>110</v>
      </c>
      <c r="D13372" s="303" t="s">
        <v>13027</v>
      </c>
    </row>
    <row r="13373" spans="1:4" s="12" customFormat="1" x14ac:dyDescent="0.25">
      <c r="A13373" s="56"/>
      <c r="B13373" s="58"/>
      <c r="C13373" s="48" t="s">
        <v>110</v>
      </c>
      <c r="D13373" s="303" t="s">
        <v>13028</v>
      </c>
    </row>
    <row r="13374" spans="1:4" s="12" customFormat="1" x14ac:dyDescent="0.25">
      <c r="A13374" s="56"/>
      <c r="B13374" s="58"/>
      <c r="C13374" s="48" t="s">
        <v>110</v>
      </c>
      <c r="D13374" s="303" t="s">
        <v>13029</v>
      </c>
    </row>
    <row r="13375" spans="1:4" s="12" customFormat="1" x14ac:dyDescent="0.25">
      <c r="A13375" s="56"/>
      <c r="B13375" s="58"/>
      <c r="C13375" s="48" t="s">
        <v>110</v>
      </c>
      <c r="D13375" s="303" t="s">
        <v>13030</v>
      </c>
    </row>
    <row r="13376" spans="1:4" s="12" customFormat="1" x14ac:dyDescent="0.25">
      <c r="A13376" s="56"/>
      <c r="B13376" s="58"/>
      <c r="C13376" s="48" t="s">
        <v>110</v>
      </c>
      <c r="D13376" s="303" t="s">
        <v>13031</v>
      </c>
    </row>
    <row r="13377" spans="1:4" s="12" customFormat="1" x14ac:dyDescent="0.25">
      <c r="A13377" s="56"/>
      <c r="B13377" s="58"/>
      <c r="C13377" s="48" t="s">
        <v>110</v>
      </c>
      <c r="D13377" s="303" t="s">
        <v>13032</v>
      </c>
    </row>
    <row r="13378" spans="1:4" s="12" customFormat="1" x14ac:dyDescent="0.25">
      <c r="A13378" s="56"/>
      <c r="B13378" s="58"/>
      <c r="C13378" s="48" t="s">
        <v>110</v>
      </c>
      <c r="D13378" s="303" t="s">
        <v>13033</v>
      </c>
    </row>
    <row r="13379" spans="1:4" s="12" customFormat="1" x14ac:dyDescent="0.25">
      <c r="A13379" s="56"/>
      <c r="B13379" s="58"/>
      <c r="C13379" s="48" t="s">
        <v>110</v>
      </c>
      <c r="D13379" s="303" t="s">
        <v>13034</v>
      </c>
    </row>
    <row r="13380" spans="1:4" s="12" customFormat="1" x14ac:dyDescent="0.25">
      <c r="A13380" s="56"/>
      <c r="B13380" s="58"/>
      <c r="C13380" s="48" t="s">
        <v>110</v>
      </c>
      <c r="D13380" s="303" t="s">
        <v>13035</v>
      </c>
    </row>
    <row r="13381" spans="1:4" s="12" customFormat="1" x14ac:dyDescent="0.25">
      <c r="A13381" s="56"/>
      <c r="B13381" s="58"/>
      <c r="C13381" s="48" t="s">
        <v>110</v>
      </c>
      <c r="D13381" s="303" t="s">
        <v>13036</v>
      </c>
    </row>
    <row r="13382" spans="1:4" s="12" customFormat="1" x14ac:dyDescent="0.25">
      <c r="A13382" s="56"/>
      <c r="B13382" s="24" t="s">
        <v>21327</v>
      </c>
      <c r="C13382" s="56" t="s">
        <v>13037</v>
      </c>
      <c r="D13382" s="315"/>
    </row>
    <row r="13383" spans="1:4" s="12" customFormat="1" x14ac:dyDescent="0.25">
      <c r="A13383" s="56"/>
      <c r="B13383" s="58"/>
      <c r="C13383" s="48" t="s">
        <v>13038</v>
      </c>
      <c r="D13383" s="300"/>
    </row>
    <row r="13384" spans="1:4" s="12" customFormat="1" x14ac:dyDescent="0.25">
      <c r="A13384" s="56"/>
      <c r="B13384" s="58"/>
      <c r="C13384" s="48" t="s">
        <v>110</v>
      </c>
      <c r="D13384" s="300" t="s">
        <v>13039</v>
      </c>
    </row>
    <row r="13385" spans="1:4" s="12" customFormat="1" x14ac:dyDescent="0.25">
      <c r="A13385" s="56"/>
      <c r="B13385" s="58"/>
      <c r="C13385" s="48" t="s">
        <v>110</v>
      </c>
      <c r="D13385" s="300" t="s">
        <v>13040</v>
      </c>
    </row>
    <row r="13386" spans="1:4" s="12" customFormat="1" x14ac:dyDescent="0.25">
      <c r="A13386" s="56"/>
      <c r="B13386" s="58"/>
      <c r="C13386" s="48" t="s">
        <v>110</v>
      </c>
      <c r="D13386" s="300" t="s">
        <v>13041</v>
      </c>
    </row>
    <row r="13387" spans="1:4" s="12" customFormat="1" x14ac:dyDescent="0.25">
      <c r="A13387" s="56"/>
      <c r="B13387" s="58"/>
      <c r="C13387" s="48" t="s">
        <v>110</v>
      </c>
      <c r="D13387" s="300" t="s">
        <v>13042</v>
      </c>
    </row>
    <row r="13388" spans="1:4" s="12" customFormat="1" x14ac:dyDescent="0.25">
      <c r="A13388" s="56"/>
      <c r="B13388" s="58"/>
      <c r="C13388" s="48" t="s">
        <v>110</v>
      </c>
      <c r="D13388" s="300" t="s">
        <v>13043</v>
      </c>
    </row>
    <row r="13389" spans="1:4" s="12" customFormat="1" x14ac:dyDescent="0.25">
      <c r="A13389" s="56"/>
      <c r="B13389" s="58"/>
      <c r="C13389" s="48" t="s">
        <v>110</v>
      </c>
      <c r="D13389" s="300" t="s">
        <v>13044</v>
      </c>
    </row>
    <row r="13390" spans="1:4" s="12" customFormat="1" x14ac:dyDescent="0.15">
      <c r="A13390" s="48"/>
      <c r="B13390" s="24" t="s">
        <v>21328</v>
      </c>
      <c r="C13390" s="75" t="s">
        <v>13045</v>
      </c>
      <c r="D13390" s="330"/>
    </row>
    <row r="13391" spans="1:4" s="12" customFormat="1" x14ac:dyDescent="0.25">
      <c r="A13391" s="48"/>
      <c r="B13391" s="58"/>
      <c r="C13391" s="50" t="s">
        <v>13046</v>
      </c>
      <c r="D13391" s="317"/>
    </row>
    <row r="13392" spans="1:4" s="12" customFormat="1" x14ac:dyDescent="0.15">
      <c r="A13392" s="48"/>
      <c r="B13392" s="58"/>
      <c r="C13392" s="70" t="s">
        <v>13047</v>
      </c>
      <c r="D13392" s="313"/>
    </row>
    <row r="13393" spans="1:4" s="12" customFormat="1" x14ac:dyDescent="0.15">
      <c r="A13393" s="48"/>
      <c r="B13393" s="58"/>
      <c r="C13393" s="70" t="s">
        <v>110</v>
      </c>
      <c r="D13393" s="313" t="s">
        <v>13048</v>
      </c>
    </row>
    <row r="13394" spans="1:4" s="12" customFormat="1" x14ac:dyDescent="0.15">
      <c r="A13394" s="48"/>
      <c r="B13394" s="58"/>
      <c r="C13394" s="70" t="s">
        <v>110</v>
      </c>
      <c r="D13394" s="313" t="s">
        <v>13049</v>
      </c>
    </row>
    <row r="13395" spans="1:4" s="12" customFormat="1" x14ac:dyDescent="0.15">
      <c r="A13395" s="48"/>
      <c r="B13395" s="58"/>
      <c r="C13395" s="70" t="s">
        <v>110</v>
      </c>
      <c r="D13395" s="313" t="s">
        <v>13050</v>
      </c>
    </row>
    <row r="13396" spans="1:4" s="12" customFormat="1" x14ac:dyDescent="0.15">
      <c r="A13396" s="48"/>
      <c r="B13396" s="58"/>
      <c r="C13396" s="70" t="s">
        <v>110</v>
      </c>
      <c r="D13396" s="303" t="s">
        <v>13051</v>
      </c>
    </row>
    <row r="13397" spans="1:4" s="12" customFormat="1" x14ac:dyDescent="0.15">
      <c r="A13397" s="48"/>
      <c r="B13397" s="58"/>
      <c r="C13397" s="70" t="s">
        <v>110</v>
      </c>
      <c r="D13397" s="303" t="s">
        <v>13052</v>
      </c>
    </row>
    <row r="13398" spans="1:4" s="12" customFormat="1" x14ac:dyDescent="0.15">
      <c r="A13398" s="48"/>
      <c r="B13398" s="24" t="s">
        <v>21329</v>
      </c>
      <c r="C13398" s="75" t="s">
        <v>13053</v>
      </c>
      <c r="D13398" s="330"/>
    </row>
    <row r="13399" spans="1:4" s="12" customFormat="1" x14ac:dyDescent="0.15">
      <c r="A13399" s="48"/>
      <c r="B13399" s="58"/>
      <c r="C13399" s="70" t="s">
        <v>13054</v>
      </c>
      <c r="D13399" s="313"/>
    </row>
    <row r="13400" spans="1:4" s="12" customFormat="1" x14ac:dyDescent="0.15">
      <c r="A13400" s="48"/>
      <c r="B13400" s="58"/>
      <c r="C13400" s="70" t="s">
        <v>13055</v>
      </c>
      <c r="D13400" s="313"/>
    </row>
    <row r="13401" spans="1:4" s="12" customFormat="1" x14ac:dyDescent="0.15">
      <c r="A13401" s="48"/>
      <c r="B13401" s="58"/>
      <c r="C13401" s="70" t="s">
        <v>110</v>
      </c>
      <c r="D13401" s="313" t="s">
        <v>13056</v>
      </c>
    </row>
    <row r="13402" spans="1:4" s="12" customFormat="1" x14ac:dyDescent="0.15">
      <c r="A13402" s="48"/>
      <c r="B13402" s="58"/>
      <c r="C13402" s="70" t="s">
        <v>110</v>
      </c>
      <c r="D13402" s="313" t="s">
        <v>13057</v>
      </c>
    </row>
    <row r="13403" spans="1:4" s="12" customFormat="1" x14ac:dyDescent="0.15">
      <c r="A13403" s="48"/>
      <c r="B13403" s="58"/>
      <c r="C13403" s="70" t="s">
        <v>110</v>
      </c>
      <c r="D13403" s="286" t="s">
        <v>13058</v>
      </c>
    </row>
    <row r="13404" spans="1:4" s="12" customFormat="1" x14ac:dyDescent="0.15">
      <c r="A13404" s="48"/>
      <c r="B13404" s="58"/>
      <c r="C13404" s="70" t="s">
        <v>110</v>
      </c>
      <c r="D13404" s="286" t="s">
        <v>13059</v>
      </c>
    </row>
    <row r="13405" spans="1:4" s="12" customFormat="1" x14ac:dyDescent="0.15">
      <c r="A13405" s="48"/>
      <c r="B13405" s="58"/>
      <c r="C13405" s="70" t="s">
        <v>110</v>
      </c>
      <c r="D13405" s="286" t="s">
        <v>13060</v>
      </c>
    </row>
    <row r="13406" spans="1:4" s="12" customFormat="1" x14ac:dyDescent="0.15">
      <c r="A13406" s="48"/>
      <c r="B13406" s="58"/>
      <c r="C13406" s="70" t="s">
        <v>110</v>
      </c>
      <c r="D13406" s="313" t="s">
        <v>13061</v>
      </c>
    </row>
    <row r="13407" spans="1:4" s="12" customFormat="1" x14ac:dyDescent="0.15">
      <c r="A13407" s="48"/>
      <c r="B13407" s="58"/>
      <c r="C13407" s="70"/>
      <c r="D13407" s="291" t="s">
        <v>13062</v>
      </c>
    </row>
    <row r="13408" spans="1:4" s="12" customFormat="1" x14ac:dyDescent="0.15">
      <c r="A13408" s="48"/>
      <c r="B13408" s="58"/>
      <c r="C13408" s="70" t="s">
        <v>110</v>
      </c>
      <c r="D13408" s="286" t="s">
        <v>13063</v>
      </c>
    </row>
    <row r="13409" spans="1:4" s="12" customFormat="1" x14ac:dyDescent="0.15">
      <c r="A13409" s="48"/>
      <c r="B13409" s="58"/>
      <c r="C13409" s="70" t="s">
        <v>110</v>
      </c>
      <c r="D13409" s="286" t="s">
        <v>13064</v>
      </c>
    </row>
    <row r="13410" spans="1:4" s="12" customFormat="1" x14ac:dyDescent="0.15">
      <c r="A13410" s="48"/>
      <c r="B13410" s="58"/>
      <c r="C13410" s="70" t="s">
        <v>110</v>
      </c>
      <c r="D13410" s="286" t="s">
        <v>13065</v>
      </c>
    </row>
    <row r="13411" spans="1:4" s="12" customFormat="1" x14ac:dyDescent="0.15">
      <c r="A13411" s="48"/>
      <c r="B13411" s="58"/>
      <c r="C13411" s="70" t="s">
        <v>110</v>
      </c>
      <c r="D13411" s="286" t="s">
        <v>13066</v>
      </c>
    </row>
    <row r="13412" spans="1:4" s="12" customFormat="1" x14ac:dyDescent="0.15">
      <c r="A13412" s="48"/>
      <c r="B13412" s="58"/>
      <c r="C13412" s="70" t="s">
        <v>110</v>
      </c>
      <c r="D13412" s="286" t="s">
        <v>13067</v>
      </c>
    </row>
    <row r="13413" spans="1:4" s="12" customFormat="1" x14ac:dyDescent="0.15">
      <c r="A13413" s="48"/>
      <c r="B13413" s="58"/>
      <c r="C13413" s="70" t="s">
        <v>226</v>
      </c>
      <c r="D13413" s="313"/>
    </row>
    <row r="13414" spans="1:4" s="12" customFormat="1" x14ac:dyDescent="0.15">
      <c r="A13414" s="48"/>
      <c r="B13414" s="58"/>
      <c r="C13414" s="70" t="s">
        <v>110</v>
      </c>
      <c r="D13414" s="313" t="s">
        <v>13008</v>
      </c>
    </row>
    <row r="13415" spans="1:4" s="12" customFormat="1" x14ac:dyDescent="0.15">
      <c r="A13415" s="56">
        <v>442</v>
      </c>
      <c r="B13415" s="24" t="s">
        <v>21330</v>
      </c>
      <c r="C13415" s="75" t="s">
        <v>13068</v>
      </c>
      <c r="D13415" s="313"/>
    </row>
    <row r="13416" spans="1:4" s="12" customFormat="1" x14ac:dyDescent="0.15">
      <c r="A13416" s="48"/>
      <c r="B13416" s="58"/>
      <c r="C13416" s="70" t="s">
        <v>13069</v>
      </c>
      <c r="D13416" s="313"/>
    </row>
    <row r="13417" spans="1:4" s="12" customFormat="1" x14ac:dyDescent="0.15">
      <c r="A13417" s="48"/>
      <c r="B13417" s="58"/>
      <c r="C13417" s="70" t="s">
        <v>13070</v>
      </c>
      <c r="D13417" s="313"/>
    </row>
    <row r="13418" spans="1:4" s="12" customFormat="1" x14ac:dyDescent="0.15">
      <c r="A13418" s="48"/>
      <c r="B13418" s="58"/>
      <c r="C13418" s="70" t="s">
        <v>110</v>
      </c>
      <c r="D13418" s="313" t="s">
        <v>13071</v>
      </c>
    </row>
    <row r="13419" spans="1:4" s="12" customFormat="1" x14ac:dyDescent="0.15">
      <c r="A13419" s="48"/>
      <c r="B13419" s="58"/>
      <c r="C13419" s="70" t="s">
        <v>110</v>
      </c>
      <c r="D13419" s="313" t="s">
        <v>13072</v>
      </c>
    </row>
    <row r="13420" spans="1:4" s="12" customFormat="1" x14ac:dyDescent="0.15">
      <c r="A13420" s="48"/>
      <c r="B13420" s="58"/>
      <c r="C13420" s="70"/>
      <c r="D13420" s="291" t="s">
        <v>735</v>
      </c>
    </row>
    <row r="13421" spans="1:4" s="12" customFormat="1" x14ac:dyDescent="0.15">
      <c r="A13421" s="48"/>
      <c r="B13421" s="58"/>
      <c r="C13421" s="70" t="s">
        <v>110</v>
      </c>
      <c r="D13421" s="286" t="s">
        <v>13073</v>
      </c>
    </row>
    <row r="13422" spans="1:4" s="12" customFormat="1" x14ac:dyDescent="0.15">
      <c r="A13422" s="48"/>
      <c r="B13422" s="58"/>
      <c r="C13422" s="70" t="s">
        <v>110</v>
      </c>
      <c r="D13422" s="286" t="s">
        <v>13074</v>
      </c>
    </row>
    <row r="13423" spans="1:4" s="12" customFormat="1" x14ac:dyDescent="0.15">
      <c r="A13423" s="48"/>
      <c r="B13423" s="58"/>
      <c r="C13423" s="70" t="s">
        <v>110</v>
      </c>
      <c r="D13423" s="286" t="s">
        <v>13075</v>
      </c>
    </row>
    <row r="13424" spans="1:4" s="12" customFormat="1" x14ac:dyDescent="0.25">
      <c r="A13424" s="56" t="s">
        <v>13076</v>
      </c>
      <c r="B13424" s="24" t="s">
        <v>21331</v>
      </c>
      <c r="C13424" s="56" t="s">
        <v>13077</v>
      </c>
      <c r="D13424" s="315"/>
    </row>
    <row r="13425" spans="1:4" s="12" customFormat="1" x14ac:dyDescent="0.25">
      <c r="A13425" s="56"/>
      <c r="B13425" s="58"/>
      <c r="C13425" s="48" t="s">
        <v>13078</v>
      </c>
      <c r="D13425" s="300"/>
    </row>
    <row r="13426" spans="1:4" s="12" customFormat="1" x14ac:dyDescent="0.25">
      <c r="A13426" s="56"/>
      <c r="B13426" s="58"/>
      <c r="C13426" s="48" t="s">
        <v>13079</v>
      </c>
      <c r="D13426" s="300"/>
    </row>
    <row r="13427" spans="1:4" s="12" customFormat="1" x14ac:dyDescent="0.25">
      <c r="A13427" s="56"/>
      <c r="B13427" s="58"/>
      <c r="C13427" s="48" t="s">
        <v>110</v>
      </c>
      <c r="D13427" s="300" t="s">
        <v>13080</v>
      </c>
    </row>
    <row r="13428" spans="1:4" s="12" customFormat="1" x14ac:dyDescent="0.25">
      <c r="A13428" s="56"/>
      <c r="B13428" s="58"/>
      <c r="C13428" s="48" t="s">
        <v>110</v>
      </c>
      <c r="D13428" s="300" t="s">
        <v>13081</v>
      </c>
    </row>
    <row r="13429" spans="1:4" s="12" customFormat="1" x14ac:dyDescent="0.25">
      <c r="A13429" s="56"/>
      <c r="B13429" s="58"/>
      <c r="C13429" s="48" t="s">
        <v>110</v>
      </c>
      <c r="D13429" s="300" t="s">
        <v>13082</v>
      </c>
    </row>
    <row r="13430" spans="1:4" s="12" customFormat="1" x14ac:dyDescent="0.25">
      <c r="A13430" s="56"/>
      <c r="B13430" s="58"/>
      <c r="C13430" s="48"/>
      <c r="D13430" s="291" t="s">
        <v>735</v>
      </c>
    </row>
    <row r="13431" spans="1:4" s="12" customFormat="1" x14ac:dyDescent="0.25">
      <c r="A13431" s="56"/>
      <c r="B13431" s="58"/>
      <c r="C13431" s="48" t="s">
        <v>110</v>
      </c>
      <c r="D13431" s="286" t="s">
        <v>13083</v>
      </c>
    </row>
    <row r="13432" spans="1:4" s="12" customFormat="1" x14ac:dyDescent="0.15">
      <c r="A13432" s="56"/>
      <c r="B13432" s="58"/>
      <c r="C13432" s="70" t="s">
        <v>226</v>
      </c>
      <c r="D13432" s="313"/>
    </row>
    <row r="13433" spans="1:4" s="12" customFormat="1" x14ac:dyDescent="0.15">
      <c r="A13433" s="56"/>
      <c r="B13433" s="58"/>
      <c r="C13433" s="70" t="s">
        <v>110</v>
      </c>
      <c r="D13433" s="313" t="s">
        <v>13084</v>
      </c>
    </row>
    <row r="13434" spans="1:4" s="12" customFormat="1" ht="15.6" x14ac:dyDescent="0.25">
      <c r="A13434" s="82" t="s">
        <v>13085</v>
      </c>
      <c r="B13434" s="83"/>
      <c r="C13434" s="82" t="s">
        <v>13086</v>
      </c>
      <c r="D13434" s="300"/>
    </row>
    <row r="13435" spans="1:4" s="12" customFormat="1" x14ac:dyDescent="0.25">
      <c r="A13435" s="56">
        <v>451</v>
      </c>
      <c r="B13435" s="58"/>
      <c r="C13435" s="56" t="s">
        <v>13086</v>
      </c>
      <c r="D13435" s="300"/>
    </row>
    <row r="13436" spans="1:4" s="12" customFormat="1" x14ac:dyDescent="0.25">
      <c r="A13436" s="56"/>
      <c r="B13436" s="58"/>
      <c r="C13436" s="48" t="s">
        <v>13087</v>
      </c>
      <c r="D13436" s="300"/>
    </row>
    <row r="13437" spans="1:4" s="12" customFormat="1" ht="15.6" x14ac:dyDescent="0.25">
      <c r="A13437" s="92"/>
      <c r="B13437" s="24" t="s">
        <v>21332</v>
      </c>
      <c r="C13437" s="57" t="s">
        <v>13088</v>
      </c>
      <c r="D13437" s="324"/>
    </row>
    <row r="13438" spans="1:4" s="12" customFormat="1" ht="15.6" x14ac:dyDescent="0.15">
      <c r="A13438" s="92"/>
      <c r="B13438" s="58"/>
      <c r="C13438" s="70" t="s">
        <v>13089</v>
      </c>
      <c r="D13438" s="313"/>
    </row>
    <row r="13439" spans="1:4" s="12" customFormat="1" ht="15.6" x14ac:dyDescent="0.15">
      <c r="A13439" s="92"/>
      <c r="B13439" s="58"/>
      <c r="C13439" s="70" t="s">
        <v>110</v>
      </c>
      <c r="D13439" s="313" t="s">
        <v>13090</v>
      </c>
    </row>
    <row r="13440" spans="1:4" s="12" customFormat="1" ht="15.6" x14ac:dyDescent="0.15">
      <c r="A13440" s="92"/>
      <c r="B13440" s="58"/>
      <c r="C13440" s="70" t="s">
        <v>110</v>
      </c>
      <c r="D13440" s="313" t="s">
        <v>13091</v>
      </c>
    </row>
    <row r="13441" spans="1:4" s="12" customFormat="1" x14ac:dyDescent="0.15">
      <c r="A13441" s="48"/>
      <c r="B13441" s="58"/>
      <c r="C13441" s="70" t="s">
        <v>110</v>
      </c>
      <c r="D13441" s="313" t="s">
        <v>13092</v>
      </c>
    </row>
    <row r="13442" spans="1:4" s="12" customFormat="1" x14ac:dyDescent="0.15">
      <c r="A13442" s="48"/>
      <c r="B13442" s="58"/>
      <c r="C13442" s="70" t="s">
        <v>110</v>
      </c>
      <c r="D13442" s="313" t="s">
        <v>13093</v>
      </c>
    </row>
    <row r="13443" spans="1:4" s="12" customFormat="1" x14ac:dyDescent="0.15">
      <c r="A13443" s="48"/>
      <c r="B13443" s="58"/>
      <c r="C13443" s="70" t="s">
        <v>226</v>
      </c>
      <c r="D13443" s="313"/>
    </row>
    <row r="13444" spans="1:4" s="12" customFormat="1" x14ac:dyDescent="0.15">
      <c r="A13444" s="48"/>
      <c r="B13444" s="58"/>
      <c r="C13444" s="70" t="s">
        <v>110</v>
      </c>
      <c r="D13444" s="313" t="s">
        <v>13094</v>
      </c>
    </row>
    <row r="13445" spans="1:4" s="12" customFormat="1" x14ac:dyDescent="0.25">
      <c r="A13445" s="48"/>
      <c r="B13445" s="24" t="s">
        <v>21333</v>
      </c>
      <c r="C13445" s="57" t="s">
        <v>13095</v>
      </c>
      <c r="D13445" s="317"/>
    </row>
    <row r="13446" spans="1:4" s="12" customFormat="1" x14ac:dyDescent="0.25">
      <c r="A13446" s="48"/>
      <c r="B13446" s="49"/>
      <c r="C13446" s="50" t="s">
        <v>13096</v>
      </c>
      <c r="D13446" s="317"/>
    </row>
    <row r="13447" spans="1:4" s="12" customFormat="1" x14ac:dyDescent="0.25">
      <c r="A13447" s="48"/>
      <c r="B13447" s="49"/>
      <c r="C13447" s="50" t="s">
        <v>110</v>
      </c>
      <c r="D13447" s="317" t="s">
        <v>13097</v>
      </c>
    </row>
    <row r="13448" spans="1:4" s="12" customFormat="1" x14ac:dyDescent="0.25">
      <c r="A13448" s="48"/>
      <c r="B13448" s="49"/>
      <c r="C13448" s="50" t="s">
        <v>226</v>
      </c>
      <c r="D13448" s="317"/>
    </row>
    <row r="13449" spans="1:4" s="12" customFormat="1" x14ac:dyDescent="0.25">
      <c r="A13449" s="48"/>
      <c r="B13449" s="49"/>
      <c r="C13449" s="50" t="s">
        <v>110</v>
      </c>
      <c r="D13449" s="317" t="s">
        <v>13098</v>
      </c>
    </row>
    <row r="13450" spans="1:4" s="12" customFormat="1" x14ac:dyDescent="0.25">
      <c r="A13450" s="48"/>
      <c r="B13450" s="24" t="s">
        <v>21334</v>
      </c>
      <c r="C13450" s="57" t="s">
        <v>13099</v>
      </c>
      <c r="D13450" s="317"/>
    </row>
    <row r="13451" spans="1:4" s="12" customFormat="1" x14ac:dyDescent="0.25">
      <c r="A13451" s="48"/>
      <c r="B13451" s="74"/>
      <c r="C13451" s="50" t="s">
        <v>13100</v>
      </c>
      <c r="D13451" s="317"/>
    </row>
    <row r="13452" spans="1:4" s="12" customFormat="1" x14ac:dyDescent="0.25">
      <c r="A13452" s="48"/>
      <c r="B13452" s="49"/>
      <c r="C13452" s="50" t="s">
        <v>13101</v>
      </c>
      <c r="D13452" s="317"/>
    </row>
    <row r="13453" spans="1:4" s="12" customFormat="1" x14ac:dyDescent="0.25">
      <c r="A13453" s="48"/>
      <c r="B13453" s="49"/>
      <c r="C13453" s="50" t="s">
        <v>110</v>
      </c>
      <c r="D13453" s="317" t="s">
        <v>13102</v>
      </c>
    </row>
    <row r="13454" spans="1:4" s="12" customFormat="1" x14ac:dyDescent="0.25">
      <c r="A13454" s="48"/>
      <c r="B13454" s="49"/>
      <c r="C13454" s="50" t="s">
        <v>110</v>
      </c>
      <c r="D13454" s="317" t="s">
        <v>13103</v>
      </c>
    </row>
    <row r="13455" spans="1:4" s="12" customFormat="1" x14ac:dyDescent="0.25">
      <c r="A13455" s="48"/>
      <c r="B13455" s="49"/>
      <c r="C13455" s="50" t="s">
        <v>110</v>
      </c>
      <c r="D13455" s="317" t="s">
        <v>13104</v>
      </c>
    </row>
    <row r="13456" spans="1:4" s="12" customFormat="1" x14ac:dyDescent="0.25">
      <c r="A13456" s="48"/>
      <c r="B13456" s="49"/>
      <c r="C13456" s="50" t="s">
        <v>110</v>
      </c>
      <c r="D13456" s="317" t="s">
        <v>13105</v>
      </c>
    </row>
    <row r="13457" spans="1:4" s="12" customFormat="1" x14ac:dyDescent="0.25">
      <c r="A13457" s="48"/>
      <c r="B13457" s="49"/>
      <c r="C13457" s="50" t="s">
        <v>110</v>
      </c>
      <c r="D13457" s="317" t="s">
        <v>13106</v>
      </c>
    </row>
    <row r="13458" spans="1:4" s="12" customFormat="1" x14ac:dyDescent="0.25">
      <c r="A13458" s="48"/>
      <c r="B13458" s="49"/>
      <c r="C13458" s="50" t="s">
        <v>110</v>
      </c>
      <c r="D13458" s="317" t="s">
        <v>13107</v>
      </c>
    </row>
    <row r="13459" spans="1:4" s="12" customFormat="1" x14ac:dyDescent="0.25">
      <c r="A13459" s="48"/>
      <c r="B13459" s="49"/>
      <c r="C13459" s="50" t="s">
        <v>110</v>
      </c>
      <c r="D13459" s="317" t="s">
        <v>13108</v>
      </c>
    </row>
    <row r="13460" spans="1:4" s="12" customFormat="1" x14ac:dyDescent="0.25">
      <c r="A13460" s="48"/>
      <c r="B13460" s="49"/>
      <c r="C13460" s="50" t="s">
        <v>226</v>
      </c>
      <c r="D13460" s="317"/>
    </row>
    <row r="13461" spans="1:4" s="12" customFormat="1" x14ac:dyDescent="0.25">
      <c r="A13461" s="48"/>
      <c r="B13461" s="49"/>
      <c r="C13461" s="50" t="s">
        <v>110</v>
      </c>
      <c r="D13461" s="317" t="s">
        <v>13109</v>
      </c>
    </row>
    <row r="13462" spans="1:4" s="12" customFormat="1" x14ac:dyDescent="0.25">
      <c r="A13462" s="48"/>
      <c r="B13462" s="49"/>
      <c r="C13462" s="50" t="s">
        <v>110</v>
      </c>
      <c r="D13462" s="317" t="s">
        <v>13110</v>
      </c>
    </row>
    <row r="13463" spans="1:4" s="12" customFormat="1" x14ac:dyDescent="0.25">
      <c r="A13463" s="56">
        <v>452</v>
      </c>
      <c r="B13463" s="24" t="s">
        <v>21335</v>
      </c>
      <c r="C13463" s="57" t="s">
        <v>13111</v>
      </c>
      <c r="D13463" s="317"/>
    </row>
    <row r="13464" spans="1:4" s="12" customFormat="1" x14ac:dyDescent="0.25">
      <c r="A13464" s="48"/>
      <c r="B13464" s="49"/>
      <c r="C13464" s="50" t="s">
        <v>13112</v>
      </c>
      <c r="D13464" s="317"/>
    </row>
    <row r="13465" spans="1:4" s="12" customFormat="1" x14ac:dyDescent="0.25">
      <c r="A13465" s="48"/>
      <c r="B13465" s="49"/>
      <c r="C13465" s="50" t="s">
        <v>13113</v>
      </c>
      <c r="D13465" s="317"/>
    </row>
    <row r="13466" spans="1:4" s="12" customFormat="1" x14ac:dyDescent="0.25">
      <c r="A13466" s="48"/>
      <c r="B13466" s="49"/>
      <c r="C13466" s="50" t="s">
        <v>110</v>
      </c>
      <c r="D13466" s="317" t="s">
        <v>13114</v>
      </c>
    </row>
    <row r="13467" spans="1:4" s="12" customFormat="1" x14ac:dyDescent="0.25">
      <c r="A13467" s="48"/>
      <c r="B13467" s="49"/>
      <c r="C13467" s="50" t="s">
        <v>110</v>
      </c>
      <c r="D13467" s="317" t="s">
        <v>13115</v>
      </c>
    </row>
    <row r="13468" spans="1:4" s="12" customFormat="1" x14ac:dyDescent="0.25">
      <c r="A13468" s="48"/>
      <c r="B13468" s="49"/>
      <c r="C13468" s="50" t="s">
        <v>110</v>
      </c>
      <c r="D13468" s="317" t="s">
        <v>13116</v>
      </c>
    </row>
    <row r="13469" spans="1:4" s="12" customFormat="1" x14ac:dyDescent="0.25">
      <c r="A13469" s="48"/>
      <c r="B13469" s="49"/>
      <c r="C13469" s="50" t="s">
        <v>110</v>
      </c>
      <c r="D13469" s="317" t="s">
        <v>13117</v>
      </c>
    </row>
    <row r="13470" spans="1:4" s="12" customFormat="1" x14ac:dyDescent="0.25">
      <c r="A13470" s="48"/>
      <c r="B13470" s="49"/>
      <c r="C13470" s="50" t="s">
        <v>110</v>
      </c>
      <c r="D13470" s="317" t="s">
        <v>13118</v>
      </c>
    </row>
    <row r="13471" spans="1:4" s="12" customFormat="1" x14ac:dyDescent="0.25">
      <c r="A13471" s="48"/>
      <c r="B13471" s="49"/>
      <c r="C13471" s="50" t="s">
        <v>226</v>
      </c>
      <c r="D13471" s="317"/>
    </row>
    <row r="13472" spans="1:4" s="12" customFormat="1" x14ac:dyDescent="0.25">
      <c r="A13472" s="48"/>
      <c r="B13472" s="49"/>
      <c r="C13472" s="50" t="s">
        <v>110</v>
      </c>
      <c r="D13472" s="317" t="s">
        <v>13119</v>
      </c>
    </row>
    <row r="13473" spans="1:4" s="12" customFormat="1" ht="15.6" x14ac:dyDescent="0.25">
      <c r="A13473" s="82" t="s">
        <v>13120</v>
      </c>
      <c r="B13473" s="83"/>
      <c r="C13473" s="82" t="s">
        <v>13121</v>
      </c>
      <c r="D13473" s="300"/>
    </row>
    <row r="13474" spans="1:4" s="12" customFormat="1" x14ac:dyDescent="0.25">
      <c r="A13474" s="56" t="s">
        <v>13122</v>
      </c>
      <c r="B13474" s="24" t="s">
        <v>21336</v>
      </c>
      <c r="C13474" s="56" t="s">
        <v>13123</v>
      </c>
      <c r="D13474" s="315"/>
    </row>
    <row r="13475" spans="1:4" s="12" customFormat="1" x14ac:dyDescent="0.25">
      <c r="A13475" s="56"/>
      <c r="B13475" s="58"/>
      <c r="C13475" s="48" t="s">
        <v>13124</v>
      </c>
      <c r="D13475" s="300"/>
    </row>
    <row r="13476" spans="1:4" s="12" customFormat="1" x14ac:dyDescent="0.25">
      <c r="A13476" s="56"/>
      <c r="B13476" s="58"/>
      <c r="C13476" s="48" t="s">
        <v>13125</v>
      </c>
      <c r="D13476" s="300"/>
    </row>
    <row r="13477" spans="1:4" s="12" customFormat="1" x14ac:dyDescent="0.25">
      <c r="A13477" s="56"/>
      <c r="B13477" s="58"/>
      <c r="C13477" s="48" t="s">
        <v>110</v>
      </c>
      <c r="D13477" s="300" t="s">
        <v>13126</v>
      </c>
    </row>
    <row r="13478" spans="1:4" s="12" customFormat="1" x14ac:dyDescent="0.25">
      <c r="A13478" s="56"/>
      <c r="B13478" s="58"/>
      <c r="C13478" s="48" t="s">
        <v>110</v>
      </c>
      <c r="D13478" s="300" t="s">
        <v>13127</v>
      </c>
    </row>
    <row r="13479" spans="1:4" s="12" customFormat="1" x14ac:dyDescent="0.25">
      <c r="A13479" s="56"/>
      <c r="B13479" s="58"/>
      <c r="C13479" s="48" t="s">
        <v>110</v>
      </c>
      <c r="D13479" s="300" t="s">
        <v>13128</v>
      </c>
    </row>
    <row r="13480" spans="1:4" s="12" customFormat="1" x14ac:dyDescent="0.25">
      <c r="A13480" s="56"/>
      <c r="B13480" s="58"/>
      <c r="C13480" s="48" t="s">
        <v>110</v>
      </c>
      <c r="D13480" s="300" t="s">
        <v>13129</v>
      </c>
    </row>
    <row r="13481" spans="1:4" s="12" customFormat="1" x14ac:dyDescent="0.25">
      <c r="A13481" s="56"/>
      <c r="B13481" s="58"/>
      <c r="C13481" s="48" t="s">
        <v>226</v>
      </c>
      <c r="D13481" s="300"/>
    </row>
    <row r="13482" spans="1:4" s="12" customFormat="1" x14ac:dyDescent="0.25">
      <c r="A13482" s="56"/>
      <c r="B13482" s="58"/>
      <c r="C13482" s="48" t="s">
        <v>110</v>
      </c>
      <c r="D13482" s="300" t="s">
        <v>13130</v>
      </c>
    </row>
    <row r="13483" spans="1:4" s="12" customFormat="1" x14ac:dyDescent="0.25">
      <c r="A13483" s="56" t="s">
        <v>13131</v>
      </c>
      <c r="B13483" s="24" t="s">
        <v>21337</v>
      </c>
      <c r="C13483" s="56" t="s">
        <v>13132</v>
      </c>
      <c r="D13483" s="315"/>
    </row>
    <row r="13484" spans="1:4" s="12" customFormat="1" x14ac:dyDescent="0.25">
      <c r="A13484" s="56"/>
      <c r="B13484" s="58"/>
      <c r="C13484" s="48" t="s">
        <v>13133</v>
      </c>
      <c r="D13484" s="300"/>
    </row>
    <row r="13485" spans="1:4" s="12" customFormat="1" x14ac:dyDescent="0.25">
      <c r="A13485" s="56"/>
      <c r="B13485" s="58"/>
      <c r="C13485" s="48" t="s">
        <v>13134</v>
      </c>
      <c r="D13485" s="300"/>
    </row>
    <row r="13486" spans="1:4" s="12" customFormat="1" x14ac:dyDescent="0.25">
      <c r="A13486" s="56"/>
      <c r="B13486" s="58"/>
      <c r="C13486" s="48" t="s">
        <v>110</v>
      </c>
      <c r="D13486" s="300" t="s">
        <v>13135</v>
      </c>
    </row>
    <row r="13487" spans="1:4" s="12" customFormat="1" x14ac:dyDescent="0.25">
      <c r="A13487" s="56"/>
      <c r="B13487" s="58"/>
      <c r="C13487" s="48" t="s">
        <v>110</v>
      </c>
      <c r="D13487" s="300" t="s">
        <v>13136</v>
      </c>
    </row>
    <row r="13488" spans="1:4" s="12" customFormat="1" x14ac:dyDescent="0.25">
      <c r="A13488" s="56"/>
      <c r="B13488" s="58"/>
      <c r="C13488" s="48" t="s">
        <v>226</v>
      </c>
      <c r="D13488" s="300"/>
    </row>
    <row r="13489" spans="1:4" s="12" customFormat="1" x14ac:dyDescent="0.25">
      <c r="A13489" s="56"/>
      <c r="B13489" s="58"/>
      <c r="C13489" s="48" t="s">
        <v>110</v>
      </c>
      <c r="D13489" s="300" t="s">
        <v>13137</v>
      </c>
    </row>
    <row r="13490" spans="1:4" s="12" customFormat="1" x14ac:dyDescent="0.25">
      <c r="A13490" s="56">
        <v>463</v>
      </c>
      <c r="B13490" s="24" t="s">
        <v>21338</v>
      </c>
      <c r="C13490" s="57" t="s">
        <v>13138</v>
      </c>
      <c r="D13490" s="324"/>
    </row>
    <row r="13491" spans="1:4" s="12" customFormat="1" x14ac:dyDescent="0.25">
      <c r="A13491" s="48"/>
      <c r="B13491" s="58"/>
      <c r="C13491" s="50" t="s">
        <v>13139</v>
      </c>
      <c r="D13491" s="317"/>
    </row>
    <row r="13492" spans="1:4" s="12" customFormat="1" x14ac:dyDescent="0.25">
      <c r="A13492" s="48"/>
      <c r="B13492" s="49"/>
      <c r="C13492" s="50" t="s">
        <v>13140</v>
      </c>
      <c r="D13492" s="317"/>
    </row>
    <row r="13493" spans="1:4" s="12" customFormat="1" x14ac:dyDescent="0.25">
      <c r="A13493" s="48"/>
      <c r="B13493" s="49"/>
      <c r="C13493" s="50" t="s">
        <v>110</v>
      </c>
      <c r="D13493" s="317" t="s">
        <v>13141</v>
      </c>
    </row>
    <row r="13494" spans="1:4" s="12" customFormat="1" x14ac:dyDescent="0.25">
      <c r="A13494" s="48"/>
      <c r="B13494" s="49"/>
      <c r="C13494" s="50" t="s">
        <v>110</v>
      </c>
      <c r="D13494" s="317" t="s">
        <v>13142</v>
      </c>
    </row>
    <row r="13495" spans="1:4" s="12" customFormat="1" x14ac:dyDescent="0.25">
      <c r="A13495" s="56">
        <v>469</v>
      </c>
      <c r="B13495" s="24" t="s">
        <v>21339</v>
      </c>
      <c r="C13495" s="57" t="s">
        <v>13143</v>
      </c>
      <c r="D13495" s="324"/>
    </row>
    <row r="13496" spans="1:4" s="12" customFormat="1" x14ac:dyDescent="0.25">
      <c r="A13496" s="48"/>
      <c r="B13496" s="58"/>
      <c r="C13496" s="50" t="s">
        <v>13144</v>
      </c>
      <c r="D13496" s="317"/>
    </row>
    <row r="13497" spans="1:4" s="12" customFormat="1" x14ac:dyDescent="0.25">
      <c r="A13497" s="48"/>
      <c r="B13497" s="49"/>
      <c r="C13497" s="50" t="s">
        <v>13145</v>
      </c>
      <c r="D13497" s="317"/>
    </row>
    <row r="13498" spans="1:4" s="12" customFormat="1" x14ac:dyDescent="0.25">
      <c r="A13498" s="48"/>
      <c r="B13498" s="49"/>
      <c r="C13498" s="50" t="s">
        <v>110</v>
      </c>
      <c r="D13498" s="300" t="s">
        <v>13146</v>
      </c>
    </row>
    <row r="13499" spans="1:4" s="12" customFormat="1" x14ac:dyDescent="0.25">
      <c r="A13499" s="48"/>
      <c r="B13499" s="49"/>
      <c r="C13499" s="50" t="s">
        <v>110</v>
      </c>
      <c r="D13499" s="300" t="s">
        <v>13147</v>
      </c>
    </row>
    <row r="13500" spans="1:4" s="12" customFormat="1" x14ac:dyDescent="0.25">
      <c r="A13500" s="48"/>
      <c r="B13500" s="49"/>
      <c r="C13500" s="50" t="s">
        <v>110</v>
      </c>
      <c r="D13500" s="300" t="s">
        <v>13148</v>
      </c>
    </row>
    <row r="13501" spans="1:4" s="12" customFormat="1" x14ac:dyDescent="0.25">
      <c r="A13501" s="48"/>
      <c r="B13501" s="49"/>
      <c r="C13501" s="50" t="s">
        <v>226</v>
      </c>
      <c r="D13501" s="317"/>
    </row>
    <row r="13502" spans="1:4" s="12" customFormat="1" x14ac:dyDescent="0.25">
      <c r="A13502" s="48"/>
      <c r="B13502" s="49"/>
      <c r="C13502" s="50" t="s">
        <v>110</v>
      </c>
      <c r="D13502" s="325" t="s">
        <v>13149</v>
      </c>
    </row>
    <row r="13503" spans="1:4" s="12" customFormat="1" ht="15.6" x14ac:dyDescent="0.25">
      <c r="A13503" s="90" t="s">
        <v>13150</v>
      </c>
      <c r="B13503" s="91"/>
      <c r="C13503" s="90" t="s">
        <v>54</v>
      </c>
      <c r="D13503" s="300"/>
    </row>
    <row r="13504" spans="1:4" s="12" customFormat="1" x14ac:dyDescent="0.25">
      <c r="A13504" s="56"/>
      <c r="B13504" s="58"/>
      <c r="C13504" s="48" t="s">
        <v>13151</v>
      </c>
      <c r="D13504" s="300"/>
    </row>
    <row r="13505" spans="1:4" s="12" customFormat="1" ht="15.6" x14ac:dyDescent="0.25">
      <c r="A13505" s="82" t="s">
        <v>13152</v>
      </c>
      <c r="B13505" s="83"/>
      <c r="C13505" s="82" t="s">
        <v>13153</v>
      </c>
      <c r="D13505" s="300"/>
    </row>
    <row r="13506" spans="1:4" s="12" customFormat="1" ht="15.6" x14ac:dyDescent="0.25">
      <c r="A13506" s="82"/>
      <c r="B13506" s="83"/>
      <c r="C13506" s="48" t="s">
        <v>13154</v>
      </c>
      <c r="D13506" s="300"/>
    </row>
    <row r="13507" spans="1:4" s="12" customFormat="1" x14ac:dyDescent="0.25">
      <c r="A13507" s="56">
        <v>471</v>
      </c>
      <c r="B13507" s="24" t="s">
        <v>21340</v>
      </c>
      <c r="C13507" s="57" t="s">
        <v>13155</v>
      </c>
      <c r="D13507" s="324"/>
    </row>
    <row r="13508" spans="1:4" s="12" customFormat="1" x14ac:dyDescent="0.25">
      <c r="A13508" s="48"/>
      <c r="B13508" s="49"/>
      <c r="C13508" s="50" t="s">
        <v>13156</v>
      </c>
      <c r="D13508" s="317"/>
    </row>
    <row r="13509" spans="1:4" s="12" customFormat="1" x14ac:dyDescent="0.25">
      <c r="A13509" s="48"/>
      <c r="B13509" s="49"/>
      <c r="C13509" s="50" t="s">
        <v>110</v>
      </c>
      <c r="D13509" s="325" t="s">
        <v>13157</v>
      </c>
    </row>
    <row r="13510" spans="1:4" s="12" customFormat="1" x14ac:dyDescent="0.25">
      <c r="A13510" s="48"/>
      <c r="B13510" s="49"/>
      <c r="C13510" s="50" t="s">
        <v>110</v>
      </c>
      <c r="D13510" s="325" t="s">
        <v>13158</v>
      </c>
    </row>
    <row r="13511" spans="1:4" s="12" customFormat="1" x14ac:dyDescent="0.25">
      <c r="A13511" s="48"/>
      <c r="B13511" s="49"/>
      <c r="C13511" s="50" t="s">
        <v>110</v>
      </c>
      <c r="D13511" s="325" t="s">
        <v>13159</v>
      </c>
    </row>
    <row r="13512" spans="1:4" s="12" customFormat="1" x14ac:dyDescent="0.25">
      <c r="A13512" s="48"/>
      <c r="B13512" s="49"/>
      <c r="C13512" s="50" t="s">
        <v>110</v>
      </c>
      <c r="D13512" s="325" t="s">
        <v>13160</v>
      </c>
    </row>
    <row r="13513" spans="1:4" s="12" customFormat="1" x14ac:dyDescent="0.25">
      <c r="A13513" s="56">
        <v>472</v>
      </c>
      <c r="B13513" s="24" t="s">
        <v>21341</v>
      </c>
      <c r="C13513" s="57" t="s">
        <v>13161</v>
      </c>
      <c r="D13513" s="324"/>
    </row>
    <row r="13514" spans="1:4" s="12" customFormat="1" x14ac:dyDescent="0.25">
      <c r="A13514" s="48"/>
      <c r="B13514" s="49"/>
      <c r="C13514" s="50" t="s">
        <v>13162</v>
      </c>
      <c r="D13514" s="317"/>
    </row>
    <row r="13515" spans="1:4" s="12" customFormat="1" x14ac:dyDescent="0.25">
      <c r="A13515" s="48"/>
      <c r="B13515" s="49"/>
      <c r="C13515" s="50" t="s">
        <v>13163</v>
      </c>
      <c r="D13515" s="317"/>
    </row>
    <row r="13516" spans="1:4" s="12" customFormat="1" x14ac:dyDescent="0.25">
      <c r="A13516" s="48"/>
      <c r="B13516" s="49"/>
      <c r="C13516" s="50" t="s">
        <v>110</v>
      </c>
      <c r="D13516" s="325" t="s">
        <v>13164</v>
      </c>
    </row>
    <row r="13517" spans="1:4" s="12" customFormat="1" x14ac:dyDescent="0.25">
      <c r="A13517" s="48"/>
      <c r="B13517" s="49"/>
      <c r="C13517" s="50" t="s">
        <v>110</v>
      </c>
      <c r="D13517" s="325" t="s">
        <v>13165</v>
      </c>
    </row>
    <row r="13518" spans="1:4" s="12" customFormat="1" x14ac:dyDescent="0.25">
      <c r="A13518" s="48"/>
      <c r="B13518" s="49"/>
      <c r="C13518" s="50" t="s">
        <v>110</v>
      </c>
      <c r="D13518" s="325" t="s">
        <v>13166</v>
      </c>
    </row>
    <row r="13519" spans="1:4" s="12" customFormat="1" x14ac:dyDescent="0.25">
      <c r="A13519" s="56">
        <v>479</v>
      </c>
      <c r="B13519" s="24" t="s">
        <v>21342</v>
      </c>
      <c r="C13519" s="57" t="s">
        <v>13167</v>
      </c>
      <c r="D13519" s="324"/>
    </row>
    <row r="13520" spans="1:4" s="12" customFormat="1" x14ac:dyDescent="0.25">
      <c r="A13520" s="48"/>
      <c r="B13520" s="49"/>
      <c r="C13520" s="50" t="s">
        <v>13168</v>
      </c>
      <c r="D13520" s="317"/>
    </row>
    <row r="13521" spans="1:4" s="12" customFormat="1" x14ac:dyDescent="0.25">
      <c r="A13521" s="48"/>
      <c r="B13521" s="49"/>
      <c r="C13521" s="50" t="s">
        <v>110</v>
      </c>
      <c r="D13521" s="300" t="s">
        <v>13169</v>
      </c>
    </row>
    <row r="13522" spans="1:4" s="12" customFormat="1" x14ac:dyDescent="0.25">
      <c r="A13522" s="48"/>
      <c r="B13522" s="49"/>
      <c r="C13522" s="50" t="s">
        <v>110</v>
      </c>
      <c r="D13522" s="300" t="s">
        <v>13170</v>
      </c>
    </row>
    <row r="13523" spans="1:4" s="12" customFormat="1" x14ac:dyDescent="0.25">
      <c r="A13523" s="48"/>
      <c r="B13523" s="49"/>
      <c r="C13523" s="50" t="s">
        <v>110</v>
      </c>
      <c r="D13523" s="300" t="s">
        <v>13171</v>
      </c>
    </row>
    <row r="13524" spans="1:4" s="12" customFormat="1" x14ac:dyDescent="0.25">
      <c r="A13524" s="48"/>
      <c r="B13524" s="49"/>
      <c r="C13524" s="50" t="s">
        <v>110</v>
      </c>
      <c r="D13524" s="300" t="s">
        <v>13172</v>
      </c>
    </row>
    <row r="13525" spans="1:4" s="12" customFormat="1" x14ac:dyDescent="0.25">
      <c r="A13525" s="48"/>
      <c r="B13525" s="49"/>
      <c r="C13525" s="50" t="s">
        <v>110</v>
      </c>
      <c r="D13525" s="300" t="s">
        <v>13173</v>
      </c>
    </row>
    <row r="13526" spans="1:4" s="12" customFormat="1" x14ac:dyDescent="0.25">
      <c r="A13526" s="48"/>
      <c r="B13526" s="49"/>
      <c r="C13526" s="50" t="s">
        <v>110</v>
      </c>
      <c r="D13526" s="300" t="s">
        <v>13174</v>
      </c>
    </row>
    <row r="13527" spans="1:4" s="12" customFormat="1" x14ac:dyDescent="0.25">
      <c r="A13527" s="48"/>
      <c r="B13527" s="49"/>
      <c r="C13527" s="50" t="s">
        <v>110</v>
      </c>
      <c r="D13527" s="300" t="s">
        <v>13175</v>
      </c>
    </row>
    <row r="13528" spans="1:4" s="12" customFormat="1" x14ac:dyDescent="0.25">
      <c r="A13528" s="48"/>
      <c r="B13528" s="49"/>
      <c r="C13528" s="50" t="s">
        <v>110</v>
      </c>
      <c r="D13528" s="300" t="s">
        <v>13176</v>
      </c>
    </row>
    <row r="13529" spans="1:4" s="12" customFormat="1" ht="15.6" x14ac:dyDescent="0.25">
      <c r="A13529" s="82" t="s">
        <v>13177</v>
      </c>
      <c r="B13529" s="83"/>
      <c r="C13529" s="82" t="s">
        <v>13178</v>
      </c>
      <c r="D13529" s="300"/>
    </row>
    <row r="13530" spans="1:4" s="12" customFormat="1" x14ac:dyDescent="0.25">
      <c r="B13530" s="58"/>
      <c r="C13530" s="48" t="s">
        <v>13179</v>
      </c>
      <c r="D13530" s="300"/>
    </row>
    <row r="13531" spans="1:4" s="12" customFormat="1" x14ac:dyDescent="0.25">
      <c r="A13531" s="56" t="s">
        <v>13180</v>
      </c>
      <c r="B13531" s="58"/>
      <c r="C13531" s="56" t="s">
        <v>13181</v>
      </c>
      <c r="D13531" s="300"/>
    </row>
    <row r="13532" spans="1:4" s="12" customFormat="1" x14ac:dyDescent="0.25">
      <c r="A13532" s="56"/>
      <c r="B13532" s="24" t="s">
        <v>21343</v>
      </c>
      <c r="C13532" s="56" t="s">
        <v>13182</v>
      </c>
      <c r="D13532" s="315"/>
    </row>
    <row r="13533" spans="1:4" s="12" customFormat="1" x14ac:dyDescent="0.25">
      <c r="A13533" s="56"/>
      <c r="B13533" s="58"/>
      <c r="C13533" s="48" t="s">
        <v>13183</v>
      </c>
      <c r="D13533" s="300"/>
    </row>
    <row r="13534" spans="1:4" s="12" customFormat="1" x14ac:dyDescent="0.25">
      <c r="A13534" s="56"/>
      <c r="B13534" s="58"/>
      <c r="C13534" s="48" t="s">
        <v>13184</v>
      </c>
      <c r="D13534" s="300"/>
    </row>
    <row r="13535" spans="1:4" s="12" customFormat="1" x14ac:dyDescent="0.25">
      <c r="A13535" s="56"/>
      <c r="B13535" s="58"/>
      <c r="C13535" s="48" t="s">
        <v>110</v>
      </c>
      <c r="D13535" s="300" t="s">
        <v>13185</v>
      </c>
    </row>
    <row r="13536" spans="1:4" s="12" customFormat="1" x14ac:dyDescent="0.25">
      <c r="A13536" s="56"/>
      <c r="B13536" s="58"/>
      <c r="C13536" s="48" t="s">
        <v>110</v>
      </c>
      <c r="D13536" s="300" t="s">
        <v>13186</v>
      </c>
    </row>
    <row r="13537" spans="1:4" s="12" customFormat="1" x14ac:dyDescent="0.25">
      <c r="A13537" s="56"/>
      <c r="B13537" s="58"/>
      <c r="C13537" s="48" t="s">
        <v>110</v>
      </c>
      <c r="D13537" s="300" t="s">
        <v>13187</v>
      </c>
    </row>
    <row r="13538" spans="1:4" s="12" customFormat="1" x14ac:dyDescent="0.25">
      <c r="A13538" s="56"/>
      <c r="B13538" s="58"/>
      <c r="C13538" s="48" t="s">
        <v>110</v>
      </c>
      <c r="D13538" s="300" t="s">
        <v>13188</v>
      </c>
    </row>
    <row r="13539" spans="1:4" s="12" customFormat="1" x14ac:dyDescent="0.25">
      <c r="A13539" s="56"/>
      <c r="B13539" s="58"/>
      <c r="C13539" s="48" t="s">
        <v>110</v>
      </c>
      <c r="D13539" s="300" t="s">
        <v>13189</v>
      </c>
    </row>
    <row r="13540" spans="1:4" s="12" customFormat="1" x14ac:dyDescent="0.25">
      <c r="A13540" s="56"/>
      <c r="B13540" s="58"/>
      <c r="C13540" s="48" t="s">
        <v>226</v>
      </c>
      <c r="D13540" s="300"/>
    </row>
    <row r="13541" spans="1:4" s="12" customFormat="1" x14ac:dyDescent="0.25">
      <c r="A13541" s="56"/>
      <c r="B13541" s="58"/>
      <c r="C13541" s="48" t="s">
        <v>110</v>
      </c>
      <c r="D13541" s="300" t="s">
        <v>13190</v>
      </c>
    </row>
    <row r="13542" spans="1:4" s="12" customFormat="1" x14ac:dyDescent="0.25">
      <c r="A13542" s="56"/>
      <c r="B13542" s="58"/>
      <c r="C13542" s="48" t="s">
        <v>110</v>
      </c>
      <c r="D13542" s="300" t="s">
        <v>13191</v>
      </c>
    </row>
    <row r="13543" spans="1:4" s="12" customFormat="1" x14ac:dyDescent="0.25">
      <c r="A13543" s="56"/>
      <c r="B13543" s="24" t="s">
        <v>21344</v>
      </c>
      <c r="C13543" s="56" t="s">
        <v>13192</v>
      </c>
      <c r="D13543" s="315"/>
    </row>
    <row r="13544" spans="1:4" s="12" customFormat="1" x14ac:dyDescent="0.25">
      <c r="A13544" s="56"/>
      <c r="B13544" s="58"/>
      <c r="C13544" s="48" t="s">
        <v>13193</v>
      </c>
      <c r="D13544" s="300"/>
    </row>
    <row r="13545" spans="1:4" s="12" customFormat="1" x14ac:dyDescent="0.25">
      <c r="A13545" s="56"/>
      <c r="B13545" s="58"/>
      <c r="C13545" s="48" t="s">
        <v>13194</v>
      </c>
      <c r="D13545" s="300"/>
    </row>
    <row r="13546" spans="1:4" s="12" customFormat="1" x14ac:dyDescent="0.25">
      <c r="A13546" s="56"/>
      <c r="B13546" s="58"/>
      <c r="C13546" s="48" t="s">
        <v>110</v>
      </c>
      <c r="D13546" s="300" t="s">
        <v>13195</v>
      </c>
    </row>
    <row r="13547" spans="1:4" s="12" customFormat="1" x14ac:dyDescent="0.25">
      <c r="A13547" s="56"/>
      <c r="B13547" s="58"/>
      <c r="C13547" s="48" t="s">
        <v>110</v>
      </c>
      <c r="D13547" s="300" t="s">
        <v>13196</v>
      </c>
    </row>
    <row r="13548" spans="1:4" s="12" customFormat="1" x14ac:dyDescent="0.25">
      <c r="A13548" s="56"/>
      <c r="B13548" s="58"/>
      <c r="C13548" s="48" t="s">
        <v>226</v>
      </c>
      <c r="D13548" s="300"/>
    </row>
    <row r="13549" spans="1:4" s="12" customFormat="1" x14ac:dyDescent="0.25">
      <c r="A13549" s="56"/>
      <c r="B13549" s="58"/>
      <c r="C13549" s="48" t="s">
        <v>110</v>
      </c>
      <c r="D13549" s="300" t="s">
        <v>13197</v>
      </c>
    </row>
    <row r="13550" spans="1:4" s="12" customFormat="1" x14ac:dyDescent="0.25">
      <c r="A13550" s="56"/>
      <c r="B13550" s="58"/>
      <c r="C13550" s="48" t="s">
        <v>110</v>
      </c>
      <c r="D13550" s="300" t="s">
        <v>13198</v>
      </c>
    </row>
    <row r="13551" spans="1:4" s="12" customFormat="1" x14ac:dyDescent="0.25">
      <c r="A13551" s="56"/>
      <c r="B13551" s="24" t="s">
        <v>21345</v>
      </c>
      <c r="C13551" s="57" t="s">
        <v>13199</v>
      </c>
      <c r="D13551" s="324"/>
    </row>
    <row r="13552" spans="1:4" s="12" customFormat="1" x14ac:dyDescent="0.25">
      <c r="A13552" s="48"/>
      <c r="B13552" s="49"/>
      <c r="C13552" s="50" t="s">
        <v>13200</v>
      </c>
      <c r="D13552" s="317"/>
    </row>
    <row r="13553" spans="1:4" s="12" customFormat="1" x14ac:dyDescent="0.25">
      <c r="A13553" s="48"/>
      <c r="B13553" s="49"/>
      <c r="C13553" s="50"/>
      <c r="D13553" s="316" t="s">
        <v>13201</v>
      </c>
    </row>
    <row r="13554" spans="1:4" s="12" customFormat="1" x14ac:dyDescent="0.25">
      <c r="A13554" s="48"/>
      <c r="B13554" s="49"/>
      <c r="C13554" s="50" t="s">
        <v>110</v>
      </c>
      <c r="D13554" s="325" t="s">
        <v>13202</v>
      </c>
    </row>
    <row r="13555" spans="1:4" s="12" customFormat="1" x14ac:dyDescent="0.25">
      <c r="A13555" s="48"/>
      <c r="B13555" s="49"/>
      <c r="C13555" s="50" t="s">
        <v>110</v>
      </c>
      <c r="D13555" s="325" t="s">
        <v>13203</v>
      </c>
    </row>
    <row r="13556" spans="1:4" s="12" customFormat="1" x14ac:dyDescent="0.25">
      <c r="A13556" s="48"/>
      <c r="B13556" s="49"/>
      <c r="C13556" s="50" t="s">
        <v>110</v>
      </c>
      <c r="D13556" s="325" t="s">
        <v>13204</v>
      </c>
    </row>
    <row r="13557" spans="1:4" s="12" customFormat="1" x14ac:dyDescent="0.25">
      <c r="A13557" s="48"/>
      <c r="B13557" s="49"/>
      <c r="C13557" s="50"/>
      <c r="D13557" s="316" t="s">
        <v>13205</v>
      </c>
    </row>
    <row r="13558" spans="1:4" s="12" customFormat="1" x14ac:dyDescent="0.25">
      <c r="A13558" s="48"/>
      <c r="B13558" s="49"/>
      <c r="C13558" s="50" t="s">
        <v>110</v>
      </c>
      <c r="D13558" s="325" t="s">
        <v>13206</v>
      </c>
    </row>
    <row r="13559" spans="1:4" s="12" customFormat="1" x14ac:dyDescent="0.25">
      <c r="A13559" s="48"/>
      <c r="B13559" s="49"/>
      <c r="C13559" s="50" t="s">
        <v>110</v>
      </c>
      <c r="D13559" s="325" t="s">
        <v>13207</v>
      </c>
    </row>
    <row r="13560" spans="1:4" s="12" customFormat="1" x14ac:dyDescent="0.25">
      <c r="A13560" s="48"/>
      <c r="B13560" s="49"/>
      <c r="C13560" s="50" t="s">
        <v>110</v>
      </c>
      <c r="D13560" s="325" t="s">
        <v>13208</v>
      </c>
    </row>
    <row r="13561" spans="1:4" s="12" customFormat="1" x14ac:dyDescent="0.25">
      <c r="A13561" s="48"/>
      <c r="B13561" s="49"/>
      <c r="C13561" s="50" t="s">
        <v>110</v>
      </c>
      <c r="D13561" s="325" t="s">
        <v>13209</v>
      </c>
    </row>
    <row r="13562" spans="1:4" s="12" customFormat="1" x14ac:dyDescent="0.25">
      <c r="A13562" s="48"/>
      <c r="B13562" s="49"/>
      <c r="C13562" s="50" t="s">
        <v>110</v>
      </c>
      <c r="D13562" s="325" t="s">
        <v>13210</v>
      </c>
    </row>
    <row r="13563" spans="1:4" s="12" customFormat="1" x14ac:dyDescent="0.25">
      <c r="A13563" s="48"/>
      <c r="B13563" s="49"/>
      <c r="C13563" s="50" t="s">
        <v>110</v>
      </c>
      <c r="D13563" s="325" t="s">
        <v>13211</v>
      </c>
    </row>
    <row r="13564" spans="1:4" s="12" customFormat="1" x14ac:dyDescent="0.25">
      <c r="A13564" s="48"/>
      <c r="B13564" s="49"/>
      <c r="C13564" s="50" t="s">
        <v>110</v>
      </c>
      <c r="D13564" s="325" t="s">
        <v>13212</v>
      </c>
    </row>
    <row r="13565" spans="1:4" s="12" customFormat="1" x14ac:dyDescent="0.25">
      <c r="A13565" s="48"/>
      <c r="B13565" s="49"/>
      <c r="C13565" s="50" t="s">
        <v>110</v>
      </c>
      <c r="D13565" s="325" t="s">
        <v>13213</v>
      </c>
    </row>
    <row r="13566" spans="1:4" s="12" customFormat="1" x14ac:dyDescent="0.25">
      <c r="A13566" s="48"/>
      <c r="B13566" s="49"/>
      <c r="C13566" s="50" t="s">
        <v>110</v>
      </c>
      <c r="D13566" s="325" t="s">
        <v>13214</v>
      </c>
    </row>
    <row r="13567" spans="1:4" s="12" customFormat="1" x14ac:dyDescent="0.25">
      <c r="A13567" s="48"/>
      <c r="B13567" s="49"/>
      <c r="C13567" s="50" t="s">
        <v>226</v>
      </c>
      <c r="D13567" s="325"/>
    </row>
    <row r="13568" spans="1:4" s="12" customFormat="1" x14ac:dyDescent="0.25">
      <c r="A13568" s="48"/>
      <c r="B13568" s="49"/>
      <c r="C13568" s="50" t="s">
        <v>110</v>
      </c>
      <c r="D13568" s="325" t="s">
        <v>13215</v>
      </c>
    </row>
    <row r="13569" spans="1:4" s="12" customFormat="1" x14ac:dyDescent="0.25">
      <c r="A13569" s="48"/>
      <c r="B13569" s="49"/>
      <c r="C13569" s="50" t="s">
        <v>110</v>
      </c>
      <c r="D13569" s="325" t="s">
        <v>13197</v>
      </c>
    </row>
    <row r="13570" spans="1:4" s="12" customFormat="1" x14ac:dyDescent="0.25">
      <c r="A13570" s="48"/>
      <c r="B13570" s="49"/>
      <c r="C13570" s="50" t="s">
        <v>110</v>
      </c>
      <c r="D13570" s="325" t="s">
        <v>13216</v>
      </c>
    </row>
    <row r="13571" spans="1:4" s="12" customFormat="1" x14ac:dyDescent="0.25">
      <c r="A13571" s="48"/>
      <c r="B13571" s="49"/>
      <c r="C13571" s="50" t="s">
        <v>110</v>
      </c>
      <c r="D13571" s="325" t="s">
        <v>13217</v>
      </c>
    </row>
    <row r="13572" spans="1:4" s="12" customFormat="1" x14ac:dyDescent="0.25">
      <c r="A13572" s="48"/>
      <c r="B13572" s="49"/>
      <c r="C13572" s="50" t="s">
        <v>110</v>
      </c>
      <c r="D13572" s="325" t="s">
        <v>13218</v>
      </c>
    </row>
    <row r="13573" spans="1:4" s="12" customFormat="1" x14ac:dyDescent="0.25">
      <c r="A13573" s="56"/>
      <c r="B13573" s="24" t="s">
        <v>21346</v>
      </c>
      <c r="C13573" s="57" t="s">
        <v>13219</v>
      </c>
      <c r="D13573" s="324"/>
    </row>
    <row r="13574" spans="1:4" s="12" customFormat="1" x14ac:dyDescent="0.25">
      <c r="A13574" s="48"/>
      <c r="B13574" s="49"/>
      <c r="C13574" s="50" t="s">
        <v>13220</v>
      </c>
      <c r="D13574" s="317"/>
    </row>
    <row r="13575" spans="1:4" s="12" customFormat="1" x14ac:dyDescent="0.25">
      <c r="A13575" s="48"/>
      <c r="B13575" s="49"/>
      <c r="C13575" s="50" t="s">
        <v>110</v>
      </c>
      <c r="D13575" s="325" t="s">
        <v>13221</v>
      </c>
    </row>
    <row r="13576" spans="1:4" s="12" customFormat="1" x14ac:dyDescent="0.25">
      <c r="A13576" s="48"/>
      <c r="B13576" s="49"/>
      <c r="C13576" s="50" t="s">
        <v>110</v>
      </c>
      <c r="D13576" s="325" t="s">
        <v>13222</v>
      </c>
    </row>
    <row r="13577" spans="1:4" s="12" customFormat="1" x14ac:dyDescent="0.25">
      <c r="A13577" s="48"/>
      <c r="B13577" s="49"/>
      <c r="C13577" s="50" t="s">
        <v>110</v>
      </c>
      <c r="D13577" s="325" t="s">
        <v>13223</v>
      </c>
    </row>
    <row r="13578" spans="1:4" s="12" customFormat="1" x14ac:dyDescent="0.25">
      <c r="A13578" s="48"/>
      <c r="B13578" s="49"/>
      <c r="C13578" s="50" t="s">
        <v>110</v>
      </c>
      <c r="D13578" s="325" t="s">
        <v>13224</v>
      </c>
    </row>
    <row r="13579" spans="1:4" s="12" customFormat="1" x14ac:dyDescent="0.25">
      <c r="A13579" s="48"/>
      <c r="B13579" s="49"/>
      <c r="C13579" s="50" t="s">
        <v>110</v>
      </c>
      <c r="D13579" s="325" t="s">
        <v>13225</v>
      </c>
    </row>
    <row r="13580" spans="1:4" s="12" customFormat="1" x14ac:dyDescent="0.25">
      <c r="A13580" s="56"/>
      <c r="B13580" s="24" t="s">
        <v>21347</v>
      </c>
      <c r="C13580" s="57" t="s">
        <v>13226</v>
      </c>
      <c r="D13580" s="324"/>
    </row>
    <row r="13581" spans="1:4" s="12" customFormat="1" x14ac:dyDescent="0.25">
      <c r="A13581" s="48"/>
      <c r="B13581" s="49"/>
      <c r="C13581" s="50" t="s">
        <v>13227</v>
      </c>
      <c r="D13581" s="317"/>
    </row>
    <row r="13582" spans="1:4" s="12" customFormat="1" x14ac:dyDescent="0.25">
      <c r="A13582" s="48"/>
      <c r="B13582" s="49"/>
      <c r="C13582" s="50" t="s">
        <v>110</v>
      </c>
      <c r="D13582" s="300" t="s">
        <v>13228</v>
      </c>
    </row>
    <row r="13583" spans="1:4" s="12" customFormat="1" x14ac:dyDescent="0.25">
      <c r="A13583" s="48"/>
      <c r="B13583" s="49"/>
      <c r="C13583" s="50" t="s">
        <v>110</v>
      </c>
      <c r="D13583" s="300" t="s">
        <v>13229</v>
      </c>
    </row>
    <row r="13584" spans="1:4" s="12" customFormat="1" x14ac:dyDescent="0.25">
      <c r="A13584" s="48"/>
      <c r="B13584" s="49"/>
      <c r="C13584" s="50" t="s">
        <v>110</v>
      </c>
      <c r="D13584" s="300" t="s">
        <v>13230</v>
      </c>
    </row>
    <row r="13585" spans="1:4" s="12" customFormat="1" x14ac:dyDescent="0.25">
      <c r="A13585" s="48"/>
      <c r="B13585" s="49"/>
      <c r="C13585" s="50" t="s">
        <v>110</v>
      </c>
      <c r="D13585" s="300" t="s">
        <v>13231</v>
      </c>
    </row>
    <row r="13586" spans="1:4" s="12" customFormat="1" x14ac:dyDescent="0.25">
      <c r="A13586" s="48"/>
      <c r="B13586" s="49"/>
      <c r="C13586" s="50" t="s">
        <v>226</v>
      </c>
      <c r="D13586" s="325"/>
    </row>
    <row r="13587" spans="1:4" s="12" customFormat="1" x14ac:dyDescent="0.25">
      <c r="A13587" s="48"/>
      <c r="B13587" s="49"/>
      <c r="C13587" s="50" t="s">
        <v>110</v>
      </c>
      <c r="D13587" s="325" t="s">
        <v>13215</v>
      </c>
    </row>
    <row r="13588" spans="1:4" s="12" customFormat="1" x14ac:dyDescent="0.25">
      <c r="A13588" s="48"/>
      <c r="B13588" s="49"/>
      <c r="C13588" s="50" t="s">
        <v>110</v>
      </c>
      <c r="D13588" s="325" t="s">
        <v>13197</v>
      </c>
    </row>
    <row r="13589" spans="1:4" s="12" customFormat="1" x14ac:dyDescent="0.25">
      <c r="A13589" s="48"/>
      <c r="B13589" s="49"/>
      <c r="C13589" s="50" t="s">
        <v>110</v>
      </c>
      <c r="D13589" s="325" t="s">
        <v>13216</v>
      </c>
    </row>
    <row r="13590" spans="1:4" s="12" customFormat="1" x14ac:dyDescent="0.25">
      <c r="A13590" s="48"/>
      <c r="B13590" s="49"/>
      <c r="C13590" s="50" t="s">
        <v>110</v>
      </c>
      <c r="D13590" s="325" t="s">
        <v>13198</v>
      </c>
    </row>
    <row r="13591" spans="1:4" s="12" customFormat="1" x14ac:dyDescent="0.25">
      <c r="A13591" s="56" t="s">
        <v>13232</v>
      </c>
      <c r="B13591" s="58"/>
      <c r="C13591" s="56" t="s">
        <v>13233</v>
      </c>
      <c r="D13591" s="300"/>
    </row>
    <row r="13592" spans="1:4" s="12" customFormat="1" x14ac:dyDescent="0.25">
      <c r="A13592" s="56"/>
      <c r="B13592" s="58"/>
      <c r="C13592" s="48" t="s">
        <v>13234</v>
      </c>
      <c r="D13592" s="300"/>
    </row>
    <row r="13593" spans="1:4" s="12" customFormat="1" ht="15.6" x14ac:dyDescent="0.25">
      <c r="A13593" s="92"/>
      <c r="B13593" s="24" t="s">
        <v>21348</v>
      </c>
      <c r="C13593" s="57" t="s">
        <v>13235</v>
      </c>
      <c r="D13593" s="300"/>
    </row>
    <row r="13594" spans="1:4" s="12" customFormat="1" ht="15.6" x14ac:dyDescent="0.25">
      <c r="A13594" s="92"/>
      <c r="B13594" s="58"/>
      <c r="C13594" s="50" t="s">
        <v>13236</v>
      </c>
      <c r="D13594" s="300"/>
    </row>
    <row r="13595" spans="1:4" s="12" customFormat="1" ht="15.6" x14ac:dyDescent="0.25">
      <c r="A13595" s="92"/>
      <c r="B13595" s="58"/>
      <c r="C13595" s="50" t="s">
        <v>110</v>
      </c>
      <c r="D13595" s="300" t="s">
        <v>13237</v>
      </c>
    </row>
    <row r="13596" spans="1:4" s="12" customFormat="1" ht="15.6" x14ac:dyDescent="0.25">
      <c r="A13596" s="92"/>
      <c r="B13596" s="58"/>
      <c r="C13596" s="50" t="s">
        <v>110</v>
      </c>
      <c r="D13596" s="300" t="s">
        <v>13238</v>
      </c>
    </row>
    <row r="13597" spans="1:4" s="12" customFormat="1" ht="15.6" x14ac:dyDescent="0.25">
      <c r="A13597" s="92"/>
      <c r="B13597" s="58"/>
      <c r="C13597" s="50" t="s">
        <v>226</v>
      </c>
      <c r="D13597" s="300"/>
    </row>
    <row r="13598" spans="1:4" s="12" customFormat="1" ht="15.6" x14ac:dyDescent="0.25">
      <c r="A13598" s="92"/>
      <c r="B13598" s="58" t="s">
        <v>97</v>
      </c>
      <c r="C13598" s="50" t="s">
        <v>110</v>
      </c>
      <c r="D13598" s="300" t="s">
        <v>13239</v>
      </c>
    </row>
    <row r="13599" spans="1:4" s="12" customFormat="1" ht="15.6" x14ac:dyDescent="0.25">
      <c r="A13599" s="92"/>
      <c r="B13599" s="58"/>
      <c r="C13599" s="50" t="s">
        <v>110</v>
      </c>
      <c r="D13599" s="300" t="s">
        <v>13240</v>
      </c>
    </row>
    <row r="13600" spans="1:4" s="12" customFormat="1" ht="15.6" x14ac:dyDescent="0.25">
      <c r="A13600" s="92"/>
      <c r="B13600" s="58"/>
      <c r="C13600" s="50" t="s">
        <v>110</v>
      </c>
      <c r="D13600" s="300" t="s">
        <v>13241</v>
      </c>
    </row>
    <row r="13601" spans="1:4" s="12" customFormat="1" ht="15.6" x14ac:dyDescent="0.25">
      <c r="A13601" s="92"/>
      <c r="B13601" s="58"/>
      <c r="C13601" s="50" t="s">
        <v>110</v>
      </c>
      <c r="D13601" s="300" t="s">
        <v>13242</v>
      </c>
    </row>
    <row r="13602" spans="1:4" s="12" customFormat="1" x14ac:dyDescent="0.25">
      <c r="A13602" s="56"/>
      <c r="B13602" s="24" t="s">
        <v>21349</v>
      </c>
      <c r="C13602" s="57" t="s">
        <v>13243</v>
      </c>
      <c r="D13602" s="326"/>
    </row>
    <row r="13603" spans="1:4" s="12" customFormat="1" x14ac:dyDescent="0.25">
      <c r="A13603" s="48"/>
      <c r="B13603" s="58"/>
      <c r="C13603" s="50" t="s">
        <v>13244</v>
      </c>
      <c r="D13603" s="300"/>
    </row>
    <row r="13604" spans="1:4" s="12" customFormat="1" x14ac:dyDescent="0.25">
      <c r="A13604" s="48"/>
      <c r="B13604" s="58"/>
      <c r="C13604" s="50" t="s">
        <v>110</v>
      </c>
      <c r="D13604" s="300" t="s">
        <v>13245</v>
      </c>
    </row>
    <row r="13605" spans="1:4" s="12" customFormat="1" x14ac:dyDescent="0.25">
      <c r="A13605" s="48"/>
      <c r="B13605" s="58"/>
      <c r="C13605" s="50" t="s">
        <v>110</v>
      </c>
      <c r="D13605" s="300" t="s">
        <v>13246</v>
      </c>
    </row>
    <row r="13606" spans="1:4" s="12" customFormat="1" x14ac:dyDescent="0.25">
      <c r="A13606" s="48"/>
      <c r="B13606" s="58"/>
      <c r="C13606" s="50" t="s">
        <v>226</v>
      </c>
      <c r="D13606" s="300"/>
    </row>
    <row r="13607" spans="1:4" s="12" customFormat="1" x14ac:dyDescent="0.25">
      <c r="A13607" s="48"/>
      <c r="B13607" s="58" t="s">
        <v>97</v>
      </c>
      <c r="C13607" s="50" t="s">
        <v>110</v>
      </c>
      <c r="D13607" s="300" t="s">
        <v>13239</v>
      </c>
    </row>
    <row r="13608" spans="1:4" s="12" customFormat="1" x14ac:dyDescent="0.25">
      <c r="A13608" s="48"/>
      <c r="B13608" s="58"/>
      <c r="C13608" s="50" t="s">
        <v>110</v>
      </c>
      <c r="D13608" s="300" t="s">
        <v>13240</v>
      </c>
    </row>
    <row r="13609" spans="1:4" s="12" customFormat="1" x14ac:dyDescent="0.25">
      <c r="A13609" s="48"/>
      <c r="B13609" s="58"/>
      <c r="C13609" s="50" t="s">
        <v>110</v>
      </c>
      <c r="D13609" s="300" t="s">
        <v>13241</v>
      </c>
    </row>
    <row r="13610" spans="1:4" s="12" customFormat="1" x14ac:dyDescent="0.25">
      <c r="A13610" s="48"/>
      <c r="B13610" s="58"/>
      <c r="C13610" s="50" t="s">
        <v>110</v>
      </c>
      <c r="D13610" s="300" t="s">
        <v>13242</v>
      </c>
    </row>
    <row r="13611" spans="1:4" s="12" customFormat="1" x14ac:dyDescent="0.25">
      <c r="A13611" s="56"/>
      <c r="B13611" s="24" t="s">
        <v>21350</v>
      </c>
      <c r="C13611" s="56" t="s">
        <v>13247</v>
      </c>
      <c r="D13611" s="315"/>
    </row>
    <row r="13612" spans="1:4" s="12" customFormat="1" x14ac:dyDescent="0.25">
      <c r="A13612" s="56"/>
      <c r="B13612" s="58"/>
      <c r="C13612" s="48" t="s">
        <v>13248</v>
      </c>
      <c r="D13612" s="300"/>
    </row>
    <row r="13613" spans="1:4" s="12" customFormat="1" x14ac:dyDescent="0.25">
      <c r="A13613" s="56"/>
      <c r="B13613" s="58"/>
      <c r="C13613" s="48" t="s">
        <v>110</v>
      </c>
      <c r="D13613" s="300" t="s">
        <v>13249</v>
      </c>
    </row>
    <row r="13614" spans="1:4" s="12" customFormat="1" x14ac:dyDescent="0.25">
      <c r="A13614" s="56"/>
      <c r="B13614" s="58"/>
      <c r="C13614" s="48" t="s">
        <v>110</v>
      </c>
      <c r="D13614" s="300" t="s">
        <v>13250</v>
      </c>
    </row>
    <row r="13615" spans="1:4" s="12" customFormat="1" x14ac:dyDescent="0.25">
      <c r="A13615" s="56"/>
      <c r="B13615" s="58"/>
      <c r="C13615" s="48" t="s">
        <v>226</v>
      </c>
      <c r="D13615" s="300"/>
    </row>
    <row r="13616" spans="1:4" s="12" customFormat="1" x14ac:dyDescent="0.25">
      <c r="A13616" s="56"/>
      <c r="B13616" s="58" t="s">
        <v>97</v>
      </c>
      <c r="C13616" s="48" t="s">
        <v>110</v>
      </c>
      <c r="D13616" s="300" t="s">
        <v>13251</v>
      </c>
    </row>
    <row r="13617" spans="1:4" s="12" customFormat="1" x14ac:dyDescent="0.25">
      <c r="A13617" s="56"/>
      <c r="B13617" s="58"/>
      <c r="C13617" s="48" t="s">
        <v>110</v>
      </c>
      <c r="D13617" s="300" t="s">
        <v>13252</v>
      </c>
    </row>
    <row r="13618" spans="1:4" s="12" customFormat="1" x14ac:dyDescent="0.25">
      <c r="A13618" s="56">
        <v>483</v>
      </c>
      <c r="B13618" s="74"/>
      <c r="C13618" s="57" t="s">
        <v>13253</v>
      </c>
      <c r="D13618" s="326"/>
    </row>
    <row r="13619" spans="1:4" s="12" customFormat="1" x14ac:dyDescent="0.25">
      <c r="A13619" s="56"/>
      <c r="B13619" s="74"/>
      <c r="C13619" s="50" t="s">
        <v>13254</v>
      </c>
      <c r="D13619" s="326"/>
    </row>
    <row r="13620" spans="1:4" s="12" customFormat="1" x14ac:dyDescent="0.25">
      <c r="A13620" s="56"/>
      <c r="B13620" s="24" t="s">
        <v>21351</v>
      </c>
      <c r="C13620" s="57" t="s">
        <v>13255</v>
      </c>
      <c r="D13620" s="324"/>
    </row>
    <row r="13621" spans="1:4" s="12" customFormat="1" x14ac:dyDescent="0.25">
      <c r="A13621" s="48"/>
      <c r="B13621" s="49"/>
      <c r="C13621" s="50" t="s">
        <v>13256</v>
      </c>
      <c r="D13621" s="317"/>
    </row>
    <row r="13622" spans="1:4" s="12" customFormat="1" x14ac:dyDescent="0.25">
      <c r="A13622" s="48"/>
      <c r="B13622" s="49"/>
      <c r="C13622" s="50" t="s">
        <v>110</v>
      </c>
      <c r="D13622" s="317" t="s">
        <v>13257</v>
      </c>
    </row>
    <row r="13623" spans="1:4" s="12" customFormat="1" x14ac:dyDescent="0.25">
      <c r="A13623" s="48"/>
      <c r="B13623" s="49"/>
      <c r="C13623" s="50" t="s">
        <v>110</v>
      </c>
      <c r="D13623" s="317" t="s">
        <v>13258</v>
      </c>
    </row>
    <row r="13624" spans="1:4" s="12" customFormat="1" x14ac:dyDescent="0.25">
      <c r="A13624" s="48"/>
      <c r="B13624" s="49"/>
      <c r="C13624" s="50" t="s">
        <v>110</v>
      </c>
      <c r="D13624" s="317" t="s">
        <v>13259</v>
      </c>
    </row>
    <row r="13625" spans="1:4" s="12" customFormat="1" x14ac:dyDescent="0.25">
      <c r="A13625" s="48"/>
      <c r="B13625" s="49"/>
      <c r="C13625" s="50" t="s">
        <v>110</v>
      </c>
      <c r="D13625" s="317" t="s">
        <v>13260</v>
      </c>
    </row>
    <row r="13626" spans="1:4" s="12" customFormat="1" x14ac:dyDescent="0.25">
      <c r="A13626" s="48"/>
      <c r="B13626" s="49"/>
      <c r="C13626" s="50" t="s">
        <v>110</v>
      </c>
      <c r="D13626" s="317" t="s">
        <v>13261</v>
      </c>
    </row>
    <row r="13627" spans="1:4" s="12" customFormat="1" x14ac:dyDescent="0.25">
      <c r="A13627" s="56"/>
      <c r="B13627" s="24" t="s">
        <v>21352</v>
      </c>
      <c r="C13627" s="57" t="s">
        <v>13262</v>
      </c>
      <c r="D13627" s="324"/>
    </row>
    <row r="13628" spans="1:4" s="12" customFormat="1" x14ac:dyDescent="0.25">
      <c r="A13628" s="48"/>
      <c r="B13628" s="49"/>
      <c r="C13628" s="50" t="s">
        <v>13263</v>
      </c>
      <c r="D13628" s="317"/>
    </row>
    <row r="13629" spans="1:4" s="12" customFormat="1" x14ac:dyDescent="0.25">
      <c r="A13629" s="48"/>
      <c r="B13629" s="49"/>
      <c r="C13629" s="50" t="s">
        <v>110</v>
      </c>
      <c r="D13629" s="325" t="s">
        <v>13264</v>
      </c>
    </row>
    <row r="13630" spans="1:4" s="12" customFormat="1" x14ac:dyDescent="0.25">
      <c r="A13630" s="48"/>
      <c r="B13630" s="49"/>
      <c r="C13630" s="50" t="s">
        <v>110</v>
      </c>
      <c r="D13630" s="325" t="s">
        <v>13265</v>
      </c>
    </row>
    <row r="13631" spans="1:4" s="12" customFormat="1" x14ac:dyDescent="0.25">
      <c r="A13631" s="48"/>
      <c r="B13631" s="49"/>
      <c r="C13631" s="50" t="s">
        <v>110</v>
      </c>
      <c r="D13631" s="325" t="s">
        <v>13266</v>
      </c>
    </row>
    <row r="13632" spans="1:4" s="12" customFormat="1" x14ac:dyDescent="0.25">
      <c r="A13632" s="48"/>
      <c r="B13632" s="49"/>
      <c r="C13632" s="50" t="s">
        <v>110</v>
      </c>
      <c r="D13632" s="325" t="s">
        <v>13267</v>
      </c>
    </row>
    <row r="13633" spans="1:4" s="12" customFormat="1" x14ac:dyDescent="0.25">
      <c r="A13633" s="48"/>
      <c r="B13633" s="49"/>
      <c r="C13633" s="50" t="s">
        <v>110</v>
      </c>
      <c r="D13633" s="325" t="s">
        <v>13268</v>
      </c>
    </row>
    <row r="13634" spans="1:4" s="12" customFormat="1" x14ac:dyDescent="0.25">
      <c r="A13634" s="48"/>
      <c r="B13634" s="49"/>
      <c r="C13634" s="50" t="s">
        <v>110</v>
      </c>
      <c r="D13634" s="325" t="s">
        <v>13269</v>
      </c>
    </row>
    <row r="13635" spans="1:4" s="12" customFormat="1" x14ac:dyDescent="0.25">
      <c r="A13635" s="56"/>
      <c r="B13635" s="24" t="s">
        <v>21353</v>
      </c>
      <c r="C13635" s="57" t="s">
        <v>13270</v>
      </c>
      <c r="D13635" s="324"/>
    </row>
    <row r="13636" spans="1:4" s="12" customFormat="1" x14ac:dyDescent="0.25">
      <c r="A13636" s="48"/>
      <c r="B13636" s="49"/>
      <c r="C13636" s="50" t="s">
        <v>13271</v>
      </c>
      <c r="D13636" s="317"/>
    </row>
    <row r="13637" spans="1:4" s="12" customFormat="1" x14ac:dyDescent="0.25">
      <c r="A13637" s="48"/>
      <c r="B13637" s="49"/>
      <c r="C13637" s="50" t="s">
        <v>110</v>
      </c>
      <c r="D13637" s="317" t="s">
        <v>13272</v>
      </c>
    </row>
    <row r="13638" spans="1:4" s="12" customFormat="1" x14ac:dyDescent="0.25">
      <c r="A13638" s="56"/>
      <c r="B13638" s="24" t="s">
        <v>21354</v>
      </c>
      <c r="C13638" s="57" t="s">
        <v>13273</v>
      </c>
      <c r="D13638" s="324"/>
    </row>
    <row r="13639" spans="1:4" s="12" customFormat="1" x14ac:dyDescent="0.25">
      <c r="A13639" s="48"/>
      <c r="B13639" s="49"/>
      <c r="C13639" s="50" t="s">
        <v>13274</v>
      </c>
      <c r="D13639" s="317"/>
    </row>
    <row r="13640" spans="1:4" s="12" customFormat="1" x14ac:dyDescent="0.25">
      <c r="A13640" s="48"/>
      <c r="B13640" s="49"/>
      <c r="C13640" s="50" t="s">
        <v>110</v>
      </c>
      <c r="D13640" s="317" t="s">
        <v>13275</v>
      </c>
    </row>
    <row r="13641" spans="1:4" s="12" customFormat="1" x14ac:dyDescent="0.25">
      <c r="A13641" s="48"/>
      <c r="B13641" s="49"/>
      <c r="C13641" s="50" t="s">
        <v>110</v>
      </c>
      <c r="D13641" s="317" t="s">
        <v>13276</v>
      </c>
    </row>
    <row r="13642" spans="1:4" s="12" customFormat="1" x14ac:dyDescent="0.25">
      <c r="A13642" s="48"/>
      <c r="B13642" s="49"/>
      <c r="C13642" s="50" t="s">
        <v>110</v>
      </c>
      <c r="D13642" s="317" t="s">
        <v>13277</v>
      </c>
    </row>
    <row r="13643" spans="1:4" s="12" customFormat="1" x14ac:dyDescent="0.25">
      <c r="A13643" s="56"/>
      <c r="B13643" s="24" t="s">
        <v>21355</v>
      </c>
      <c r="C13643" s="57" t="s">
        <v>13278</v>
      </c>
      <c r="D13643" s="324"/>
    </row>
    <row r="13644" spans="1:4" s="12" customFormat="1" x14ac:dyDescent="0.25">
      <c r="A13644" s="48"/>
      <c r="B13644" s="49"/>
      <c r="C13644" s="50" t="s">
        <v>13279</v>
      </c>
      <c r="D13644" s="317"/>
    </row>
    <row r="13645" spans="1:4" s="12" customFormat="1" x14ac:dyDescent="0.25">
      <c r="A13645" s="48"/>
      <c r="B13645" s="49"/>
      <c r="C13645" s="50"/>
      <c r="D13645" s="316" t="s">
        <v>13280</v>
      </c>
    </row>
    <row r="13646" spans="1:4" s="12" customFormat="1" x14ac:dyDescent="0.25">
      <c r="A13646" s="48"/>
      <c r="B13646" s="49"/>
      <c r="C13646" s="50" t="s">
        <v>110</v>
      </c>
      <c r="D13646" s="325" t="s">
        <v>13281</v>
      </c>
    </row>
    <row r="13647" spans="1:4" s="12" customFormat="1" x14ac:dyDescent="0.25">
      <c r="A13647" s="48"/>
      <c r="B13647" s="49"/>
      <c r="C13647" s="50" t="s">
        <v>110</v>
      </c>
      <c r="D13647" s="325" t="s">
        <v>13282</v>
      </c>
    </row>
    <row r="13648" spans="1:4" s="12" customFormat="1" x14ac:dyDescent="0.25">
      <c r="A13648" s="48"/>
      <c r="B13648" s="49"/>
      <c r="C13648" s="50" t="s">
        <v>110</v>
      </c>
      <c r="D13648" s="325" t="s">
        <v>13283</v>
      </c>
    </row>
    <row r="13649" spans="1:4" s="12" customFormat="1" x14ac:dyDescent="0.25">
      <c r="A13649" s="48"/>
      <c r="B13649" s="49"/>
      <c r="C13649" s="50" t="s">
        <v>110</v>
      </c>
      <c r="D13649" s="325" t="s">
        <v>13284</v>
      </c>
    </row>
    <row r="13650" spans="1:4" s="12" customFormat="1" x14ac:dyDescent="0.25">
      <c r="A13650" s="48"/>
      <c r="B13650" s="49"/>
      <c r="C13650" s="50" t="s">
        <v>110</v>
      </c>
      <c r="D13650" s="325" t="s">
        <v>13285</v>
      </c>
    </row>
    <row r="13651" spans="1:4" s="12" customFormat="1" x14ac:dyDescent="0.25">
      <c r="A13651" s="48"/>
      <c r="B13651" s="49"/>
      <c r="C13651" s="50"/>
      <c r="D13651" s="316" t="s">
        <v>13286</v>
      </c>
    </row>
    <row r="13652" spans="1:4" s="12" customFormat="1" x14ac:dyDescent="0.25">
      <c r="A13652" s="48"/>
      <c r="B13652" s="49"/>
      <c r="C13652" s="50" t="s">
        <v>110</v>
      </c>
      <c r="D13652" s="325" t="s">
        <v>13287</v>
      </c>
    </row>
    <row r="13653" spans="1:4" s="12" customFormat="1" x14ac:dyDescent="0.25">
      <c r="A13653" s="48"/>
      <c r="B13653" s="49"/>
      <c r="C13653" s="50" t="s">
        <v>110</v>
      </c>
      <c r="D13653" s="325" t="s">
        <v>13288</v>
      </c>
    </row>
    <row r="13654" spans="1:4" s="12" customFormat="1" x14ac:dyDescent="0.25">
      <c r="A13654" s="48"/>
      <c r="B13654" s="49"/>
      <c r="C13654" s="50" t="s">
        <v>110</v>
      </c>
      <c r="D13654" s="325" t="s">
        <v>13289</v>
      </c>
    </row>
    <row r="13655" spans="1:4" s="12" customFormat="1" x14ac:dyDescent="0.25">
      <c r="A13655" s="48"/>
      <c r="B13655" s="49"/>
      <c r="C13655" s="50"/>
      <c r="D13655" s="316" t="s">
        <v>13290</v>
      </c>
    </row>
    <row r="13656" spans="1:4" s="12" customFormat="1" x14ac:dyDescent="0.25">
      <c r="A13656" s="48"/>
      <c r="B13656" s="49"/>
      <c r="C13656" s="50" t="s">
        <v>110</v>
      </c>
      <c r="D13656" s="325" t="s">
        <v>13291</v>
      </c>
    </row>
    <row r="13657" spans="1:4" s="12" customFormat="1" x14ac:dyDescent="0.25">
      <c r="A13657" s="48"/>
      <c r="B13657" s="49"/>
      <c r="C13657" s="50" t="s">
        <v>110</v>
      </c>
      <c r="D13657" s="325" t="s">
        <v>13292</v>
      </c>
    </row>
    <row r="13658" spans="1:4" s="12" customFormat="1" x14ac:dyDescent="0.25">
      <c r="A13658" s="48"/>
      <c r="B13658" s="49"/>
      <c r="C13658" s="50" t="s">
        <v>110</v>
      </c>
      <c r="D13658" s="325" t="s">
        <v>13293</v>
      </c>
    </row>
    <row r="13659" spans="1:4" s="12" customFormat="1" x14ac:dyDescent="0.25">
      <c r="A13659" s="48"/>
      <c r="B13659" s="49"/>
      <c r="C13659" s="50"/>
      <c r="D13659" s="291" t="s">
        <v>735</v>
      </c>
    </row>
    <row r="13660" spans="1:4" s="12" customFormat="1" x14ac:dyDescent="0.25">
      <c r="A13660" s="48"/>
      <c r="B13660" s="49"/>
      <c r="C13660" s="50" t="s">
        <v>110</v>
      </c>
      <c r="D13660" s="286" t="s">
        <v>13294</v>
      </c>
    </row>
    <row r="13661" spans="1:4" s="12" customFormat="1" x14ac:dyDescent="0.25">
      <c r="A13661" s="48"/>
      <c r="B13661" s="49"/>
      <c r="C13661" s="50" t="s">
        <v>110</v>
      </c>
      <c r="D13661" s="286" t="s">
        <v>13295</v>
      </c>
    </row>
    <row r="13662" spans="1:4" s="12" customFormat="1" x14ac:dyDescent="0.25">
      <c r="A13662" s="48"/>
      <c r="B13662" s="49"/>
      <c r="C13662" s="50" t="s">
        <v>110</v>
      </c>
      <c r="D13662" s="286" t="s">
        <v>13296</v>
      </c>
    </row>
    <row r="13663" spans="1:4" s="12" customFormat="1" x14ac:dyDescent="0.25">
      <c r="A13663" s="48"/>
      <c r="B13663" s="49"/>
      <c r="C13663" s="50" t="s">
        <v>110</v>
      </c>
      <c r="D13663" s="286" t="s">
        <v>13297</v>
      </c>
    </row>
    <row r="13664" spans="1:4" s="12" customFormat="1" x14ac:dyDescent="0.25">
      <c r="A13664" s="56">
        <v>484</v>
      </c>
      <c r="B13664" s="24" t="s">
        <v>21356</v>
      </c>
      <c r="C13664" s="57" t="s">
        <v>13298</v>
      </c>
      <c r="D13664" s="324"/>
    </row>
    <row r="13665" spans="1:4" s="12" customFormat="1" x14ac:dyDescent="0.25">
      <c r="A13665" s="48"/>
      <c r="B13665" s="49"/>
      <c r="C13665" s="50" t="s">
        <v>13299</v>
      </c>
      <c r="D13665" s="317"/>
    </row>
    <row r="13666" spans="1:4" s="12" customFormat="1" x14ac:dyDescent="0.25">
      <c r="A13666" s="48"/>
      <c r="B13666" s="49"/>
      <c r="C13666" s="50" t="s">
        <v>13300</v>
      </c>
      <c r="D13666" s="317"/>
    </row>
    <row r="13667" spans="1:4" s="12" customFormat="1" x14ac:dyDescent="0.25">
      <c r="A13667" s="48"/>
      <c r="B13667" s="49"/>
      <c r="C13667" s="50" t="s">
        <v>110</v>
      </c>
      <c r="D13667" s="300" t="s">
        <v>13301</v>
      </c>
    </row>
    <row r="13668" spans="1:4" s="12" customFormat="1" x14ac:dyDescent="0.25">
      <c r="A13668" s="48"/>
      <c r="B13668" s="49"/>
      <c r="C13668" s="50" t="s">
        <v>110</v>
      </c>
      <c r="D13668" s="300" t="s">
        <v>13302</v>
      </c>
    </row>
    <row r="13669" spans="1:4" s="12" customFormat="1" x14ac:dyDescent="0.25">
      <c r="A13669" s="48"/>
      <c r="B13669" s="49"/>
      <c r="C13669" s="50" t="s">
        <v>110</v>
      </c>
      <c r="D13669" s="300" t="s">
        <v>13303</v>
      </c>
    </row>
    <row r="13670" spans="1:4" s="12" customFormat="1" x14ac:dyDescent="0.25">
      <c r="A13670" s="48"/>
      <c r="B13670" s="49"/>
      <c r="C13670" s="50" t="s">
        <v>110</v>
      </c>
      <c r="D13670" s="300" t="s">
        <v>13304</v>
      </c>
    </row>
    <row r="13671" spans="1:4" s="12" customFormat="1" x14ac:dyDescent="0.25">
      <c r="A13671" s="48"/>
      <c r="B13671" s="49"/>
      <c r="C13671" s="50" t="s">
        <v>110</v>
      </c>
      <c r="D13671" s="300" t="s">
        <v>13305</v>
      </c>
    </row>
    <row r="13672" spans="1:4" s="12" customFormat="1" x14ac:dyDescent="0.25">
      <c r="A13672" s="48"/>
      <c r="B13672" s="49"/>
      <c r="C13672" s="50" t="s">
        <v>110</v>
      </c>
      <c r="D13672" s="300" t="s">
        <v>13306</v>
      </c>
    </row>
    <row r="13673" spans="1:4" s="12" customFormat="1" x14ac:dyDescent="0.25">
      <c r="A13673" s="93"/>
      <c r="B13673" s="94"/>
      <c r="C13673" s="50" t="s">
        <v>110</v>
      </c>
      <c r="D13673" s="300" t="s">
        <v>13307</v>
      </c>
    </row>
    <row r="13674" spans="1:4" s="12" customFormat="1" x14ac:dyDescent="0.25">
      <c r="A13674" s="93"/>
      <c r="B13674" s="94"/>
      <c r="C13674" s="50" t="s">
        <v>110</v>
      </c>
      <c r="D13674" s="300" t="s">
        <v>13308</v>
      </c>
    </row>
    <row r="13675" spans="1:4" s="12" customFormat="1" x14ac:dyDescent="0.25">
      <c r="A13675" s="48"/>
      <c r="B13675" s="49"/>
      <c r="C13675" s="50" t="s">
        <v>226</v>
      </c>
      <c r="D13675" s="317"/>
    </row>
    <row r="13676" spans="1:4" s="12" customFormat="1" x14ac:dyDescent="0.25">
      <c r="A13676" s="48"/>
      <c r="B13676" s="49"/>
      <c r="C13676" s="50" t="s">
        <v>110</v>
      </c>
      <c r="D13676" s="325" t="s">
        <v>13309</v>
      </c>
    </row>
    <row r="13677" spans="1:4" s="12" customFormat="1" x14ac:dyDescent="0.25">
      <c r="A13677" s="48"/>
      <c r="B13677" s="49"/>
      <c r="C13677" s="50" t="s">
        <v>110</v>
      </c>
      <c r="D13677" s="325" t="s">
        <v>13310</v>
      </c>
    </row>
    <row r="13678" spans="1:4" s="12" customFormat="1" x14ac:dyDescent="0.25">
      <c r="A13678" s="48"/>
      <c r="B13678" s="49"/>
      <c r="C13678" s="50" t="s">
        <v>110</v>
      </c>
      <c r="D13678" s="325" t="s">
        <v>13311</v>
      </c>
    </row>
    <row r="13679" spans="1:4" s="12" customFormat="1" x14ac:dyDescent="0.25">
      <c r="A13679" s="48"/>
      <c r="B13679" s="49"/>
      <c r="C13679" s="50" t="s">
        <v>110</v>
      </c>
      <c r="D13679" s="325" t="s">
        <v>13312</v>
      </c>
    </row>
    <row r="13680" spans="1:4" s="12" customFormat="1" x14ac:dyDescent="0.25">
      <c r="A13680" s="48"/>
      <c r="B13680" s="49"/>
      <c r="C13680" s="50" t="s">
        <v>110</v>
      </c>
      <c r="D13680" s="325" t="s">
        <v>13313</v>
      </c>
    </row>
    <row r="13681" spans="1:4" s="12" customFormat="1" x14ac:dyDescent="0.25">
      <c r="A13681" s="48"/>
      <c r="B13681" s="49"/>
      <c r="C13681" s="50" t="s">
        <v>110</v>
      </c>
      <c r="D13681" s="325" t="s">
        <v>13314</v>
      </c>
    </row>
    <row r="13682" spans="1:4" s="12" customFormat="1" x14ac:dyDescent="0.25">
      <c r="A13682" s="56" t="s">
        <v>13315</v>
      </c>
      <c r="B13682" s="58"/>
      <c r="C13682" s="56" t="s">
        <v>13316</v>
      </c>
      <c r="D13682" s="300"/>
    </row>
    <row r="13683" spans="1:4" s="12" customFormat="1" x14ac:dyDescent="0.25">
      <c r="A13683" s="56"/>
      <c r="B13683" s="58"/>
      <c r="C13683" s="48" t="s">
        <v>13317</v>
      </c>
      <c r="D13683" s="300"/>
    </row>
    <row r="13684" spans="1:4" s="12" customFormat="1" x14ac:dyDescent="0.25">
      <c r="A13684" s="56"/>
      <c r="B13684" s="24" t="s">
        <v>21357</v>
      </c>
      <c r="C13684" s="56" t="s">
        <v>13318</v>
      </c>
      <c r="D13684" s="315"/>
    </row>
    <row r="13685" spans="1:4" s="12" customFormat="1" x14ac:dyDescent="0.25">
      <c r="A13685" s="56"/>
      <c r="B13685" s="58"/>
      <c r="C13685" s="48" t="s">
        <v>13319</v>
      </c>
      <c r="D13685" s="315"/>
    </row>
    <row r="13686" spans="1:4" s="12" customFormat="1" x14ac:dyDescent="0.25">
      <c r="A13686" s="56"/>
      <c r="B13686" s="58"/>
      <c r="C13686" s="48" t="s">
        <v>13320</v>
      </c>
      <c r="D13686" s="300"/>
    </row>
    <row r="13687" spans="1:4" s="12" customFormat="1" x14ac:dyDescent="0.25">
      <c r="A13687" s="56"/>
      <c r="B13687" s="58"/>
      <c r="C13687" s="48" t="s">
        <v>110</v>
      </c>
      <c r="D13687" s="300" t="s">
        <v>13321</v>
      </c>
    </row>
    <row r="13688" spans="1:4" s="12" customFormat="1" x14ac:dyDescent="0.25">
      <c r="A13688" s="56"/>
      <c r="B13688" s="58"/>
      <c r="C13688" s="48" t="s">
        <v>110</v>
      </c>
      <c r="D13688" s="300" t="s">
        <v>13322</v>
      </c>
    </row>
    <row r="13689" spans="1:4" s="12" customFormat="1" x14ac:dyDescent="0.25">
      <c r="A13689" s="56"/>
      <c r="B13689" s="58"/>
      <c r="C13689" s="48" t="s">
        <v>110</v>
      </c>
      <c r="D13689" s="300" t="s">
        <v>13323</v>
      </c>
    </row>
    <row r="13690" spans="1:4" s="12" customFormat="1" x14ac:dyDescent="0.25">
      <c r="A13690" s="56"/>
      <c r="B13690" s="58"/>
      <c r="C13690" s="48" t="s">
        <v>110</v>
      </c>
      <c r="D13690" s="300" t="s">
        <v>13324</v>
      </c>
    </row>
    <row r="13691" spans="1:4" s="12" customFormat="1" x14ac:dyDescent="0.25">
      <c r="A13691" s="56"/>
      <c r="B13691" s="58"/>
      <c r="C13691" s="48" t="s">
        <v>110</v>
      </c>
      <c r="D13691" s="300" t="s">
        <v>13325</v>
      </c>
    </row>
    <row r="13692" spans="1:4" s="12" customFormat="1" x14ac:dyDescent="0.25">
      <c r="A13692" s="56"/>
      <c r="B13692" s="58"/>
      <c r="C13692" s="48"/>
      <c r="D13692" s="291" t="s">
        <v>735</v>
      </c>
    </row>
    <row r="13693" spans="1:4" s="12" customFormat="1" x14ac:dyDescent="0.25">
      <c r="A13693" s="56"/>
      <c r="B13693" s="58"/>
      <c r="C13693" s="48" t="s">
        <v>110</v>
      </c>
      <c r="D13693" s="286" t="s">
        <v>13326</v>
      </c>
    </row>
    <row r="13694" spans="1:4" s="12" customFormat="1" x14ac:dyDescent="0.25">
      <c r="A13694" s="56"/>
      <c r="B13694" s="58"/>
      <c r="C13694" s="48" t="s">
        <v>226</v>
      </c>
      <c r="D13694" s="300"/>
    </row>
    <row r="13695" spans="1:4" s="12" customFormat="1" x14ac:dyDescent="0.25">
      <c r="A13695" s="56"/>
      <c r="B13695" s="58" t="s">
        <v>97</v>
      </c>
      <c r="C13695" s="48" t="s">
        <v>110</v>
      </c>
      <c r="D13695" s="300" t="s">
        <v>13327</v>
      </c>
    </row>
    <row r="13696" spans="1:4" s="12" customFormat="1" x14ac:dyDescent="0.25">
      <c r="A13696" s="56"/>
      <c r="B13696" s="58"/>
      <c r="C13696" s="48" t="s">
        <v>110</v>
      </c>
      <c r="D13696" s="300" t="s">
        <v>13328</v>
      </c>
    </row>
    <row r="13697" spans="1:4" s="12" customFormat="1" x14ac:dyDescent="0.25">
      <c r="A13697" s="56"/>
      <c r="B13697" s="58"/>
      <c r="C13697" s="48" t="s">
        <v>110</v>
      </c>
      <c r="D13697" s="300" t="s">
        <v>13329</v>
      </c>
    </row>
    <row r="13698" spans="1:4" s="12" customFormat="1" x14ac:dyDescent="0.25">
      <c r="A13698" s="56"/>
      <c r="B13698" s="58"/>
      <c r="C13698" s="48" t="s">
        <v>110</v>
      </c>
      <c r="D13698" s="300" t="s">
        <v>13330</v>
      </c>
    </row>
    <row r="13699" spans="1:4" s="12" customFormat="1" x14ac:dyDescent="0.25">
      <c r="A13699" s="56"/>
      <c r="B13699" s="24" t="s">
        <v>21358</v>
      </c>
      <c r="C13699" s="57" t="s">
        <v>13331</v>
      </c>
      <c r="D13699" s="324"/>
    </row>
    <row r="13700" spans="1:4" s="12" customFormat="1" x14ac:dyDescent="0.25">
      <c r="A13700" s="48"/>
      <c r="B13700" s="49"/>
      <c r="C13700" s="50" t="s">
        <v>13332</v>
      </c>
      <c r="D13700" s="317"/>
    </row>
    <row r="13701" spans="1:4" s="12" customFormat="1" x14ac:dyDescent="0.25">
      <c r="A13701" s="48"/>
      <c r="B13701" s="49"/>
      <c r="C13701" s="50" t="s">
        <v>13333</v>
      </c>
      <c r="D13701" s="317"/>
    </row>
    <row r="13702" spans="1:4" s="12" customFormat="1" x14ac:dyDescent="0.25">
      <c r="A13702" s="93"/>
      <c r="B13702" s="94"/>
      <c r="C13702" s="95" t="s">
        <v>110</v>
      </c>
      <c r="D13702" s="325" t="s">
        <v>13334</v>
      </c>
    </row>
    <row r="13703" spans="1:4" s="12" customFormat="1" x14ac:dyDescent="0.25">
      <c r="A13703" s="93"/>
      <c r="B13703" s="94"/>
      <c r="C13703" s="95" t="s">
        <v>110</v>
      </c>
      <c r="D13703" s="325" t="s">
        <v>13335</v>
      </c>
    </row>
    <row r="13704" spans="1:4" s="12" customFormat="1" x14ac:dyDescent="0.25">
      <c r="A13704" s="48"/>
      <c r="B13704" s="49"/>
      <c r="C13704" s="50" t="s">
        <v>226</v>
      </c>
      <c r="D13704" s="317"/>
    </row>
    <row r="13705" spans="1:4" s="12" customFormat="1" x14ac:dyDescent="0.25">
      <c r="A13705" s="48"/>
      <c r="B13705" s="49"/>
      <c r="C13705" s="50" t="s">
        <v>110</v>
      </c>
      <c r="D13705" s="325" t="s">
        <v>13336</v>
      </c>
    </row>
    <row r="13706" spans="1:4" s="12" customFormat="1" x14ac:dyDescent="0.25">
      <c r="A13706" s="48"/>
      <c r="B13706" s="49"/>
      <c r="C13706" s="50" t="s">
        <v>110</v>
      </c>
      <c r="D13706" s="325" t="s">
        <v>13337</v>
      </c>
    </row>
    <row r="13707" spans="1:4" s="12" customFormat="1" x14ac:dyDescent="0.25">
      <c r="A13707" s="48"/>
      <c r="B13707" s="49"/>
      <c r="C13707" s="50" t="s">
        <v>110</v>
      </c>
      <c r="D13707" s="325" t="s">
        <v>13338</v>
      </c>
    </row>
    <row r="13708" spans="1:4" s="12" customFormat="1" x14ac:dyDescent="0.25">
      <c r="A13708" s="56"/>
      <c r="B13708" s="24" t="s">
        <v>21359</v>
      </c>
      <c r="C13708" s="57" t="s">
        <v>13339</v>
      </c>
      <c r="D13708" s="324"/>
    </row>
    <row r="13709" spans="1:4" s="12" customFormat="1" x14ac:dyDescent="0.25">
      <c r="A13709" s="48"/>
      <c r="B13709" s="58"/>
      <c r="C13709" s="50" t="s">
        <v>13340</v>
      </c>
      <c r="D13709" s="317"/>
    </row>
    <row r="13710" spans="1:4" s="12" customFormat="1" x14ac:dyDescent="0.25">
      <c r="A13710" s="48"/>
      <c r="B13710" s="49"/>
      <c r="C13710" s="50" t="s">
        <v>13341</v>
      </c>
      <c r="D13710" s="317"/>
    </row>
    <row r="13711" spans="1:4" s="12" customFormat="1" x14ac:dyDescent="0.25">
      <c r="A13711" s="48"/>
      <c r="B13711" s="49"/>
      <c r="C13711" s="50" t="s">
        <v>110</v>
      </c>
      <c r="D13711" s="317" t="s">
        <v>13342</v>
      </c>
    </row>
    <row r="13712" spans="1:4" s="12" customFormat="1" x14ac:dyDescent="0.25">
      <c r="A13712" s="48"/>
      <c r="B13712" s="49"/>
      <c r="C13712" s="50" t="s">
        <v>110</v>
      </c>
      <c r="D13712" s="317" t="s">
        <v>13343</v>
      </c>
    </row>
    <row r="13713" spans="1:4" s="12" customFormat="1" x14ac:dyDescent="0.25">
      <c r="A13713" s="48"/>
      <c r="B13713" s="49"/>
      <c r="C13713" s="50" t="s">
        <v>110</v>
      </c>
      <c r="D13713" s="317" t="s">
        <v>13344</v>
      </c>
    </row>
    <row r="13714" spans="1:4" s="12" customFormat="1" x14ac:dyDescent="0.25">
      <c r="A13714" s="56">
        <v>486</v>
      </c>
      <c r="B13714" s="49"/>
      <c r="C13714" s="56" t="s">
        <v>13345</v>
      </c>
      <c r="D13714" s="317"/>
    </row>
    <row r="13715" spans="1:4" s="12" customFormat="1" x14ac:dyDescent="0.25">
      <c r="A13715" s="56"/>
      <c r="B13715" s="24" t="s">
        <v>21360</v>
      </c>
      <c r="C13715" s="57" t="s">
        <v>13346</v>
      </c>
      <c r="D13715" s="324"/>
    </row>
    <row r="13716" spans="1:4" s="12" customFormat="1" x14ac:dyDescent="0.25">
      <c r="A13716" s="48"/>
      <c r="B13716" s="49"/>
      <c r="C13716" s="50" t="s">
        <v>13347</v>
      </c>
      <c r="D13716" s="317"/>
    </row>
    <row r="13717" spans="1:4" s="12" customFormat="1" x14ac:dyDescent="0.25">
      <c r="A13717" s="48"/>
      <c r="B13717" s="49"/>
      <c r="C13717" s="50" t="s">
        <v>110</v>
      </c>
      <c r="D13717" s="317" t="s">
        <v>13348</v>
      </c>
    </row>
    <row r="13718" spans="1:4" s="12" customFormat="1" x14ac:dyDescent="0.25">
      <c r="A13718" s="48"/>
      <c r="B13718" s="49"/>
      <c r="C13718" s="50" t="s">
        <v>110</v>
      </c>
      <c r="D13718" s="317" t="s">
        <v>13349</v>
      </c>
    </row>
    <row r="13719" spans="1:4" s="12" customFormat="1" x14ac:dyDescent="0.25">
      <c r="A13719" s="48"/>
      <c r="B13719" s="49"/>
      <c r="C13719" s="50" t="s">
        <v>110</v>
      </c>
      <c r="D13719" s="317" t="s">
        <v>13350</v>
      </c>
    </row>
    <row r="13720" spans="1:4" s="12" customFormat="1" x14ac:dyDescent="0.25">
      <c r="A13720" s="48"/>
      <c r="B13720" s="49"/>
      <c r="C13720" s="50" t="s">
        <v>110</v>
      </c>
      <c r="D13720" s="317" t="s">
        <v>13351</v>
      </c>
    </row>
    <row r="13721" spans="1:4" s="12" customFormat="1" x14ac:dyDescent="0.25">
      <c r="A13721" s="48"/>
      <c r="B13721" s="49"/>
      <c r="C13721" s="50" t="s">
        <v>110</v>
      </c>
      <c r="D13721" s="317" t="s">
        <v>13352</v>
      </c>
    </row>
    <row r="13722" spans="1:4" s="12" customFormat="1" x14ac:dyDescent="0.25">
      <c r="A13722" s="48"/>
      <c r="B13722" s="49"/>
      <c r="C13722" s="50" t="s">
        <v>110</v>
      </c>
      <c r="D13722" s="317" t="s">
        <v>13353</v>
      </c>
    </row>
    <row r="13723" spans="1:4" s="12" customFormat="1" x14ac:dyDescent="0.25">
      <c r="A13723" s="48"/>
      <c r="B13723" s="49"/>
      <c r="C13723" s="50" t="s">
        <v>110</v>
      </c>
      <c r="D13723" s="317" t="s">
        <v>13354</v>
      </c>
    </row>
    <row r="13724" spans="1:4" s="12" customFormat="1" x14ac:dyDescent="0.25">
      <c r="A13724" s="48"/>
      <c r="B13724" s="49"/>
      <c r="C13724" s="50" t="s">
        <v>110</v>
      </c>
      <c r="D13724" s="317" t="s">
        <v>13355</v>
      </c>
    </row>
    <row r="13725" spans="1:4" s="12" customFormat="1" x14ac:dyDescent="0.25">
      <c r="A13725" s="48"/>
      <c r="B13725" s="49"/>
      <c r="C13725" s="50" t="s">
        <v>110</v>
      </c>
      <c r="D13725" s="317" t="s">
        <v>13356</v>
      </c>
    </row>
    <row r="13726" spans="1:4" s="12" customFormat="1" x14ac:dyDescent="0.25">
      <c r="A13726" s="56"/>
      <c r="B13726" s="24" t="s">
        <v>21361</v>
      </c>
      <c r="C13726" s="57" t="s">
        <v>13357</v>
      </c>
      <c r="D13726" s="324"/>
    </row>
    <row r="13727" spans="1:4" s="12" customFormat="1" x14ac:dyDescent="0.25">
      <c r="A13727" s="48"/>
      <c r="B13727" s="49"/>
      <c r="C13727" s="50" t="s">
        <v>13358</v>
      </c>
      <c r="D13727" s="317"/>
    </row>
    <row r="13728" spans="1:4" s="12" customFormat="1" x14ac:dyDescent="0.25">
      <c r="A13728" s="48"/>
      <c r="B13728" s="49"/>
      <c r="C13728" s="50" t="s">
        <v>110</v>
      </c>
      <c r="D13728" s="317" t="s">
        <v>13359</v>
      </c>
    </row>
    <row r="13729" spans="1:4" s="12" customFormat="1" x14ac:dyDescent="0.25">
      <c r="A13729" s="48"/>
      <c r="B13729" s="49"/>
      <c r="C13729" s="50" t="s">
        <v>110</v>
      </c>
      <c r="D13729" s="317" t="s">
        <v>13360</v>
      </c>
    </row>
    <row r="13730" spans="1:4" s="12" customFormat="1" x14ac:dyDescent="0.25">
      <c r="A13730" s="48"/>
      <c r="B13730" s="49"/>
      <c r="C13730" s="50" t="s">
        <v>110</v>
      </c>
      <c r="D13730" s="317" t="s">
        <v>13361</v>
      </c>
    </row>
    <row r="13731" spans="1:4" s="12" customFormat="1" x14ac:dyDescent="0.25">
      <c r="A13731" s="48"/>
      <c r="B13731" s="49"/>
      <c r="C13731" s="50" t="s">
        <v>110</v>
      </c>
      <c r="D13731" s="317" t="s">
        <v>13362</v>
      </c>
    </row>
    <row r="13732" spans="1:4" s="12" customFormat="1" x14ac:dyDescent="0.25">
      <c r="A13732" s="48"/>
      <c r="B13732" s="49"/>
      <c r="C13732" s="50" t="s">
        <v>110</v>
      </c>
      <c r="D13732" s="317" t="s">
        <v>13363</v>
      </c>
    </row>
    <row r="13733" spans="1:4" s="12" customFormat="1" x14ac:dyDescent="0.25">
      <c r="A13733" s="48"/>
      <c r="B13733" s="49"/>
      <c r="C13733" s="50" t="s">
        <v>110</v>
      </c>
      <c r="D13733" s="317" t="s">
        <v>13364</v>
      </c>
    </row>
    <row r="13734" spans="1:4" s="12" customFormat="1" x14ac:dyDescent="0.25">
      <c r="A13734" s="48"/>
      <c r="B13734" s="49"/>
      <c r="C13734" s="50" t="s">
        <v>110</v>
      </c>
      <c r="D13734" s="317" t="s">
        <v>13365</v>
      </c>
    </row>
    <row r="13735" spans="1:4" s="12" customFormat="1" x14ac:dyDescent="0.25">
      <c r="A13735" s="48"/>
      <c r="B13735" s="49"/>
      <c r="C13735" s="50" t="s">
        <v>110</v>
      </c>
      <c r="D13735" s="317" t="s">
        <v>13366</v>
      </c>
    </row>
    <row r="13736" spans="1:4" s="12" customFormat="1" x14ac:dyDescent="0.25">
      <c r="A13736" s="48"/>
      <c r="B13736" s="49"/>
      <c r="C13736" s="50" t="s">
        <v>110</v>
      </c>
      <c r="D13736" s="317" t="s">
        <v>13367</v>
      </c>
    </row>
    <row r="13737" spans="1:4" s="12" customFormat="1" x14ac:dyDescent="0.25">
      <c r="A13737" s="48"/>
      <c r="B13737" s="49"/>
      <c r="C13737" s="50" t="s">
        <v>110</v>
      </c>
      <c r="D13737" s="317" t="s">
        <v>13368</v>
      </c>
    </row>
    <row r="13738" spans="1:4" s="12" customFormat="1" x14ac:dyDescent="0.25">
      <c r="A13738" s="48"/>
      <c r="B13738" s="49"/>
      <c r="C13738" s="50" t="s">
        <v>110</v>
      </c>
      <c r="D13738" s="317" t="s">
        <v>13369</v>
      </c>
    </row>
    <row r="13739" spans="1:4" s="12" customFormat="1" x14ac:dyDescent="0.25">
      <c r="A13739" s="48"/>
      <c r="B13739" s="49"/>
      <c r="C13739" s="50" t="s">
        <v>110</v>
      </c>
      <c r="D13739" s="317" t="s">
        <v>13370</v>
      </c>
    </row>
    <row r="13740" spans="1:4" s="12" customFormat="1" x14ac:dyDescent="0.25">
      <c r="A13740" s="48"/>
      <c r="B13740" s="49"/>
      <c r="C13740" s="50" t="s">
        <v>110</v>
      </c>
      <c r="D13740" s="317" t="s">
        <v>13371</v>
      </c>
    </row>
    <row r="13741" spans="1:4" s="12" customFormat="1" x14ac:dyDescent="0.25">
      <c r="A13741" s="48"/>
      <c r="B13741" s="49"/>
      <c r="C13741" s="50" t="s">
        <v>110</v>
      </c>
      <c r="D13741" s="303" t="s">
        <v>13372</v>
      </c>
    </row>
    <row r="13742" spans="1:4" s="12" customFormat="1" x14ac:dyDescent="0.25">
      <c r="A13742" s="48"/>
      <c r="B13742" s="49"/>
      <c r="C13742" s="50" t="s">
        <v>110</v>
      </c>
      <c r="D13742" s="317" t="s">
        <v>13373</v>
      </c>
    </row>
    <row r="13743" spans="1:4" s="12" customFormat="1" x14ac:dyDescent="0.25">
      <c r="A13743" s="56"/>
      <c r="B13743" s="24" t="s">
        <v>21362</v>
      </c>
      <c r="C13743" s="57" t="s">
        <v>13374</v>
      </c>
      <c r="D13743" s="324"/>
    </row>
    <row r="13744" spans="1:4" s="12" customFormat="1" x14ac:dyDescent="0.25">
      <c r="A13744" s="48"/>
      <c r="B13744" s="49"/>
      <c r="C13744" s="50" t="s">
        <v>13375</v>
      </c>
      <c r="D13744" s="317"/>
    </row>
    <row r="13745" spans="1:4" s="12" customFormat="1" x14ac:dyDescent="0.25">
      <c r="A13745" s="48"/>
      <c r="B13745" s="49"/>
      <c r="C13745" s="50" t="s">
        <v>110</v>
      </c>
      <c r="D13745" s="317" t="s">
        <v>13376</v>
      </c>
    </row>
    <row r="13746" spans="1:4" s="12" customFormat="1" x14ac:dyDescent="0.25">
      <c r="A13746" s="48"/>
      <c r="B13746" s="49"/>
      <c r="C13746" s="50" t="s">
        <v>110</v>
      </c>
      <c r="D13746" s="317" t="s">
        <v>13377</v>
      </c>
    </row>
    <row r="13747" spans="1:4" s="12" customFormat="1" x14ac:dyDescent="0.25">
      <c r="A13747" s="48"/>
      <c r="B13747" s="49"/>
      <c r="C13747" s="50" t="s">
        <v>110</v>
      </c>
      <c r="D13747" s="317" t="s">
        <v>13378</v>
      </c>
    </row>
    <row r="13748" spans="1:4" s="12" customFormat="1" x14ac:dyDescent="0.25">
      <c r="A13748" s="48"/>
      <c r="B13748" s="49"/>
      <c r="C13748" s="50" t="s">
        <v>110</v>
      </c>
      <c r="D13748" s="317" t="s">
        <v>13379</v>
      </c>
    </row>
    <row r="13749" spans="1:4" s="12" customFormat="1" x14ac:dyDescent="0.25">
      <c r="A13749" s="48"/>
      <c r="B13749" s="49"/>
      <c r="C13749" s="50" t="s">
        <v>110</v>
      </c>
      <c r="D13749" s="317" t="s">
        <v>13380</v>
      </c>
    </row>
    <row r="13750" spans="1:4" s="12" customFormat="1" x14ac:dyDescent="0.25">
      <c r="A13750" s="48"/>
      <c r="B13750" s="49"/>
      <c r="C13750" s="50" t="s">
        <v>110</v>
      </c>
      <c r="D13750" s="317" t="s">
        <v>13381</v>
      </c>
    </row>
    <row r="13751" spans="1:4" s="12" customFormat="1" x14ac:dyDescent="0.25">
      <c r="A13751" s="48"/>
      <c r="B13751" s="49"/>
      <c r="C13751" s="50" t="s">
        <v>110</v>
      </c>
      <c r="D13751" s="317" t="s">
        <v>13382</v>
      </c>
    </row>
    <row r="13752" spans="1:4" s="12" customFormat="1" x14ac:dyDescent="0.25">
      <c r="A13752" s="48"/>
      <c r="B13752" s="49"/>
      <c r="C13752" s="50" t="s">
        <v>110</v>
      </c>
      <c r="D13752" s="303" t="s">
        <v>13383</v>
      </c>
    </row>
    <row r="13753" spans="1:4" s="12" customFormat="1" x14ac:dyDescent="0.25">
      <c r="A13753" s="48"/>
      <c r="B13753" s="49"/>
      <c r="C13753" s="50" t="s">
        <v>110</v>
      </c>
      <c r="D13753" s="317" t="s">
        <v>13384</v>
      </c>
    </row>
    <row r="13754" spans="1:4" s="12" customFormat="1" x14ac:dyDescent="0.25">
      <c r="A13754" s="56">
        <v>487</v>
      </c>
      <c r="B13754" s="73"/>
      <c r="C13754" s="57" t="s">
        <v>13385</v>
      </c>
      <c r="D13754" s="324"/>
    </row>
    <row r="13755" spans="1:4" s="12" customFormat="1" x14ac:dyDescent="0.25">
      <c r="A13755" s="56"/>
      <c r="B13755" s="24" t="s">
        <v>21363</v>
      </c>
      <c r="C13755" s="57" t="s">
        <v>13386</v>
      </c>
      <c r="D13755" s="324"/>
    </row>
    <row r="13756" spans="1:4" s="12" customFormat="1" x14ac:dyDescent="0.25">
      <c r="A13756" s="48"/>
      <c r="B13756" s="49"/>
      <c r="C13756" s="50" t="s">
        <v>13387</v>
      </c>
      <c r="D13756" s="317"/>
    </row>
    <row r="13757" spans="1:4" s="12" customFormat="1" x14ac:dyDescent="0.25">
      <c r="A13757" s="48"/>
      <c r="B13757" s="49"/>
      <c r="C13757" s="50" t="s">
        <v>110</v>
      </c>
      <c r="D13757" s="317" t="s">
        <v>13388</v>
      </c>
    </row>
    <row r="13758" spans="1:4" s="12" customFormat="1" x14ac:dyDescent="0.25">
      <c r="A13758" s="48"/>
      <c r="B13758" s="49"/>
      <c r="C13758" s="50" t="s">
        <v>110</v>
      </c>
      <c r="D13758" s="317" t="s">
        <v>13389</v>
      </c>
    </row>
    <row r="13759" spans="1:4" s="12" customFormat="1" x14ac:dyDescent="0.25">
      <c r="A13759" s="56"/>
      <c r="B13759" s="24" t="s">
        <v>21364</v>
      </c>
      <c r="C13759" s="57" t="s">
        <v>13390</v>
      </c>
      <c r="D13759" s="324"/>
    </row>
    <row r="13760" spans="1:4" s="12" customFormat="1" x14ac:dyDescent="0.25">
      <c r="A13760" s="48"/>
      <c r="B13760" s="49"/>
      <c r="C13760" s="50" t="s">
        <v>13391</v>
      </c>
      <c r="D13760" s="317"/>
    </row>
    <row r="13761" spans="1:4" s="12" customFormat="1" x14ac:dyDescent="0.25">
      <c r="A13761" s="48"/>
      <c r="B13761" s="49"/>
      <c r="C13761" s="50" t="s">
        <v>110</v>
      </c>
      <c r="D13761" s="317" t="s">
        <v>13392</v>
      </c>
    </row>
    <row r="13762" spans="1:4" s="12" customFormat="1" x14ac:dyDescent="0.25">
      <c r="A13762" s="48"/>
      <c r="B13762" s="49"/>
      <c r="C13762" s="50" t="s">
        <v>110</v>
      </c>
      <c r="D13762" s="317" t="s">
        <v>13393</v>
      </c>
    </row>
    <row r="13763" spans="1:4" s="12" customFormat="1" x14ac:dyDescent="0.25">
      <c r="A13763" s="56"/>
      <c r="B13763" s="24" t="s">
        <v>21365</v>
      </c>
      <c r="C13763" s="57" t="s">
        <v>13394</v>
      </c>
      <c r="D13763" s="324"/>
    </row>
    <row r="13764" spans="1:4" s="12" customFormat="1" x14ac:dyDescent="0.25">
      <c r="A13764" s="48"/>
      <c r="B13764" s="49"/>
      <c r="C13764" s="50" t="s">
        <v>13395</v>
      </c>
      <c r="D13764" s="317"/>
    </row>
    <row r="13765" spans="1:4" s="12" customFormat="1" x14ac:dyDescent="0.25">
      <c r="A13765" s="48"/>
      <c r="B13765" s="49"/>
      <c r="C13765" s="50" t="s">
        <v>110</v>
      </c>
      <c r="D13765" s="317" t="s">
        <v>13396</v>
      </c>
    </row>
    <row r="13766" spans="1:4" s="12" customFormat="1" x14ac:dyDescent="0.25">
      <c r="A13766" s="48"/>
      <c r="B13766" s="49"/>
      <c r="C13766" s="50" t="s">
        <v>110</v>
      </c>
      <c r="D13766" s="317" t="s">
        <v>13397</v>
      </c>
    </row>
    <row r="13767" spans="1:4" s="12" customFormat="1" x14ac:dyDescent="0.25">
      <c r="A13767" s="48"/>
      <c r="B13767" s="49"/>
      <c r="C13767" s="50" t="s">
        <v>110</v>
      </c>
      <c r="D13767" s="303" t="s">
        <v>13398</v>
      </c>
    </row>
    <row r="13768" spans="1:4" s="12" customFormat="1" x14ac:dyDescent="0.25">
      <c r="A13768" s="56"/>
      <c r="B13768" s="24" t="s">
        <v>21366</v>
      </c>
      <c r="C13768" s="57" t="s">
        <v>13399</v>
      </c>
      <c r="D13768" s="324"/>
    </row>
    <row r="13769" spans="1:4" s="12" customFormat="1" x14ac:dyDescent="0.25">
      <c r="A13769" s="48"/>
      <c r="B13769" s="49"/>
      <c r="C13769" s="50" t="s">
        <v>13400</v>
      </c>
      <c r="D13769" s="317"/>
    </row>
    <row r="13770" spans="1:4" s="12" customFormat="1" x14ac:dyDescent="0.25">
      <c r="A13770" s="48"/>
      <c r="B13770" s="49"/>
      <c r="C13770" s="50" t="s">
        <v>110</v>
      </c>
      <c r="D13770" s="317" t="s">
        <v>13401</v>
      </c>
    </row>
    <row r="13771" spans="1:4" s="12" customFormat="1" x14ac:dyDescent="0.25">
      <c r="A13771" s="48"/>
      <c r="B13771" s="49"/>
      <c r="C13771" s="50" t="s">
        <v>110</v>
      </c>
      <c r="D13771" s="317" t="s">
        <v>13402</v>
      </c>
    </row>
    <row r="13772" spans="1:4" s="12" customFormat="1" x14ac:dyDescent="0.25">
      <c r="A13772" s="48"/>
      <c r="B13772" s="49"/>
      <c r="C13772" s="50"/>
      <c r="D13772" s="291" t="s">
        <v>735</v>
      </c>
    </row>
    <row r="13773" spans="1:4" s="12" customFormat="1" x14ac:dyDescent="0.25">
      <c r="A13773" s="48"/>
      <c r="B13773" s="49"/>
      <c r="C13773" s="50" t="s">
        <v>110</v>
      </c>
      <c r="D13773" s="286" t="s">
        <v>13403</v>
      </c>
    </row>
    <row r="13774" spans="1:4" s="12" customFormat="1" x14ac:dyDescent="0.25">
      <c r="A13774" s="48"/>
      <c r="B13774" s="49"/>
      <c r="C13774" s="50" t="s">
        <v>110</v>
      </c>
      <c r="D13774" s="286" t="s">
        <v>13404</v>
      </c>
    </row>
    <row r="13775" spans="1:4" s="12" customFormat="1" x14ac:dyDescent="0.25">
      <c r="A13775" s="48"/>
      <c r="B13775" s="49"/>
      <c r="C13775" s="50" t="s">
        <v>110</v>
      </c>
      <c r="D13775" s="286" t="s">
        <v>13405</v>
      </c>
    </row>
    <row r="13776" spans="1:4" s="12" customFormat="1" x14ac:dyDescent="0.25">
      <c r="A13776" s="56"/>
      <c r="B13776" s="24" t="s">
        <v>21367</v>
      </c>
      <c r="C13776" s="57" t="s">
        <v>13406</v>
      </c>
      <c r="D13776" s="324"/>
    </row>
    <row r="13777" spans="1:4" s="12" customFormat="1" x14ac:dyDescent="0.25">
      <c r="A13777" s="48"/>
      <c r="B13777" s="49"/>
      <c r="C13777" s="50" t="s">
        <v>13407</v>
      </c>
      <c r="D13777" s="317"/>
    </row>
    <row r="13778" spans="1:4" s="12" customFormat="1" x14ac:dyDescent="0.25">
      <c r="A13778" s="48"/>
      <c r="B13778" s="49"/>
      <c r="C13778" s="50" t="s">
        <v>110</v>
      </c>
      <c r="D13778" s="317" t="s">
        <v>13408</v>
      </c>
    </row>
    <row r="13779" spans="1:4" s="12" customFormat="1" x14ac:dyDescent="0.25">
      <c r="A13779" s="48"/>
      <c r="B13779" s="49"/>
      <c r="C13779" s="50" t="s">
        <v>110</v>
      </c>
      <c r="D13779" s="317" t="s">
        <v>13409</v>
      </c>
    </row>
    <row r="13780" spans="1:4" s="12" customFormat="1" x14ac:dyDescent="0.25">
      <c r="A13780" s="48"/>
      <c r="B13780" s="49"/>
      <c r="C13780" s="50"/>
      <c r="D13780" s="291" t="s">
        <v>735</v>
      </c>
    </row>
    <row r="13781" spans="1:4" s="12" customFormat="1" x14ac:dyDescent="0.25">
      <c r="A13781" s="48"/>
      <c r="B13781" s="49"/>
      <c r="C13781" s="50" t="s">
        <v>110</v>
      </c>
      <c r="D13781" s="286" t="s">
        <v>13410</v>
      </c>
    </row>
    <row r="13782" spans="1:4" s="12" customFormat="1" x14ac:dyDescent="0.25">
      <c r="A13782" s="56"/>
      <c r="B13782" s="24" t="s">
        <v>21368</v>
      </c>
      <c r="C13782" s="57" t="s">
        <v>13411</v>
      </c>
      <c r="D13782" s="324"/>
    </row>
    <row r="13783" spans="1:4" s="12" customFormat="1" x14ac:dyDescent="0.25">
      <c r="A13783" s="48"/>
      <c r="B13783" s="49"/>
      <c r="C13783" s="50" t="s">
        <v>13412</v>
      </c>
      <c r="D13783" s="317"/>
    </row>
    <row r="13784" spans="1:4" s="12" customFormat="1" x14ac:dyDescent="0.25">
      <c r="A13784" s="48"/>
      <c r="B13784" s="49"/>
      <c r="C13784" s="50" t="s">
        <v>110</v>
      </c>
      <c r="D13784" s="317" t="s">
        <v>13413</v>
      </c>
    </row>
    <row r="13785" spans="1:4" s="12" customFormat="1" x14ac:dyDescent="0.25">
      <c r="A13785" s="48"/>
      <c r="B13785" s="49"/>
      <c r="C13785" s="50" t="s">
        <v>110</v>
      </c>
      <c r="D13785" s="317" t="s">
        <v>13414</v>
      </c>
    </row>
    <row r="13786" spans="1:4" s="12" customFormat="1" x14ac:dyDescent="0.25">
      <c r="A13786" s="56">
        <v>489</v>
      </c>
      <c r="B13786" s="73"/>
      <c r="C13786" s="57" t="s">
        <v>13415</v>
      </c>
      <c r="D13786" s="324"/>
    </row>
    <row r="13787" spans="1:4" s="12" customFormat="1" x14ac:dyDescent="0.25">
      <c r="A13787" s="56"/>
      <c r="B13787" s="24" t="s">
        <v>21369</v>
      </c>
      <c r="C13787" s="57" t="s">
        <v>13416</v>
      </c>
      <c r="D13787" s="324"/>
    </row>
    <row r="13788" spans="1:4" s="12" customFormat="1" x14ac:dyDescent="0.25">
      <c r="A13788" s="48"/>
      <c r="B13788" s="49"/>
      <c r="C13788" s="50" t="s">
        <v>13417</v>
      </c>
      <c r="D13788" s="317"/>
    </row>
    <row r="13789" spans="1:4" s="12" customFormat="1" x14ac:dyDescent="0.25">
      <c r="A13789" s="48"/>
      <c r="B13789" s="58"/>
      <c r="C13789" s="50" t="s">
        <v>110</v>
      </c>
      <c r="D13789" s="300" t="s">
        <v>13418</v>
      </c>
    </row>
    <row r="13790" spans="1:4" s="12" customFormat="1" x14ac:dyDescent="0.25">
      <c r="A13790" s="48"/>
      <c r="B13790" s="58"/>
      <c r="C13790" s="50" t="s">
        <v>110</v>
      </c>
      <c r="D13790" s="300" t="s">
        <v>13419</v>
      </c>
    </row>
    <row r="13791" spans="1:4" s="12" customFormat="1" x14ac:dyDescent="0.25">
      <c r="A13791" s="48"/>
      <c r="B13791" s="49"/>
      <c r="C13791" s="50" t="s">
        <v>110</v>
      </c>
      <c r="D13791" s="325" t="s">
        <v>13420</v>
      </c>
    </row>
    <row r="13792" spans="1:4" s="12" customFormat="1" x14ac:dyDescent="0.25">
      <c r="A13792" s="48"/>
      <c r="B13792" s="49"/>
      <c r="C13792" s="50" t="s">
        <v>110</v>
      </c>
      <c r="D13792" s="325" t="s">
        <v>13421</v>
      </c>
    </row>
    <row r="13793" spans="1:4" s="12" customFormat="1" x14ac:dyDescent="0.25">
      <c r="A13793" s="48"/>
      <c r="B13793" s="49"/>
      <c r="C13793" s="50" t="s">
        <v>110</v>
      </c>
      <c r="D13793" s="325" t="s">
        <v>13422</v>
      </c>
    </row>
    <row r="13794" spans="1:4" s="12" customFormat="1" x14ac:dyDescent="0.25">
      <c r="A13794" s="48"/>
      <c r="B13794" s="49"/>
      <c r="C13794" s="50" t="s">
        <v>226</v>
      </c>
      <c r="D13794" s="325"/>
    </row>
    <row r="13795" spans="1:4" s="12" customFormat="1" x14ac:dyDescent="0.25">
      <c r="A13795" s="48"/>
      <c r="B13795" s="49"/>
      <c r="C13795" s="50" t="s">
        <v>110</v>
      </c>
      <c r="D13795" s="325" t="s">
        <v>13423</v>
      </c>
    </row>
    <row r="13796" spans="1:4" s="12" customFormat="1" x14ac:dyDescent="0.25">
      <c r="A13796" s="56"/>
      <c r="B13796" s="24" t="s">
        <v>21370</v>
      </c>
      <c r="C13796" s="57" t="s">
        <v>13424</v>
      </c>
      <c r="D13796" s="324"/>
    </row>
    <row r="13797" spans="1:4" s="12" customFormat="1" x14ac:dyDescent="0.25">
      <c r="A13797" s="48"/>
      <c r="B13797" s="49"/>
      <c r="C13797" s="50" t="s">
        <v>13425</v>
      </c>
      <c r="D13797" s="317"/>
    </row>
    <row r="13798" spans="1:4" s="12" customFormat="1" x14ac:dyDescent="0.25">
      <c r="A13798" s="48"/>
      <c r="B13798" s="49"/>
      <c r="C13798" s="50" t="s">
        <v>13426</v>
      </c>
      <c r="D13798" s="317"/>
    </row>
    <row r="13799" spans="1:4" s="12" customFormat="1" x14ac:dyDescent="0.25">
      <c r="A13799" s="48"/>
      <c r="B13799" s="49"/>
      <c r="C13799" s="50" t="s">
        <v>110</v>
      </c>
      <c r="D13799" s="325" t="s">
        <v>13427</v>
      </c>
    </row>
    <row r="13800" spans="1:4" s="12" customFormat="1" x14ac:dyDescent="0.25">
      <c r="A13800" s="48"/>
      <c r="B13800" s="49"/>
      <c r="C13800" s="42" t="s">
        <v>110</v>
      </c>
      <c r="D13800" s="301" t="s">
        <v>13428</v>
      </c>
    </row>
    <row r="13801" spans="1:4" s="12" customFormat="1" x14ac:dyDescent="0.25">
      <c r="A13801" s="48"/>
      <c r="B13801" s="58"/>
      <c r="C13801" s="50" t="s">
        <v>110</v>
      </c>
      <c r="D13801" s="300" t="s">
        <v>13429</v>
      </c>
    </row>
    <row r="13802" spans="1:4" s="12" customFormat="1" x14ac:dyDescent="0.25">
      <c r="A13802" s="48"/>
      <c r="B13802" s="58"/>
      <c r="C13802" s="42" t="s">
        <v>110</v>
      </c>
      <c r="D13802" s="301" t="s">
        <v>13430</v>
      </c>
    </row>
    <row r="13803" spans="1:4" s="12" customFormat="1" x14ac:dyDescent="0.25">
      <c r="A13803" s="48"/>
      <c r="B13803" s="58"/>
      <c r="C13803" s="42" t="s">
        <v>110</v>
      </c>
      <c r="D13803" s="301" t="s">
        <v>13431</v>
      </c>
    </row>
    <row r="13804" spans="1:4" s="12" customFormat="1" x14ac:dyDescent="0.25">
      <c r="A13804" s="48"/>
      <c r="B13804" s="58"/>
      <c r="C13804" s="42" t="s">
        <v>110</v>
      </c>
      <c r="D13804" s="301" t="s">
        <v>13432</v>
      </c>
    </row>
    <row r="13805" spans="1:4" s="12" customFormat="1" x14ac:dyDescent="0.25">
      <c r="A13805" s="48"/>
      <c r="B13805" s="49"/>
      <c r="C13805" s="50" t="s">
        <v>110</v>
      </c>
      <c r="D13805" s="325" t="s">
        <v>13433</v>
      </c>
    </row>
    <row r="13806" spans="1:4" s="12" customFormat="1" x14ac:dyDescent="0.25">
      <c r="A13806" s="48"/>
      <c r="B13806" s="49"/>
      <c r="C13806" s="50" t="s">
        <v>226</v>
      </c>
      <c r="D13806" s="317"/>
    </row>
    <row r="13807" spans="1:4" s="12" customFormat="1" x14ac:dyDescent="0.25">
      <c r="A13807" s="48"/>
      <c r="B13807" s="49"/>
      <c r="C13807" s="50" t="s">
        <v>110</v>
      </c>
      <c r="D13807" s="325" t="s">
        <v>13434</v>
      </c>
    </row>
    <row r="13808" spans="1:4" s="12" customFormat="1" x14ac:dyDescent="0.25">
      <c r="A13808" s="56"/>
      <c r="B13808" s="24" t="s">
        <v>21371</v>
      </c>
      <c r="C13808" s="57" t="s">
        <v>13435</v>
      </c>
      <c r="D13808" s="324"/>
    </row>
    <row r="13809" spans="1:4" s="12" customFormat="1" x14ac:dyDescent="0.25">
      <c r="A13809" s="48"/>
      <c r="B13809" s="49"/>
      <c r="C13809" s="50" t="s">
        <v>13436</v>
      </c>
      <c r="D13809" s="317"/>
    </row>
    <row r="13810" spans="1:4" s="12" customFormat="1" x14ac:dyDescent="0.25">
      <c r="A13810" s="48"/>
      <c r="B13810" s="58"/>
      <c r="C13810" s="50" t="s">
        <v>110</v>
      </c>
      <c r="D13810" s="300" t="s">
        <v>13437</v>
      </c>
    </row>
    <row r="13811" spans="1:4" s="12" customFormat="1" x14ac:dyDescent="0.25">
      <c r="A13811" s="48"/>
      <c r="B13811" s="49"/>
      <c r="C13811" s="50" t="s">
        <v>110</v>
      </c>
      <c r="D13811" s="325" t="s">
        <v>13438</v>
      </c>
    </row>
    <row r="13812" spans="1:4" s="12" customFormat="1" x14ac:dyDescent="0.25">
      <c r="A13812" s="48"/>
      <c r="B13812" s="49"/>
      <c r="C13812" s="50" t="s">
        <v>226</v>
      </c>
      <c r="D13812" s="317"/>
    </row>
    <row r="13813" spans="1:4" s="12" customFormat="1" x14ac:dyDescent="0.25">
      <c r="A13813" s="48"/>
      <c r="B13813" s="49"/>
      <c r="C13813" s="50" t="s">
        <v>110</v>
      </c>
      <c r="D13813" s="325" t="s">
        <v>13439</v>
      </c>
    </row>
    <row r="13814" spans="1:4" s="12" customFormat="1" x14ac:dyDescent="0.25">
      <c r="A13814" s="56"/>
      <c r="B13814" s="24" t="s">
        <v>21372</v>
      </c>
      <c r="C13814" s="57" t="s">
        <v>13440</v>
      </c>
      <c r="D13814" s="324"/>
    </row>
    <row r="13815" spans="1:4" s="12" customFormat="1" x14ac:dyDescent="0.25">
      <c r="A13815" s="48"/>
      <c r="B13815" s="49"/>
      <c r="C13815" s="50" t="s">
        <v>13441</v>
      </c>
      <c r="D13815" s="317"/>
    </row>
    <row r="13816" spans="1:4" s="12" customFormat="1" x14ac:dyDescent="0.25">
      <c r="A13816" s="48"/>
      <c r="B13816" s="58"/>
      <c r="C13816" s="50" t="s">
        <v>110</v>
      </c>
      <c r="D13816" s="300" t="s">
        <v>13442</v>
      </c>
    </row>
    <row r="13817" spans="1:4" s="12" customFormat="1" x14ac:dyDescent="0.25">
      <c r="A13817" s="48"/>
      <c r="B13817" s="58"/>
      <c r="C13817" s="50" t="s">
        <v>110</v>
      </c>
      <c r="D13817" s="300" t="s">
        <v>13443</v>
      </c>
    </row>
    <row r="13818" spans="1:4" s="12" customFormat="1" x14ac:dyDescent="0.25">
      <c r="A13818" s="48"/>
      <c r="B13818" s="58"/>
      <c r="C13818" s="50" t="s">
        <v>110</v>
      </c>
      <c r="D13818" s="300" t="s">
        <v>13444</v>
      </c>
    </row>
    <row r="13819" spans="1:4" s="12" customFormat="1" x14ac:dyDescent="0.25">
      <c r="A13819" s="48"/>
      <c r="B13819" s="58"/>
      <c r="C13819" s="50" t="s">
        <v>226</v>
      </c>
      <c r="D13819" s="300"/>
    </row>
    <row r="13820" spans="1:4" s="12" customFormat="1" x14ac:dyDescent="0.25">
      <c r="A13820" s="48"/>
      <c r="B13820" s="58"/>
      <c r="C13820" s="50" t="s">
        <v>110</v>
      </c>
      <c r="D13820" s="300" t="s">
        <v>13445</v>
      </c>
    </row>
    <row r="13821" spans="1:4" s="12" customFormat="1" x14ac:dyDescent="0.25">
      <c r="A13821" s="48"/>
      <c r="B13821" s="58"/>
      <c r="C13821" s="50" t="s">
        <v>110</v>
      </c>
      <c r="D13821" s="300" t="s">
        <v>13446</v>
      </c>
    </row>
    <row r="13822" spans="1:4" s="12" customFormat="1" x14ac:dyDescent="0.25">
      <c r="A13822" s="48"/>
      <c r="B13822" s="58"/>
      <c r="C13822" s="50" t="s">
        <v>110</v>
      </c>
      <c r="D13822" s="300" t="s">
        <v>13447</v>
      </c>
    </row>
    <row r="13823" spans="1:4" s="12" customFormat="1" x14ac:dyDescent="0.25">
      <c r="A13823" s="48"/>
      <c r="B13823" s="58"/>
      <c r="C13823" s="50" t="s">
        <v>110</v>
      </c>
      <c r="D13823" s="300" t="s">
        <v>13423</v>
      </c>
    </row>
    <row r="13824" spans="1:4" s="12" customFormat="1" ht="15.6" x14ac:dyDescent="0.25">
      <c r="A13824" s="82" t="s">
        <v>13448</v>
      </c>
      <c r="B13824" s="83"/>
      <c r="C13824" s="82" t="s">
        <v>13449</v>
      </c>
      <c r="D13824" s="300"/>
    </row>
    <row r="13825" spans="1:4" s="12" customFormat="1" x14ac:dyDescent="0.25">
      <c r="A13825" s="56"/>
      <c r="B13825" s="58"/>
      <c r="C13825" s="48" t="s">
        <v>13450</v>
      </c>
      <c r="D13825" s="300"/>
    </row>
    <row r="13826" spans="1:4" s="12" customFormat="1" x14ac:dyDescent="0.25">
      <c r="A13826" s="56" t="s">
        <v>13451</v>
      </c>
      <c r="B13826" s="24" t="s">
        <v>21373</v>
      </c>
      <c r="C13826" s="56" t="s">
        <v>13452</v>
      </c>
      <c r="D13826" s="315"/>
    </row>
    <row r="13827" spans="1:4" s="12" customFormat="1" x14ac:dyDescent="0.25">
      <c r="A13827" s="56"/>
      <c r="B13827" s="58"/>
      <c r="C13827" s="48" t="s">
        <v>13453</v>
      </c>
      <c r="D13827" s="300"/>
    </row>
    <row r="13828" spans="1:4" s="12" customFormat="1" x14ac:dyDescent="0.25">
      <c r="A13828" s="56"/>
      <c r="B13828" s="58"/>
      <c r="C13828" s="48" t="s">
        <v>13454</v>
      </c>
      <c r="D13828" s="300"/>
    </row>
    <row r="13829" spans="1:4" s="12" customFormat="1" x14ac:dyDescent="0.25">
      <c r="A13829" s="56"/>
      <c r="B13829" s="58"/>
      <c r="C13829" s="48" t="s">
        <v>110</v>
      </c>
      <c r="D13829" s="300" t="s">
        <v>13455</v>
      </c>
    </row>
    <row r="13830" spans="1:4" s="12" customFormat="1" x14ac:dyDescent="0.25">
      <c r="A13830" s="56"/>
      <c r="B13830" s="58"/>
      <c r="C13830" s="48" t="s">
        <v>110</v>
      </c>
      <c r="D13830" s="300" t="s">
        <v>13456</v>
      </c>
    </row>
    <row r="13831" spans="1:4" s="12" customFormat="1" x14ac:dyDescent="0.25">
      <c r="A13831" s="56"/>
      <c r="B13831" s="58"/>
      <c r="C13831" s="48" t="s">
        <v>110</v>
      </c>
      <c r="D13831" s="300" t="s">
        <v>13457</v>
      </c>
    </row>
    <row r="13832" spans="1:4" s="12" customFormat="1" x14ac:dyDescent="0.25">
      <c r="A13832" s="56"/>
      <c r="B13832" s="58"/>
      <c r="C13832" s="48" t="s">
        <v>110</v>
      </c>
      <c r="D13832" s="300" t="s">
        <v>13458</v>
      </c>
    </row>
    <row r="13833" spans="1:4" s="12" customFormat="1" x14ac:dyDescent="0.25">
      <c r="A13833" s="56"/>
      <c r="B13833" s="58"/>
      <c r="C13833" s="48" t="s">
        <v>110</v>
      </c>
      <c r="D13833" s="300" t="s">
        <v>13459</v>
      </c>
    </row>
    <row r="13834" spans="1:4" s="12" customFormat="1" x14ac:dyDescent="0.25">
      <c r="A13834" s="56"/>
      <c r="B13834" s="58"/>
      <c r="C13834" s="48" t="s">
        <v>110</v>
      </c>
      <c r="D13834" s="300" t="s">
        <v>13460</v>
      </c>
    </row>
    <row r="13835" spans="1:4" s="12" customFormat="1" x14ac:dyDescent="0.25">
      <c r="A13835" s="56"/>
      <c r="B13835" s="58"/>
      <c r="C13835" s="48" t="s">
        <v>110</v>
      </c>
      <c r="D13835" s="300" t="s">
        <v>13461</v>
      </c>
    </row>
    <row r="13836" spans="1:4" s="12" customFormat="1" x14ac:dyDescent="0.25">
      <c r="A13836" s="56"/>
      <c r="B13836" s="58"/>
      <c r="C13836" s="48" t="s">
        <v>226</v>
      </c>
      <c r="D13836" s="300"/>
    </row>
    <row r="13837" spans="1:4" s="12" customFormat="1" x14ac:dyDescent="0.25">
      <c r="A13837" s="56"/>
      <c r="B13837" s="58"/>
      <c r="C13837" s="48" t="s">
        <v>110</v>
      </c>
      <c r="D13837" s="300" t="s">
        <v>13462</v>
      </c>
    </row>
    <row r="13838" spans="1:4" s="12" customFormat="1" x14ac:dyDescent="0.25">
      <c r="A13838" s="56"/>
      <c r="B13838" s="58"/>
      <c r="C13838" s="48" t="s">
        <v>110</v>
      </c>
      <c r="D13838" s="300" t="s">
        <v>13463</v>
      </c>
    </row>
    <row r="13839" spans="1:4" s="12" customFormat="1" x14ac:dyDescent="0.25">
      <c r="A13839" s="56"/>
      <c r="B13839" s="58"/>
      <c r="C13839" s="48" t="s">
        <v>110</v>
      </c>
      <c r="D13839" s="300" t="s">
        <v>13464</v>
      </c>
    </row>
    <row r="13840" spans="1:4" s="12" customFormat="1" x14ac:dyDescent="0.25">
      <c r="A13840" s="56" t="s">
        <v>13465</v>
      </c>
      <c r="B13840" s="24" t="s">
        <v>21374</v>
      </c>
      <c r="C13840" s="56" t="s">
        <v>13466</v>
      </c>
      <c r="D13840" s="315"/>
    </row>
    <row r="13841" spans="1:4" s="12" customFormat="1" x14ac:dyDescent="0.25">
      <c r="A13841" s="56"/>
      <c r="B13841" s="58"/>
      <c r="C13841" s="48" t="s">
        <v>13467</v>
      </c>
      <c r="D13841" s="300"/>
    </row>
    <row r="13842" spans="1:4" s="12" customFormat="1" x14ac:dyDescent="0.25">
      <c r="A13842" s="56"/>
      <c r="B13842" s="58"/>
      <c r="C13842" s="48" t="s">
        <v>13468</v>
      </c>
      <c r="D13842" s="300"/>
    </row>
    <row r="13843" spans="1:4" s="12" customFormat="1" x14ac:dyDescent="0.25">
      <c r="A13843" s="56"/>
      <c r="B13843" s="58"/>
      <c r="C13843" s="48" t="s">
        <v>110</v>
      </c>
      <c r="D13843" s="300" t="s">
        <v>13469</v>
      </c>
    </row>
    <row r="13844" spans="1:4" s="12" customFormat="1" x14ac:dyDescent="0.25">
      <c r="A13844" s="56"/>
      <c r="B13844" s="58"/>
      <c r="C13844" s="48" t="s">
        <v>110</v>
      </c>
      <c r="D13844" s="300" t="s">
        <v>13470</v>
      </c>
    </row>
    <row r="13845" spans="1:4" s="12" customFormat="1" x14ac:dyDescent="0.25">
      <c r="A13845" s="56"/>
      <c r="B13845" s="58"/>
      <c r="C13845" s="48" t="s">
        <v>110</v>
      </c>
      <c r="D13845" s="300" t="s">
        <v>13471</v>
      </c>
    </row>
    <row r="13846" spans="1:4" s="12" customFormat="1" x14ac:dyDescent="0.25">
      <c r="A13846" s="56"/>
      <c r="B13846" s="58"/>
      <c r="C13846" s="48" t="s">
        <v>110</v>
      </c>
      <c r="D13846" s="300" t="s">
        <v>13472</v>
      </c>
    </row>
    <row r="13847" spans="1:4" s="12" customFormat="1" x14ac:dyDescent="0.25">
      <c r="A13847" s="56"/>
      <c r="B13847" s="58"/>
      <c r="C13847" s="48" t="s">
        <v>110</v>
      </c>
      <c r="D13847" s="300" t="s">
        <v>13473</v>
      </c>
    </row>
    <row r="13848" spans="1:4" s="12" customFormat="1" x14ac:dyDescent="0.25">
      <c r="A13848" s="56"/>
      <c r="B13848" s="58"/>
      <c r="C13848" s="48" t="s">
        <v>110</v>
      </c>
      <c r="D13848" s="300" t="s">
        <v>13474</v>
      </c>
    </row>
    <row r="13849" spans="1:4" s="12" customFormat="1" x14ac:dyDescent="0.25">
      <c r="A13849" s="56"/>
      <c r="B13849" s="58"/>
      <c r="C13849" s="48" t="s">
        <v>226</v>
      </c>
      <c r="D13849" s="300"/>
    </row>
    <row r="13850" spans="1:4" s="12" customFormat="1" x14ac:dyDescent="0.25">
      <c r="A13850" s="56"/>
      <c r="B13850" s="58"/>
      <c r="C13850" s="48" t="s">
        <v>110</v>
      </c>
      <c r="D13850" s="300" t="s">
        <v>13475</v>
      </c>
    </row>
    <row r="13851" spans="1:4" s="12" customFormat="1" x14ac:dyDescent="0.25">
      <c r="A13851" s="56"/>
      <c r="B13851" s="58"/>
      <c r="C13851" s="48" t="s">
        <v>110</v>
      </c>
      <c r="D13851" s="300" t="s">
        <v>13476</v>
      </c>
    </row>
    <row r="13852" spans="1:4" s="12" customFormat="1" x14ac:dyDescent="0.25">
      <c r="A13852" s="56">
        <v>499</v>
      </c>
      <c r="B13852" s="74"/>
      <c r="C13852" s="56" t="s">
        <v>13477</v>
      </c>
      <c r="D13852" s="326"/>
    </row>
    <row r="13853" spans="1:4" s="12" customFormat="1" x14ac:dyDescent="0.25">
      <c r="A13853" s="56"/>
      <c r="B13853" s="24" t="s">
        <v>21375</v>
      </c>
      <c r="C13853" s="57" t="s">
        <v>13478</v>
      </c>
      <c r="D13853" s="324"/>
    </row>
    <row r="13854" spans="1:4" s="12" customFormat="1" x14ac:dyDescent="0.25">
      <c r="A13854" s="56"/>
      <c r="B13854" s="73"/>
      <c r="C13854" s="50" t="s">
        <v>13479</v>
      </c>
      <c r="D13854" s="324"/>
    </row>
    <row r="13855" spans="1:4" s="12" customFormat="1" x14ac:dyDescent="0.25">
      <c r="A13855" s="48"/>
      <c r="B13855" s="49"/>
      <c r="C13855" s="50" t="s">
        <v>13480</v>
      </c>
      <c r="D13855" s="317"/>
    </row>
    <row r="13856" spans="1:4" s="12" customFormat="1" x14ac:dyDescent="0.25">
      <c r="A13856" s="48"/>
      <c r="B13856" s="49"/>
      <c r="C13856" s="50" t="s">
        <v>110</v>
      </c>
      <c r="D13856" s="317" t="s">
        <v>13481</v>
      </c>
    </row>
    <row r="13857" spans="1:4" s="12" customFormat="1" x14ac:dyDescent="0.25">
      <c r="A13857" s="48"/>
      <c r="B13857" s="49"/>
      <c r="C13857" s="50" t="s">
        <v>110</v>
      </c>
      <c r="D13857" s="317" t="s">
        <v>13482</v>
      </c>
    </row>
    <row r="13858" spans="1:4" s="12" customFormat="1" x14ac:dyDescent="0.25">
      <c r="A13858" s="48"/>
      <c r="B13858" s="49"/>
      <c r="C13858" s="50" t="s">
        <v>110</v>
      </c>
      <c r="D13858" s="317" t="s">
        <v>13483</v>
      </c>
    </row>
    <row r="13859" spans="1:4" s="12" customFormat="1" x14ac:dyDescent="0.25">
      <c r="A13859" s="48"/>
      <c r="B13859" s="49"/>
      <c r="C13859" s="50" t="s">
        <v>110</v>
      </c>
      <c r="D13859" s="317" t="s">
        <v>13484</v>
      </c>
    </row>
    <row r="13860" spans="1:4" s="12" customFormat="1" x14ac:dyDescent="0.25">
      <c r="A13860" s="48"/>
      <c r="B13860" s="49"/>
      <c r="C13860" s="50" t="s">
        <v>110</v>
      </c>
      <c r="D13860" s="317" t="s">
        <v>13485</v>
      </c>
    </row>
    <row r="13861" spans="1:4" s="12" customFormat="1" x14ac:dyDescent="0.25">
      <c r="A13861" s="48"/>
      <c r="B13861" s="49"/>
      <c r="C13861" s="50" t="s">
        <v>110</v>
      </c>
      <c r="D13861" s="317" t="s">
        <v>13486</v>
      </c>
    </row>
    <row r="13862" spans="1:4" s="12" customFormat="1" x14ac:dyDescent="0.25">
      <c r="A13862" s="48"/>
      <c r="B13862" s="49"/>
      <c r="C13862" s="50" t="s">
        <v>110</v>
      </c>
      <c r="D13862" s="317" t="s">
        <v>13487</v>
      </c>
    </row>
    <row r="13863" spans="1:4" s="12" customFormat="1" x14ac:dyDescent="0.25">
      <c r="A13863" s="48"/>
      <c r="B13863" s="49"/>
      <c r="C13863" s="50" t="s">
        <v>110</v>
      </c>
      <c r="D13863" s="317" t="s">
        <v>13488</v>
      </c>
    </row>
    <row r="13864" spans="1:4" s="12" customFormat="1" x14ac:dyDescent="0.25">
      <c r="A13864" s="48"/>
      <c r="B13864" s="49"/>
      <c r="C13864" s="50" t="s">
        <v>110</v>
      </c>
      <c r="D13864" s="317" t="s">
        <v>13489</v>
      </c>
    </row>
    <row r="13865" spans="1:4" s="12" customFormat="1" x14ac:dyDescent="0.25">
      <c r="A13865" s="48"/>
      <c r="B13865" s="49"/>
      <c r="C13865" s="50" t="s">
        <v>226</v>
      </c>
      <c r="D13865" s="317"/>
    </row>
    <row r="13866" spans="1:4" s="12" customFormat="1" x14ac:dyDescent="0.25">
      <c r="A13866" s="48"/>
      <c r="B13866" s="49"/>
      <c r="C13866" s="50" t="s">
        <v>110</v>
      </c>
      <c r="D13866" s="317" t="s">
        <v>13490</v>
      </c>
    </row>
    <row r="13867" spans="1:4" s="12" customFormat="1" x14ac:dyDescent="0.25">
      <c r="A13867" s="56"/>
      <c r="B13867" s="24" t="s">
        <v>21376</v>
      </c>
      <c r="C13867" s="57" t="s">
        <v>13491</v>
      </c>
      <c r="D13867" s="324"/>
    </row>
    <row r="13868" spans="1:4" s="12" customFormat="1" x14ac:dyDescent="0.25">
      <c r="A13868" s="48"/>
      <c r="B13868" s="49"/>
      <c r="C13868" s="50" t="s">
        <v>13492</v>
      </c>
      <c r="D13868" s="317"/>
    </row>
    <row r="13869" spans="1:4" s="12" customFormat="1" x14ac:dyDescent="0.25">
      <c r="A13869" s="48"/>
      <c r="B13869" s="49"/>
      <c r="C13869" s="50" t="s">
        <v>13493</v>
      </c>
      <c r="D13869" s="317"/>
    </row>
    <row r="13870" spans="1:4" s="12" customFormat="1" x14ac:dyDescent="0.25">
      <c r="A13870" s="48"/>
      <c r="B13870" s="49"/>
      <c r="C13870" s="50" t="s">
        <v>110</v>
      </c>
      <c r="D13870" s="317" t="s">
        <v>13494</v>
      </c>
    </row>
    <row r="13871" spans="1:4" s="12" customFormat="1" x14ac:dyDescent="0.25">
      <c r="A13871" s="48"/>
      <c r="B13871" s="49"/>
      <c r="C13871" s="50" t="s">
        <v>110</v>
      </c>
      <c r="D13871" s="325" t="s">
        <v>13495</v>
      </c>
    </row>
    <row r="13872" spans="1:4" s="12" customFormat="1" x14ac:dyDescent="0.25">
      <c r="A13872" s="48"/>
      <c r="B13872" s="49"/>
      <c r="C13872" s="50" t="s">
        <v>110</v>
      </c>
      <c r="D13872" s="325" t="s">
        <v>13496</v>
      </c>
    </row>
    <row r="13873" spans="1:4" s="12" customFormat="1" x14ac:dyDescent="0.25">
      <c r="A13873" s="48"/>
      <c r="B13873" s="49"/>
      <c r="C13873" s="50" t="s">
        <v>110</v>
      </c>
      <c r="D13873" s="325" t="s">
        <v>13497</v>
      </c>
    </row>
    <row r="13874" spans="1:4" s="12" customFormat="1" ht="15.6" x14ac:dyDescent="0.25">
      <c r="A13874" s="82" t="s">
        <v>13498</v>
      </c>
      <c r="B13874" s="83"/>
      <c r="C13874" s="82" t="s">
        <v>13499</v>
      </c>
      <c r="D13874" s="300"/>
    </row>
    <row r="13875" spans="1:4" s="12" customFormat="1" ht="15.6" x14ac:dyDescent="0.25">
      <c r="A13875" s="56">
        <v>501</v>
      </c>
      <c r="B13875" s="83"/>
      <c r="C13875" s="56" t="s">
        <v>13500</v>
      </c>
      <c r="D13875" s="300"/>
    </row>
    <row r="13876" spans="1:4" s="12" customFormat="1" ht="15.6" x14ac:dyDescent="0.25">
      <c r="A13876" s="56"/>
      <c r="B13876" s="83"/>
      <c r="C13876" s="48" t="s">
        <v>13501</v>
      </c>
      <c r="D13876" s="300"/>
    </row>
    <row r="13877" spans="1:4" s="12" customFormat="1" x14ac:dyDescent="0.25">
      <c r="A13877" s="56"/>
      <c r="B13877" s="24" t="s">
        <v>21377</v>
      </c>
      <c r="C13877" s="57" t="s">
        <v>13502</v>
      </c>
      <c r="D13877" s="324"/>
    </row>
    <row r="13878" spans="1:4" s="12" customFormat="1" x14ac:dyDescent="0.25">
      <c r="A13878" s="48"/>
      <c r="B13878" s="49"/>
      <c r="C13878" s="50" t="s">
        <v>13503</v>
      </c>
      <c r="D13878" s="317"/>
    </row>
    <row r="13879" spans="1:4" s="12" customFormat="1" x14ac:dyDescent="0.25">
      <c r="A13879" s="48"/>
      <c r="B13879" s="49"/>
      <c r="C13879" s="50" t="s">
        <v>110</v>
      </c>
      <c r="D13879" s="317" t="s">
        <v>13504</v>
      </c>
    </row>
    <row r="13880" spans="1:4" s="12" customFormat="1" x14ac:dyDescent="0.25">
      <c r="A13880" s="48"/>
      <c r="B13880" s="49"/>
      <c r="C13880" s="50" t="s">
        <v>110</v>
      </c>
      <c r="D13880" s="317" t="s">
        <v>13505</v>
      </c>
    </row>
    <row r="13881" spans="1:4" s="12" customFormat="1" x14ac:dyDescent="0.25">
      <c r="A13881" s="48"/>
      <c r="B13881" s="49"/>
      <c r="C13881" s="50" t="s">
        <v>110</v>
      </c>
      <c r="D13881" s="317" t="s">
        <v>13506</v>
      </c>
    </row>
    <row r="13882" spans="1:4" s="12" customFormat="1" x14ac:dyDescent="0.25">
      <c r="A13882" s="48"/>
      <c r="B13882" s="49"/>
      <c r="C13882" s="50" t="s">
        <v>110</v>
      </c>
      <c r="D13882" s="317" t="s">
        <v>13507</v>
      </c>
    </row>
    <row r="13883" spans="1:4" s="12" customFormat="1" x14ac:dyDescent="0.25">
      <c r="A13883" s="48"/>
      <c r="B13883" s="49"/>
      <c r="C13883" s="50" t="s">
        <v>110</v>
      </c>
      <c r="D13883" s="317" t="s">
        <v>13508</v>
      </c>
    </row>
    <row r="13884" spans="1:4" s="12" customFormat="1" x14ac:dyDescent="0.25">
      <c r="A13884" s="48"/>
      <c r="B13884" s="49"/>
      <c r="C13884" s="50" t="s">
        <v>110</v>
      </c>
      <c r="D13884" s="317" t="s">
        <v>13509</v>
      </c>
    </row>
    <row r="13885" spans="1:4" s="12" customFormat="1" x14ac:dyDescent="0.25">
      <c r="A13885" s="48"/>
      <c r="B13885" s="49"/>
      <c r="C13885" s="50" t="s">
        <v>110</v>
      </c>
      <c r="D13885" s="317" t="s">
        <v>13510</v>
      </c>
    </row>
    <row r="13886" spans="1:4" s="12" customFormat="1" x14ac:dyDescent="0.25">
      <c r="A13886" s="48"/>
      <c r="B13886" s="49"/>
      <c r="C13886" s="50" t="s">
        <v>110</v>
      </c>
      <c r="D13886" s="317" t="s">
        <v>13511</v>
      </c>
    </row>
    <row r="13887" spans="1:4" s="12" customFormat="1" x14ac:dyDescent="0.25">
      <c r="A13887" s="48"/>
      <c r="B13887" s="49"/>
      <c r="C13887" s="50" t="s">
        <v>110</v>
      </c>
      <c r="D13887" s="317" t="s">
        <v>13512</v>
      </c>
    </row>
    <row r="13888" spans="1:4" s="12" customFormat="1" x14ac:dyDescent="0.25">
      <c r="A13888" s="48"/>
      <c r="B13888" s="49"/>
      <c r="C13888" s="50" t="s">
        <v>110</v>
      </c>
      <c r="D13888" s="317" t="s">
        <v>13513</v>
      </c>
    </row>
    <row r="13889" spans="1:4" s="12" customFormat="1" x14ac:dyDescent="0.25">
      <c r="A13889" s="48"/>
      <c r="B13889" s="49"/>
      <c r="C13889" s="50" t="s">
        <v>110</v>
      </c>
      <c r="D13889" s="301" t="s">
        <v>13514</v>
      </c>
    </row>
    <row r="13890" spans="1:4" s="12" customFormat="1" x14ac:dyDescent="0.25">
      <c r="A13890" s="48"/>
      <c r="B13890" s="49"/>
      <c r="C13890" s="50" t="s">
        <v>110</v>
      </c>
      <c r="D13890" s="317" t="s">
        <v>13515</v>
      </c>
    </row>
    <row r="13891" spans="1:4" s="12" customFormat="1" x14ac:dyDescent="0.25">
      <c r="A13891" s="48"/>
      <c r="B13891" s="49"/>
      <c r="C13891" s="50" t="s">
        <v>226</v>
      </c>
      <c r="D13891" s="317"/>
    </row>
    <row r="13892" spans="1:4" s="12" customFormat="1" x14ac:dyDescent="0.25">
      <c r="A13892" s="48"/>
      <c r="B13892" s="49"/>
      <c r="C13892" s="50" t="s">
        <v>110</v>
      </c>
      <c r="D13892" s="317" t="s">
        <v>13516</v>
      </c>
    </row>
    <row r="13893" spans="1:4" s="12" customFormat="1" x14ac:dyDescent="0.25">
      <c r="A13893" s="56"/>
      <c r="B13893" s="24" t="s">
        <v>21378</v>
      </c>
      <c r="C13893" s="57" t="s">
        <v>13517</v>
      </c>
      <c r="D13893" s="324"/>
    </row>
    <row r="13894" spans="1:4" s="12" customFormat="1" x14ac:dyDescent="0.25">
      <c r="A13894" s="48"/>
      <c r="B13894" s="49"/>
      <c r="C13894" s="50" t="s">
        <v>13518</v>
      </c>
      <c r="D13894" s="317"/>
    </row>
    <row r="13895" spans="1:4" s="12" customFormat="1" x14ac:dyDescent="0.25">
      <c r="A13895" s="48"/>
      <c r="B13895" s="49"/>
      <c r="C13895" s="50" t="s">
        <v>110</v>
      </c>
      <c r="D13895" s="325" t="s">
        <v>13519</v>
      </c>
    </row>
    <row r="13896" spans="1:4" s="12" customFormat="1" x14ac:dyDescent="0.25">
      <c r="A13896" s="48"/>
      <c r="B13896" s="49"/>
      <c r="C13896" s="50" t="s">
        <v>110</v>
      </c>
      <c r="D13896" s="325" t="s">
        <v>13520</v>
      </c>
    </row>
    <row r="13897" spans="1:4" s="12" customFormat="1" x14ac:dyDescent="0.25">
      <c r="A13897" s="48"/>
      <c r="B13897" s="49"/>
      <c r="C13897" s="50" t="s">
        <v>110</v>
      </c>
      <c r="D13897" s="325" t="s">
        <v>13521</v>
      </c>
    </row>
    <row r="13898" spans="1:4" s="12" customFormat="1" x14ac:dyDescent="0.25">
      <c r="A13898" s="48"/>
      <c r="B13898" s="49"/>
      <c r="C13898" s="50" t="s">
        <v>110</v>
      </c>
      <c r="D13898" s="325" t="s">
        <v>13522</v>
      </c>
    </row>
    <row r="13899" spans="1:4" s="12" customFormat="1" x14ac:dyDescent="0.25">
      <c r="A13899" s="48"/>
      <c r="B13899" s="49"/>
      <c r="C13899" s="50" t="s">
        <v>110</v>
      </c>
      <c r="D13899" s="325" t="s">
        <v>13523</v>
      </c>
    </row>
    <row r="13900" spans="1:4" s="12" customFormat="1" x14ac:dyDescent="0.25">
      <c r="A13900" s="48"/>
      <c r="B13900" s="49"/>
      <c r="C13900" s="50" t="s">
        <v>110</v>
      </c>
      <c r="D13900" s="325" t="s">
        <v>13524</v>
      </c>
    </row>
    <row r="13901" spans="1:4" s="12" customFormat="1" x14ac:dyDescent="0.25">
      <c r="A13901" s="48"/>
      <c r="B13901" s="49"/>
      <c r="C13901" s="50" t="s">
        <v>110</v>
      </c>
      <c r="D13901" s="325" t="s">
        <v>13525</v>
      </c>
    </row>
    <row r="13902" spans="1:4" s="12" customFormat="1" x14ac:dyDescent="0.25">
      <c r="A13902" s="48"/>
      <c r="B13902" s="49"/>
      <c r="C13902" s="50" t="s">
        <v>110</v>
      </c>
      <c r="D13902" s="325" t="s">
        <v>13526</v>
      </c>
    </row>
    <row r="13903" spans="1:4" s="12" customFormat="1" x14ac:dyDescent="0.25">
      <c r="A13903" s="48"/>
      <c r="B13903" s="49"/>
      <c r="C13903" s="50" t="s">
        <v>110</v>
      </c>
      <c r="D13903" s="325" t="s">
        <v>13527</v>
      </c>
    </row>
    <row r="13904" spans="1:4" s="12" customFormat="1" x14ac:dyDescent="0.25">
      <c r="A13904" s="48"/>
      <c r="B13904" s="49"/>
      <c r="C13904" s="50" t="s">
        <v>110</v>
      </c>
      <c r="D13904" s="325" t="s">
        <v>13528</v>
      </c>
    </row>
    <row r="13905" spans="1:4" s="12" customFormat="1" x14ac:dyDescent="0.25">
      <c r="A13905" s="48"/>
      <c r="B13905" s="49"/>
      <c r="C13905" s="50" t="s">
        <v>110</v>
      </c>
      <c r="D13905" s="325" t="s">
        <v>13529</v>
      </c>
    </row>
    <row r="13906" spans="1:4" s="12" customFormat="1" x14ac:dyDescent="0.25">
      <c r="A13906" s="56"/>
      <c r="B13906" s="24" t="s">
        <v>21379</v>
      </c>
      <c r="C13906" s="57" t="s">
        <v>13530</v>
      </c>
      <c r="D13906" s="324"/>
    </row>
    <row r="13907" spans="1:4" s="12" customFormat="1" x14ac:dyDescent="0.25">
      <c r="A13907" s="48"/>
      <c r="B13907" s="49"/>
      <c r="C13907" s="50" t="s">
        <v>13531</v>
      </c>
      <c r="D13907" s="317"/>
    </row>
    <row r="13908" spans="1:4" s="12" customFormat="1" x14ac:dyDescent="0.25">
      <c r="A13908" s="48"/>
      <c r="B13908" s="49"/>
      <c r="C13908" s="50" t="s">
        <v>110</v>
      </c>
      <c r="D13908" s="317" t="s">
        <v>13532</v>
      </c>
    </row>
    <row r="13909" spans="1:4" s="12" customFormat="1" x14ac:dyDescent="0.25">
      <c r="A13909" s="48"/>
      <c r="B13909" s="49"/>
      <c r="C13909" s="50" t="s">
        <v>110</v>
      </c>
      <c r="D13909" s="317" t="s">
        <v>13533</v>
      </c>
    </row>
    <row r="13910" spans="1:4" s="12" customFormat="1" x14ac:dyDescent="0.25">
      <c r="A13910" s="48"/>
      <c r="B13910" s="49"/>
      <c r="C13910" s="50" t="s">
        <v>226</v>
      </c>
      <c r="D13910" s="317"/>
    </row>
    <row r="13911" spans="1:4" s="12" customFormat="1" x14ac:dyDescent="0.25">
      <c r="A13911" s="48"/>
      <c r="B13911" s="49"/>
      <c r="C13911" s="50" t="s">
        <v>110</v>
      </c>
      <c r="D13911" s="317" t="s">
        <v>13534</v>
      </c>
    </row>
    <row r="13912" spans="1:4" s="12" customFormat="1" x14ac:dyDescent="0.25">
      <c r="A13912" s="48"/>
      <c r="B13912" s="49"/>
      <c r="C13912" s="50" t="s">
        <v>110</v>
      </c>
      <c r="D13912" s="317" t="s">
        <v>13535</v>
      </c>
    </row>
    <row r="13913" spans="1:4" s="12" customFormat="1" x14ac:dyDescent="0.25">
      <c r="A13913" s="56" t="s">
        <v>13536</v>
      </c>
      <c r="B13913" s="58"/>
      <c r="C13913" s="56" t="s">
        <v>13537</v>
      </c>
      <c r="D13913" s="300"/>
    </row>
    <row r="13914" spans="1:4" s="12" customFormat="1" x14ac:dyDescent="0.25">
      <c r="A13914" s="56"/>
      <c r="B13914" s="58"/>
      <c r="C13914" s="48" t="s">
        <v>13538</v>
      </c>
      <c r="D13914" s="300"/>
    </row>
    <row r="13915" spans="1:4" s="12" customFormat="1" x14ac:dyDescent="0.25">
      <c r="A13915" s="56"/>
      <c r="B13915" s="24" t="s">
        <v>21380</v>
      </c>
      <c r="C13915" s="56" t="s">
        <v>13539</v>
      </c>
      <c r="D13915" s="315"/>
    </row>
    <row r="13916" spans="1:4" s="12" customFormat="1" x14ac:dyDescent="0.25">
      <c r="A13916" s="56"/>
      <c r="B13916" s="58"/>
      <c r="C13916" s="48" t="s">
        <v>13540</v>
      </c>
      <c r="D13916" s="300"/>
    </row>
    <row r="13917" spans="1:4" s="12" customFormat="1" x14ac:dyDescent="0.25">
      <c r="A13917" s="56"/>
      <c r="B13917" s="58"/>
      <c r="C13917" s="48" t="s">
        <v>110</v>
      </c>
      <c r="D13917" s="300" t="s">
        <v>13541</v>
      </c>
    </row>
    <row r="13918" spans="1:4" s="12" customFormat="1" x14ac:dyDescent="0.25">
      <c r="A13918" s="56"/>
      <c r="B13918" s="58"/>
      <c r="C13918" s="48"/>
      <c r="D13918" s="316" t="s">
        <v>13542</v>
      </c>
    </row>
    <row r="13919" spans="1:4" s="12" customFormat="1" x14ac:dyDescent="0.25">
      <c r="A13919" s="56"/>
      <c r="B13919" s="58"/>
      <c r="C13919" s="48" t="s">
        <v>110</v>
      </c>
      <c r="D13919" s="300" t="s">
        <v>13543</v>
      </c>
    </row>
    <row r="13920" spans="1:4" s="12" customFormat="1" x14ac:dyDescent="0.25">
      <c r="A13920" s="56"/>
      <c r="B13920" s="58"/>
      <c r="C13920" s="48" t="s">
        <v>110</v>
      </c>
      <c r="D13920" s="300" t="s">
        <v>13544</v>
      </c>
    </row>
    <row r="13921" spans="1:4" s="12" customFormat="1" x14ac:dyDescent="0.25">
      <c r="A13921" s="56"/>
      <c r="B13921" s="58"/>
      <c r="C13921" s="48" t="s">
        <v>110</v>
      </c>
      <c r="D13921" s="300" t="s">
        <v>13545</v>
      </c>
    </row>
    <row r="13922" spans="1:4" s="12" customFormat="1" x14ac:dyDescent="0.25">
      <c r="A13922" s="56"/>
      <c r="B13922" s="58"/>
      <c r="C13922" s="48" t="s">
        <v>110</v>
      </c>
      <c r="D13922" s="300" t="s">
        <v>13546</v>
      </c>
    </row>
    <row r="13923" spans="1:4" s="12" customFormat="1" x14ac:dyDescent="0.25">
      <c r="A13923" s="56"/>
      <c r="B13923" s="24" t="s">
        <v>21381</v>
      </c>
      <c r="C13923" s="57" t="s">
        <v>13547</v>
      </c>
      <c r="D13923" s="324"/>
    </row>
    <row r="13924" spans="1:4" s="12" customFormat="1" x14ac:dyDescent="0.25">
      <c r="A13924" s="48"/>
      <c r="B13924" s="49"/>
      <c r="C13924" s="50" t="s">
        <v>13548</v>
      </c>
      <c r="D13924" s="317"/>
    </row>
    <row r="13925" spans="1:4" s="12" customFormat="1" x14ac:dyDescent="0.25">
      <c r="A13925" s="48"/>
      <c r="B13925" s="49"/>
      <c r="C13925" s="50" t="s">
        <v>110</v>
      </c>
      <c r="D13925" s="317" t="s">
        <v>13549</v>
      </c>
    </row>
    <row r="13926" spans="1:4" s="12" customFormat="1" x14ac:dyDescent="0.25">
      <c r="A13926" s="48"/>
      <c r="B13926" s="49"/>
      <c r="C13926" s="50" t="s">
        <v>110</v>
      </c>
      <c r="D13926" s="317" t="s">
        <v>13550</v>
      </c>
    </row>
    <row r="13927" spans="1:4" s="12" customFormat="1" x14ac:dyDescent="0.25">
      <c r="A13927" s="48"/>
      <c r="B13927" s="49"/>
      <c r="C13927" s="50" t="s">
        <v>110</v>
      </c>
      <c r="D13927" s="317" t="s">
        <v>13551</v>
      </c>
    </row>
    <row r="13928" spans="1:4" s="12" customFormat="1" x14ac:dyDescent="0.25">
      <c r="A13928" s="48"/>
      <c r="B13928" s="49"/>
      <c r="C13928" s="50" t="s">
        <v>110</v>
      </c>
      <c r="D13928" s="317" t="s">
        <v>13552</v>
      </c>
    </row>
    <row r="13929" spans="1:4" s="12" customFormat="1" x14ac:dyDescent="0.25">
      <c r="A13929" s="48"/>
      <c r="B13929" s="49"/>
      <c r="C13929" s="50" t="s">
        <v>110</v>
      </c>
      <c r="D13929" s="317" t="s">
        <v>13553</v>
      </c>
    </row>
    <row r="13930" spans="1:4" s="12" customFormat="1" x14ac:dyDescent="0.25">
      <c r="A13930" s="48"/>
      <c r="B13930" s="49"/>
      <c r="C13930" s="50" t="s">
        <v>110</v>
      </c>
      <c r="D13930" s="317" t="s">
        <v>13554</v>
      </c>
    </row>
    <row r="13931" spans="1:4" s="12" customFormat="1" x14ac:dyDescent="0.25">
      <c r="A13931" s="48"/>
      <c r="B13931" s="49"/>
      <c r="C13931" s="50" t="s">
        <v>110</v>
      </c>
      <c r="D13931" s="317" t="s">
        <v>13555</v>
      </c>
    </row>
    <row r="13932" spans="1:4" s="12" customFormat="1" x14ac:dyDescent="0.25">
      <c r="A13932" s="48"/>
      <c r="B13932" s="49"/>
      <c r="C13932" s="50" t="s">
        <v>110</v>
      </c>
      <c r="D13932" s="317" t="s">
        <v>13556</v>
      </c>
    </row>
    <row r="13933" spans="1:4" s="12" customFormat="1" x14ac:dyDescent="0.25">
      <c r="A13933" s="56" t="s">
        <v>13557</v>
      </c>
      <c r="B13933" s="24" t="s">
        <v>21382</v>
      </c>
      <c r="C13933" s="56" t="s">
        <v>13558</v>
      </c>
      <c r="D13933" s="315"/>
    </row>
    <row r="13934" spans="1:4" s="12" customFormat="1" x14ac:dyDescent="0.25">
      <c r="A13934" s="56"/>
      <c r="B13934" s="58"/>
      <c r="C13934" s="48" t="s">
        <v>13559</v>
      </c>
      <c r="D13934" s="300"/>
    </row>
    <row r="13935" spans="1:4" s="12" customFormat="1" x14ac:dyDescent="0.25">
      <c r="A13935" s="56"/>
      <c r="B13935" s="58"/>
      <c r="C13935" s="48" t="s">
        <v>13560</v>
      </c>
      <c r="D13935" s="300"/>
    </row>
    <row r="13936" spans="1:4" s="12" customFormat="1" x14ac:dyDescent="0.25">
      <c r="A13936" s="56"/>
      <c r="B13936" s="58" t="s">
        <v>97</v>
      </c>
      <c r="C13936" s="48" t="s">
        <v>110</v>
      </c>
      <c r="D13936" s="300" t="s">
        <v>13561</v>
      </c>
    </row>
    <row r="13937" spans="1:4" s="12" customFormat="1" x14ac:dyDescent="0.25">
      <c r="A13937" s="56"/>
      <c r="B13937" s="58"/>
      <c r="C13937" s="48" t="s">
        <v>110</v>
      </c>
      <c r="D13937" s="300" t="s">
        <v>13562</v>
      </c>
    </row>
    <row r="13938" spans="1:4" s="12" customFormat="1" x14ac:dyDescent="0.25">
      <c r="A13938" s="56"/>
      <c r="B13938" s="58"/>
      <c r="C13938" s="48" t="s">
        <v>110</v>
      </c>
      <c r="D13938" s="300" t="s">
        <v>13563</v>
      </c>
    </row>
    <row r="13939" spans="1:4" s="12" customFormat="1" x14ac:dyDescent="0.25">
      <c r="A13939" s="56"/>
      <c r="B13939" s="58"/>
      <c r="C13939" s="48" t="s">
        <v>226</v>
      </c>
      <c r="D13939" s="300"/>
    </row>
    <row r="13940" spans="1:4" s="12" customFormat="1" x14ac:dyDescent="0.25">
      <c r="A13940" s="56"/>
      <c r="B13940" s="58" t="s">
        <v>97</v>
      </c>
      <c r="C13940" s="48" t="s">
        <v>110</v>
      </c>
      <c r="D13940" s="300" t="s">
        <v>13564</v>
      </c>
    </row>
    <row r="13941" spans="1:4" s="12" customFormat="1" x14ac:dyDescent="0.25">
      <c r="A13941" s="56" t="s">
        <v>13565</v>
      </c>
      <c r="B13941" s="24" t="s">
        <v>21383</v>
      </c>
      <c r="C13941" s="56" t="s">
        <v>13566</v>
      </c>
      <c r="D13941" s="315"/>
    </row>
    <row r="13942" spans="1:4" s="12" customFormat="1" x14ac:dyDescent="0.25">
      <c r="A13942" s="56"/>
      <c r="B13942" s="58"/>
      <c r="C13942" s="48" t="s">
        <v>13567</v>
      </c>
      <c r="D13942" s="300"/>
    </row>
    <row r="13943" spans="1:4" s="12" customFormat="1" x14ac:dyDescent="0.25">
      <c r="A13943" s="56"/>
      <c r="B13943" s="58"/>
      <c r="C13943" s="48" t="s">
        <v>13568</v>
      </c>
      <c r="D13943" s="300"/>
    </row>
    <row r="13944" spans="1:4" s="12" customFormat="1" x14ac:dyDescent="0.25">
      <c r="A13944" s="56"/>
      <c r="B13944" s="58" t="s">
        <v>97</v>
      </c>
      <c r="C13944" s="48" t="s">
        <v>110</v>
      </c>
      <c r="D13944" s="300" t="s">
        <v>13569</v>
      </c>
    </row>
    <row r="13945" spans="1:4" s="12" customFormat="1" x14ac:dyDescent="0.25">
      <c r="A13945" s="56"/>
      <c r="B13945" s="58"/>
      <c r="C13945" s="48" t="s">
        <v>110</v>
      </c>
      <c r="D13945" s="300" t="s">
        <v>13570</v>
      </c>
    </row>
    <row r="13946" spans="1:4" s="12" customFormat="1" x14ac:dyDescent="0.25">
      <c r="A13946" s="56"/>
      <c r="B13946" s="58"/>
      <c r="C13946" s="48" t="s">
        <v>110</v>
      </c>
      <c r="D13946" s="300" t="s">
        <v>13571</v>
      </c>
    </row>
    <row r="13947" spans="1:4" s="12" customFormat="1" ht="15.6" x14ac:dyDescent="0.25">
      <c r="A13947" s="90" t="s">
        <v>50</v>
      </c>
      <c r="B13947" s="91"/>
      <c r="C13947" s="90" t="s">
        <v>13572</v>
      </c>
      <c r="D13947" s="300"/>
    </row>
    <row r="13948" spans="1:4" s="12" customFormat="1" x14ac:dyDescent="0.25">
      <c r="A13948" s="56"/>
      <c r="B13948" s="58"/>
      <c r="C13948" s="48" t="s">
        <v>13573</v>
      </c>
      <c r="D13948" s="300"/>
    </row>
    <row r="13949" spans="1:4" s="12" customFormat="1" ht="15.6" x14ac:dyDescent="0.25">
      <c r="A13949" s="82" t="s">
        <v>13574</v>
      </c>
      <c r="B13949" s="83"/>
      <c r="C13949" s="82" t="s">
        <v>57</v>
      </c>
      <c r="D13949" s="300"/>
    </row>
    <row r="13950" spans="1:4" s="12" customFormat="1" x14ac:dyDescent="0.25">
      <c r="A13950" s="56"/>
      <c r="B13950" s="58"/>
      <c r="C13950" s="48" t="s">
        <v>13575</v>
      </c>
      <c r="D13950" s="300"/>
    </row>
    <row r="13951" spans="1:4" s="12" customFormat="1" x14ac:dyDescent="0.25">
      <c r="A13951" s="56" t="s">
        <v>13576</v>
      </c>
      <c r="B13951" s="58"/>
      <c r="C13951" s="56" t="s">
        <v>13577</v>
      </c>
      <c r="D13951" s="300"/>
    </row>
    <row r="13952" spans="1:4" s="12" customFormat="1" x14ac:dyDescent="0.25">
      <c r="A13952" s="56"/>
      <c r="B13952" s="58"/>
      <c r="C13952" s="48" t="s">
        <v>13578</v>
      </c>
      <c r="D13952" s="300"/>
    </row>
    <row r="13953" spans="1:4" s="12" customFormat="1" x14ac:dyDescent="0.25">
      <c r="A13953" s="56"/>
      <c r="B13953" s="24" t="s">
        <v>21384</v>
      </c>
      <c r="C13953" s="56" t="s">
        <v>13579</v>
      </c>
      <c r="D13953" s="315"/>
    </row>
    <row r="13954" spans="1:4" s="12" customFormat="1" x14ac:dyDescent="0.25">
      <c r="A13954" s="56"/>
      <c r="B13954" s="58"/>
      <c r="C13954" s="48" t="s">
        <v>13580</v>
      </c>
      <c r="D13954" s="300"/>
    </row>
    <row r="13955" spans="1:4" s="12" customFormat="1" x14ac:dyDescent="0.25">
      <c r="A13955" s="56"/>
      <c r="B13955" s="58"/>
      <c r="C13955" s="48" t="s">
        <v>110</v>
      </c>
      <c r="D13955" s="300" t="s">
        <v>13581</v>
      </c>
    </row>
    <row r="13956" spans="1:4" s="12" customFormat="1" x14ac:dyDescent="0.25">
      <c r="A13956" s="56"/>
      <c r="B13956" s="58"/>
      <c r="C13956" s="48" t="s">
        <v>110</v>
      </c>
      <c r="D13956" s="300" t="s">
        <v>13582</v>
      </c>
    </row>
    <row r="13957" spans="1:4" s="12" customFormat="1" x14ac:dyDescent="0.25">
      <c r="A13957" s="56"/>
      <c r="B13957" s="58"/>
      <c r="C13957" s="48" t="s">
        <v>110</v>
      </c>
      <c r="D13957" s="300" t="s">
        <v>13583</v>
      </c>
    </row>
    <row r="13958" spans="1:4" s="12" customFormat="1" x14ac:dyDescent="0.25">
      <c r="A13958" s="56"/>
      <c r="B13958" s="58"/>
      <c r="C13958" s="48" t="s">
        <v>226</v>
      </c>
      <c r="D13958" s="300"/>
    </row>
    <row r="13959" spans="1:4" s="12" customFormat="1" x14ac:dyDescent="0.25">
      <c r="A13959" s="56"/>
      <c r="B13959" s="58"/>
      <c r="C13959" s="48" t="s">
        <v>110</v>
      </c>
      <c r="D13959" s="300" t="s">
        <v>13584</v>
      </c>
    </row>
    <row r="13960" spans="1:4" s="12" customFormat="1" x14ac:dyDescent="0.25">
      <c r="A13960" s="56"/>
      <c r="B13960" s="24" t="s">
        <v>21385</v>
      </c>
      <c r="C13960" s="56" t="s">
        <v>13585</v>
      </c>
      <c r="D13960" s="315"/>
    </row>
    <row r="13961" spans="1:4" s="12" customFormat="1" x14ac:dyDescent="0.25">
      <c r="A13961" s="56"/>
      <c r="B13961" s="58"/>
      <c r="C13961" s="48" t="s">
        <v>13586</v>
      </c>
      <c r="D13961" s="300"/>
    </row>
    <row r="13962" spans="1:4" s="12" customFormat="1" x14ac:dyDescent="0.25">
      <c r="A13962" s="56"/>
      <c r="B13962" s="58"/>
      <c r="C13962" s="48" t="s">
        <v>110</v>
      </c>
      <c r="D13962" s="300" t="s">
        <v>13587</v>
      </c>
    </row>
    <row r="13963" spans="1:4" s="12" customFormat="1" x14ac:dyDescent="0.25">
      <c r="A13963" s="56"/>
      <c r="B13963" s="58"/>
      <c r="C13963" s="48" t="s">
        <v>110</v>
      </c>
      <c r="D13963" s="300" t="s">
        <v>13588</v>
      </c>
    </row>
    <row r="13964" spans="1:4" s="12" customFormat="1" x14ac:dyDescent="0.25">
      <c r="A13964" s="56"/>
      <c r="B13964" s="58"/>
      <c r="C13964" s="48" t="s">
        <v>110</v>
      </c>
      <c r="D13964" s="300" t="s">
        <v>13589</v>
      </c>
    </row>
    <row r="13965" spans="1:4" s="12" customFormat="1" x14ac:dyDescent="0.25">
      <c r="A13965" s="56"/>
      <c r="B13965" s="58"/>
      <c r="C13965" s="48" t="s">
        <v>110</v>
      </c>
      <c r="D13965" s="300" t="s">
        <v>13590</v>
      </c>
    </row>
    <row r="13966" spans="1:4" s="12" customFormat="1" x14ac:dyDescent="0.25">
      <c r="A13966" s="56"/>
      <c r="B13966" s="58"/>
      <c r="C13966" s="48" t="s">
        <v>110</v>
      </c>
      <c r="D13966" s="300" t="s">
        <v>13591</v>
      </c>
    </row>
    <row r="13967" spans="1:4" s="12" customFormat="1" x14ac:dyDescent="0.25">
      <c r="A13967" s="56"/>
      <c r="B13967" s="58"/>
      <c r="C13967" s="48" t="s">
        <v>110</v>
      </c>
      <c r="D13967" s="300" t="s">
        <v>13592</v>
      </c>
    </row>
    <row r="13968" spans="1:4" s="12" customFormat="1" x14ac:dyDescent="0.25">
      <c r="A13968" s="56"/>
      <c r="B13968" s="58"/>
      <c r="C13968" s="48" t="s">
        <v>110</v>
      </c>
      <c r="D13968" s="300" t="s">
        <v>13593</v>
      </c>
    </row>
    <row r="13969" spans="1:4" s="12" customFormat="1" x14ac:dyDescent="0.25">
      <c r="A13969" s="56"/>
      <c r="B13969" s="58"/>
      <c r="C13969" s="48" t="s">
        <v>110</v>
      </c>
      <c r="D13969" s="300" t="s">
        <v>13594</v>
      </c>
    </row>
    <row r="13970" spans="1:4" s="12" customFormat="1" x14ac:dyDescent="0.25">
      <c r="A13970" s="56"/>
      <c r="B13970" s="58"/>
      <c r="C13970" s="48" t="s">
        <v>110</v>
      </c>
      <c r="D13970" s="300" t="s">
        <v>13595</v>
      </c>
    </row>
    <row r="13971" spans="1:4" s="12" customFormat="1" x14ac:dyDescent="0.25">
      <c r="A13971" s="48"/>
      <c r="B13971" s="24" t="s">
        <v>21386</v>
      </c>
      <c r="C13971" s="57" t="s">
        <v>13596</v>
      </c>
      <c r="D13971" s="324"/>
    </row>
    <row r="13972" spans="1:4" s="12" customFormat="1" x14ac:dyDescent="0.25">
      <c r="A13972" s="48"/>
      <c r="B13972" s="73"/>
      <c r="C13972" s="50" t="s">
        <v>13597</v>
      </c>
      <c r="D13972" s="324"/>
    </row>
    <row r="13973" spans="1:4" s="12" customFormat="1" x14ac:dyDescent="0.25">
      <c r="A13973" s="48"/>
      <c r="B13973" s="49"/>
      <c r="C13973" s="50" t="s">
        <v>13598</v>
      </c>
      <c r="D13973" s="317"/>
    </row>
    <row r="13974" spans="1:4" s="12" customFormat="1" x14ac:dyDescent="0.25">
      <c r="A13974" s="48"/>
      <c r="B13974" s="49"/>
      <c r="C13974" s="50" t="s">
        <v>110</v>
      </c>
      <c r="D13974" s="325" t="s">
        <v>13599</v>
      </c>
    </row>
    <row r="13975" spans="1:4" s="12" customFormat="1" x14ac:dyDescent="0.25">
      <c r="A13975" s="48"/>
      <c r="B13975" s="49"/>
      <c r="C13975" s="50" t="s">
        <v>110</v>
      </c>
      <c r="D13975" s="325" t="s">
        <v>13600</v>
      </c>
    </row>
    <row r="13976" spans="1:4" s="12" customFormat="1" x14ac:dyDescent="0.25">
      <c r="A13976" s="48"/>
      <c r="B13976" s="49"/>
      <c r="C13976" s="50" t="s">
        <v>110</v>
      </c>
      <c r="D13976" s="325" t="s">
        <v>13601</v>
      </c>
    </row>
    <row r="13977" spans="1:4" s="12" customFormat="1" x14ac:dyDescent="0.25">
      <c r="A13977" s="48"/>
      <c r="B13977" s="49"/>
      <c r="C13977" s="50" t="s">
        <v>110</v>
      </c>
      <c r="D13977" s="325" t="s">
        <v>13602</v>
      </c>
    </row>
    <row r="13978" spans="1:4" s="12" customFormat="1" x14ac:dyDescent="0.25">
      <c r="A13978" s="48"/>
      <c r="B13978" s="49"/>
      <c r="C13978" s="50" t="s">
        <v>110</v>
      </c>
      <c r="D13978" s="325" t="s">
        <v>13603</v>
      </c>
    </row>
    <row r="13979" spans="1:4" s="12" customFormat="1" x14ac:dyDescent="0.25">
      <c r="A13979" s="48"/>
      <c r="B13979" s="49"/>
      <c r="C13979" s="50" t="s">
        <v>226</v>
      </c>
      <c r="D13979" s="317"/>
    </row>
    <row r="13980" spans="1:4" s="12" customFormat="1" x14ac:dyDescent="0.25">
      <c r="A13980" s="48"/>
      <c r="B13980" s="49"/>
      <c r="C13980" s="50" t="s">
        <v>110</v>
      </c>
      <c r="D13980" s="325" t="s">
        <v>13604</v>
      </c>
    </row>
    <row r="13981" spans="1:4" s="12" customFormat="1" x14ac:dyDescent="0.25">
      <c r="A13981" s="56"/>
      <c r="B13981" s="24" t="s">
        <v>21387</v>
      </c>
      <c r="C13981" s="56" t="s">
        <v>13605</v>
      </c>
      <c r="D13981" s="315"/>
    </row>
    <row r="13982" spans="1:4" s="12" customFormat="1" x14ac:dyDescent="0.25">
      <c r="A13982" s="56"/>
      <c r="B13982" s="58"/>
      <c r="C13982" s="48" t="s">
        <v>13606</v>
      </c>
      <c r="D13982" s="300"/>
    </row>
    <row r="13983" spans="1:4" s="12" customFormat="1" x14ac:dyDescent="0.25">
      <c r="A13983" s="56"/>
      <c r="B13983" s="58"/>
      <c r="C13983" s="48" t="s">
        <v>110</v>
      </c>
      <c r="D13983" s="300" t="s">
        <v>13607</v>
      </c>
    </row>
    <row r="13984" spans="1:4" s="12" customFormat="1" x14ac:dyDescent="0.25">
      <c r="A13984" s="56"/>
      <c r="B13984" s="58"/>
      <c r="C13984" s="48" t="s">
        <v>110</v>
      </c>
      <c r="D13984" s="300" t="s">
        <v>13608</v>
      </c>
    </row>
    <row r="13985" spans="1:4" s="12" customFormat="1" x14ac:dyDescent="0.25">
      <c r="A13985" s="56"/>
      <c r="B13985" s="58"/>
      <c r="C13985" s="48" t="s">
        <v>226</v>
      </c>
      <c r="D13985" s="300"/>
    </row>
    <row r="13986" spans="1:4" s="12" customFormat="1" x14ac:dyDescent="0.25">
      <c r="A13986" s="56"/>
      <c r="B13986" s="58"/>
      <c r="C13986" s="48" t="s">
        <v>110</v>
      </c>
      <c r="D13986" s="300" t="s">
        <v>13609</v>
      </c>
    </row>
    <row r="13987" spans="1:4" s="12" customFormat="1" x14ac:dyDescent="0.25">
      <c r="A13987" s="56"/>
      <c r="B13987" s="24" t="s">
        <v>21388</v>
      </c>
      <c r="C13987" s="56" t="s">
        <v>13610</v>
      </c>
      <c r="D13987" s="315"/>
    </row>
    <row r="13988" spans="1:4" s="12" customFormat="1" x14ac:dyDescent="0.25">
      <c r="A13988" s="56"/>
      <c r="B13988" s="58"/>
      <c r="C13988" s="48" t="s">
        <v>13611</v>
      </c>
      <c r="D13988" s="300"/>
    </row>
    <row r="13989" spans="1:4" s="12" customFormat="1" x14ac:dyDescent="0.25">
      <c r="A13989" s="56"/>
      <c r="B13989" s="58"/>
      <c r="C13989" s="48" t="s">
        <v>13612</v>
      </c>
      <c r="D13989" s="300"/>
    </row>
    <row r="13990" spans="1:4" s="12" customFormat="1" x14ac:dyDescent="0.25">
      <c r="A13990" s="56"/>
      <c r="B13990" s="58"/>
      <c r="C13990" s="48" t="s">
        <v>110</v>
      </c>
      <c r="D13990" s="300" t="s">
        <v>13613</v>
      </c>
    </row>
    <row r="13991" spans="1:4" s="12" customFormat="1" x14ac:dyDescent="0.25">
      <c r="A13991" s="56"/>
      <c r="B13991" s="58"/>
      <c r="C13991" s="48" t="s">
        <v>110</v>
      </c>
      <c r="D13991" s="300" t="s">
        <v>13614</v>
      </c>
    </row>
    <row r="13992" spans="1:4" s="12" customFormat="1" x14ac:dyDescent="0.25">
      <c r="A13992" s="56"/>
      <c r="B13992" s="58"/>
      <c r="C13992" s="48" t="s">
        <v>110</v>
      </c>
      <c r="D13992" s="300" t="s">
        <v>13615</v>
      </c>
    </row>
    <row r="13993" spans="1:4" s="12" customFormat="1" x14ac:dyDescent="0.25">
      <c r="A13993" s="56"/>
      <c r="B13993" s="58"/>
      <c r="C13993" s="48" t="s">
        <v>110</v>
      </c>
      <c r="D13993" s="300" t="s">
        <v>13616</v>
      </c>
    </row>
    <row r="13994" spans="1:4" s="12" customFormat="1" x14ac:dyDescent="0.25">
      <c r="A13994" s="56"/>
      <c r="B13994" s="24" t="s">
        <v>21389</v>
      </c>
      <c r="C13994" s="56" t="s">
        <v>13617</v>
      </c>
      <c r="D13994" s="315"/>
    </row>
    <row r="13995" spans="1:4" s="12" customFormat="1" x14ac:dyDescent="0.25">
      <c r="A13995" s="56"/>
      <c r="B13995" s="58"/>
      <c r="C13995" s="48" t="s">
        <v>13618</v>
      </c>
      <c r="D13995" s="300"/>
    </row>
    <row r="13996" spans="1:4" s="12" customFormat="1" x14ac:dyDescent="0.25">
      <c r="A13996" s="56"/>
      <c r="B13996" s="58"/>
      <c r="C13996" s="48" t="s">
        <v>110</v>
      </c>
      <c r="D13996" s="300" t="s">
        <v>13619</v>
      </c>
    </row>
    <row r="13997" spans="1:4" s="12" customFormat="1" x14ac:dyDescent="0.25">
      <c r="A13997" s="56"/>
      <c r="B13997" s="58"/>
      <c r="C13997" s="48" t="s">
        <v>110</v>
      </c>
      <c r="D13997" s="300" t="s">
        <v>13620</v>
      </c>
    </row>
    <row r="13998" spans="1:4" s="12" customFormat="1" x14ac:dyDescent="0.25">
      <c r="A13998" s="56"/>
      <c r="B13998" s="58"/>
      <c r="C13998" s="48" t="s">
        <v>110</v>
      </c>
      <c r="D13998" s="300" t="s">
        <v>13621</v>
      </c>
    </row>
    <row r="13999" spans="1:4" s="12" customFormat="1" x14ac:dyDescent="0.25">
      <c r="A13999" s="56"/>
      <c r="B13999" s="58"/>
      <c r="C13999" s="48" t="s">
        <v>110</v>
      </c>
      <c r="D13999" s="300" t="s">
        <v>13622</v>
      </c>
    </row>
    <row r="14000" spans="1:4" s="12" customFormat="1" x14ac:dyDescent="0.25">
      <c r="A14000" s="56"/>
      <c r="B14000" s="58"/>
      <c r="C14000" s="48" t="s">
        <v>110</v>
      </c>
      <c r="D14000" s="300" t="s">
        <v>13623</v>
      </c>
    </row>
    <row r="14001" spans="1:4" s="12" customFormat="1" x14ac:dyDescent="0.25">
      <c r="A14001" s="56"/>
      <c r="B14001" s="58"/>
      <c r="C14001" s="48" t="s">
        <v>110</v>
      </c>
      <c r="D14001" s="300" t="s">
        <v>13624</v>
      </c>
    </row>
    <row r="14002" spans="1:4" s="12" customFormat="1" x14ac:dyDescent="0.25">
      <c r="A14002" s="56"/>
      <c r="B14002" s="58"/>
      <c r="C14002" s="48" t="s">
        <v>226</v>
      </c>
      <c r="D14002" s="300"/>
    </row>
    <row r="14003" spans="1:4" s="12" customFormat="1" x14ac:dyDescent="0.25">
      <c r="A14003" s="56"/>
      <c r="B14003" s="58"/>
      <c r="C14003" s="48" t="s">
        <v>110</v>
      </c>
      <c r="D14003" s="300" t="s">
        <v>13625</v>
      </c>
    </row>
    <row r="14004" spans="1:4" s="12" customFormat="1" x14ac:dyDescent="0.25">
      <c r="A14004" s="72"/>
      <c r="B14004" s="24" t="s">
        <v>21390</v>
      </c>
      <c r="C14004" s="57" t="s">
        <v>13626</v>
      </c>
      <c r="D14004" s="317"/>
    </row>
    <row r="14005" spans="1:4" s="12" customFormat="1" x14ac:dyDescent="0.25">
      <c r="A14005" s="72"/>
      <c r="B14005" s="49"/>
      <c r="C14005" s="50" t="s">
        <v>13627</v>
      </c>
      <c r="D14005" s="317"/>
    </row>
    <row r="14006" spans="1:4" s="12" customFormat="1" x14ac:dyDescent="0.25">
      <c r="A14006" s="72"/>
      <c r="B14006" s="49"/>
      <c r="C14006" s="50" t="s">
        <v>110</v>
      </c>
      <c r="D14006" s="317" t="s">
        <v>13628</v>
      </c>
    </row>
    <row r="14007" spans="1:4" s="12" customFormat="1" x14ac:dyDescent="0.25">
      <c r="A14007" s="72"/>
      <c r="B14007" s="49"/>
      <c r="C14007" s="50" t="s">
        <v>110</v>
      </c>
      <c r="D14007" s="317" t="s">
        <v>13629</v>
      </c>
    </row>
    <row r="14008" spans="1:4" s="12" customFormat="1" x14ac:dyDescent="0.25">
      <c r="A14008" s="72"/>
      <c r="B14008" s="49"/>
      <c r="C14008" s="50" t="s">
        <v>110</v>
      </c>
      <c r="D14008" s="317" t="s">
        <v>13630</v>
      </c>
    </row>
    <row r="14009" spans="1:4" s="12" customFormat="1" x14ac:dyDescent="0.25">
      <c r="A14009" s="72"/>
      <c r="B14009" s="49"/>
      <c r="C14009" s="50" t="s">
        <v>110</v>
      </c>
      <c r="D14009" s="317" t="s">
        <v>13631</v>
      </c>
    </row>
    <row r="14010" spans="1:4" s="12" customFormat="1" x14ac:dyDescent="0.25">
      <c r="A14010" s="72"/>
      <c r="B14010" s="49"/>
      <c r="C14010" s="50" t="s">
        <v>110</v>
      </c>
      <c r="D14010" s="317" t="s">
        <v>13632</v>
      </c>
    </row>
    <row r="14011" spans="1:4" s="12" customFormat="1" x14ac:dyDescent="0.25">
      <c r="A14011" s="72"/>
      <c r="B14011" s="49"/>
      <c r="C14011" s="50" t="s">
        <v>110</v>
      </c>
      <c r="D14011" s="317" t="s">
        <v>13633</v>
      </c>
    </row>
    <row r="14012" spans="1:4" s="12" customFormat="1" x14ac:dyDescent="0.25">
      <c r="A14012" s="48"/>
      <c r="B14012" s="24" t="s">
        <v>21391</v>
      </c>
      <c r="C14012" s="56" t="s">
        <v>13634</v>
      </c>
      <c r="D14012" s="317"/>
    </row>
    <row r="14013" spans="1:4" s="12" customFormat="1" x14ac:dyDescent="0.25">
      <c r="A14013" s="48"/>
      <c r="B14013" s="49"/>
      <c r="C14013" s="50" t="s">
        <v>13635</v>
      </c>
      <c r="D14013" s="317"/>
    </row>
    <row r="14014" spans="1:4" s="12" customFormat="1" x14ac:dyDescent="0.25">
      <c r="A14014" s="48"/>
      <c r="B14014" s="58"/>
      <c r="C14014" s="50" t="s">
        <v>110</v>
      </c>
      <c r="D14014" s="300" t="s">
        <v>13636</v>
      </c>
    </row>
    <row r="14015" spans="1:4" s="12" customFormat="1" x14ac:dyDescent="0.25">
      <c r="A14015" s="48"/>
      <c r="B14015" s="58"/>
      <c r="C14015" s="50" t="s">
        <v>110</v>
      </c>
      <c r="D14015" s="300" t="s">
        <v>13637</v>
      </c>
    </row>
    <row r="14016" spans="1:4" s="12" customFormat="1" x14ac:dyDescent="0.25">
      <c r="A14016" s="48"/>
      <c r="B14016" s="58"/>
      <c r="C14016" s="50" t="s">
        <v>110</v>
      </c>
      <c r="D14016" s="300" t="s">
        <v>13638</v>
      </c>
    </row>
    <row r="14017" spans="1:4" s="12" customFormat="1" x14ac:dyDescent="0.25">
      <c r="A14017" s="48"/>
      <c r="B14017" s="58"/>
      <c r="C14017" s="50" t="s">
        <v>110</v>
      </c>
      <c r="D14017" s="300" t="s">
        <v>13639</v>
      </c>
    </row>
    <row r="14018" spans="1:4" s="12" customFormat="1" x14ac:dyDescent="0.25">
      <c r="A14018" s="48"/>
      <c r="B14018" s="58"/>
      <c r="C14018" s="50" t="s">
        <v>110</v>
      </c>
      <c r="D14018" s="300" t="s">
        <v>13640</v>
      </c>
    </row>
    <row r="14019" spans="1:4" s="12" customFormat="1" x14ac:dyDescent="0.25">
      <c r="A14019" s="48"/>
      <c r="B14019" s="58"/>
      <c r="C14019" s="50" t="s">
        <v>110</v>
      </c>
      <c r="D14019" s="300" t="s">
        <v>13641</v>
      </c>
    </row>
    <row r="14020" spans="1:4" s="12" customFormat="1" x14ac:dyDescent="0.25">
      <c r="A14020" s="48"/>
      <c r="B14020" s="49"/>
      <c r="C14020" s="50" t="s">
        <v>110</v>
      </c>
      <c r="D14020" s="325" t="s">
        <v>13642</v>
      </c>
    </row>
    <row r="14021" spans="1:4" s="12" customFormat="1" x14ac:dyDescent="0.25">
      <c r="A14021" s="48"/>
      <c r="B14021" s="58"/>
      <c r="C14021" s="50" t="s">
        <v>110</v>
      </c>
      <c r="D14021" s="300" t="s">
        <v>13643</v>
      </c>
    </row>
    <row r="14022" spans="1:4" s="12" customFormat="1" x14ac:dyDescent="0.25">
      <c r="A14022" s="48"/>
      <c r="B14022" s="58"/>
      <c r="C14022" s="50" t="s">
        <v>110</v>
      </c>
      <c r="D14022" s="300" t="s">
        <v>13644</v>
      </c>
    </row>
    <row r="14023" spans="1:4" s="12" customFormat="1" x14ac:dyDescent="0.25">
      <c r="A14023" s="48"/>
      <c r="B14023" s="58"/>
      <c r="C14023" s="50" t="s">
        <v>110</v>
      </c>
      <c r="D14023" s="300" t="s">
        <v>13645</v>
      </c>
    </row>
    <row r="14024" spans="1:4" s="12" customFormat="1" x14ac:dyDescent="0.25">
      <c r="A14024" s="48"/>
      <c r="B14024" s="58"/>
      <c r="C14024" s="50" t="s">
        <v>110</v>
      </c>
      <c r="D14024" s="300" t="s">
        <v>13646</v>
      </c>
    </row>
    <row r="14025" spans="1:4" s="12" customFormat="1" x14ac:dyDescent="0.25">
      <c r="A14025" s="48"/>
      <c r="B14025" s="58"/>
      <c r="C14025" s="50" t="s">
        <v>110</v>
      </c>
      <c r="D14025" s="300" t="s">
        <v>13647</v>
      </c>
    </row>
    <row r="14026" spans="1:4" s="12" customFormat="1" x14ac:dyDescent="0.25">
      <c r="A14026" s="48"/>
      <c r="B14026" s="58"/>
      <c r="C14026" s="50" t="s">
        <v>110</v>
      </c>
      <c r="D14026" s="300" t="s">
        <v>13648</v>
      </c>
    </row>
    <row r="14027" spans="1:4" s="12" customFormat="1" x14ac:dyDescent="0.25">
      <c r="A14027" s="48"/>
      <c r="B14027" s="58"/>
      <c r="C14027" s="50" t="s">
        <v>226</v>
      </c>
      <c r="D14027" s="300"/>
    </row>
    <row r="14028" spans="1:4" s="12" customFormat="1" x14ac:dyDescent="0.25">
      <c r="A14028" s="48"/>
      <c r="B14028" s="58"/>
      <c r="C14028" s="50" t="s">
        <v>110</v>
      </c>
      <c r="D14028" s="300" t="s">
        <v>13649</v>
      </c>
    </row>
    <row r="14029" spans="1:4" s="12" customFormat="1" x14ac:dyDescent="0.25">
      <c r="A14029" s="48"/>
      <c r="B14029" s="58"/>
      <c r="C14029" s="50" t="s">
        <v>110</v>
      </c>
      <c r="D14029" s="300" t="s">
        <v>13650</v>
      </c>
    </row>
    <row r="14030" spans="1:4" s="12" customFormat="1" x14ac:dyDescent="0.25">
      <c r="A14030" s="56" t="s">
        <v>13651</v>
      </c>
      <c r="B14030" s="58"/>
      <c r="C14030" s="56" t="s">
        <v>13652</v>
      </c>
      <c r="D14030" s="300"/>
    </row>
    <row r="14031" spans="1:4" s="12" customFormat="1" x14ac:dyDescent="0.25">
      <c r="A14031" s="56"/>
      <c r="B14031" s="58"/>
      <c r="C14031" s="48" t="s">
        <v>13653</v>
      </c>
      <c r="D14031" s="300"/>
    </row>
    <row r="14032" spans="1:4" s="12" customFormat="1" x14ac:dyDescent="0.25">
      <c r="A14032" s="56"/>
      <c r="B14032" s="24" t="s">
        <v>21392</v>
      </c>
      <c r="C14032" s="56" t="s">
        <v>13654</v>
      </c>
      <c r="D14032" s="315"/>
    </row>
    <row r="14033" spans="1:4" s="12" customFormat="1" x14ac:dyDescent="0.25">
      <c r="A14033" s="56"/>
      <c r="B14033" s="58"/>
      <c r="C14033" s="48" t="s">
        <v>13655</v>
      </c>
      <c r="D14033" s="300"/>
    </row>
    <row r="14034" spans="1:4" s="12" customFormat="1" x14ac:dyDescent="0.25">
      <c r="A14034" s="56"/>
      <c r="B14034" s="58"/>
      <c r="C14034" s="48" t="s">
        <v>110</v>
      </c>
      <c r="D14034" s="300" t="s">
        <v>13656</v>
      </c>
    </row>
    <row r="14035" spans="1:4" s="12" customFormat="1" x14ac:dyDescent="0.25">
      <c r="A14035" s="56"/>
      <c r="B14035" s="58"/>
      <c r="C14035" s="48" t="s">
        <v>110</v>
      </c>
      <c r="D14035" s="300" t="s">
        <v>13657</v>
      </c>
    </row>
    <row r="14036" spans="1:4" s="12" customFormat="1" x14ac:dyDescent="0.25">
      <c r="A14036" s="56"/>
      <c r="B14036" s="58"/>
      <c r="C14036" s="48" t="s">
        <v>110</v>
      </c>
      <c r="D14036" s="300" t="s">
        <v>13658</v>
      </c>
    </row>
    <row r="14037" spans="1:4" s="12" customFormat="1" x14ac:dyDescent="0.25">
      <c r="A14037" s="56"/>
      <c r="B14037" s="58"/>
      <c r="C14037" s="48" t="s">
        <v>110</v>
      </c>
      <c r="D14037" s="300" t="s">
        <v>13659</v>
      </c>
    </row>
    <row r="14038" spans="1:4" s="12" customFormat="1" x14ac:dyDescent="0.25">
      <c r="A14038" s="56"/>
      <c r="B14038" s="58"/>
      <c r="C14038" s="48" t="s">
        <v>110</v>
      </c>
      <c r="D14038" s="300" t="s">
        <v>13660</v>
      </c>
    </row>
    <row r="14039" spans="1:4" s="12" customFormat="1" x14ac:dyDescent="0.25">
      <c r="A14039" s="56"/>
      <c r="B14039" s="58"/>
      <c r="C14039" s="48" t="s">
        <v>110</v>
      </c>
      <c r="D14039" s="300" t="s">
        <v>13661</v>
      </c>
    </row>
    <row r="14040" spans="1:4" s="12" customFormat="1" x14ac:dyDescent="0.25">
      <c r="A14040" s="56"/>
      <c r="B14040" s="58"/>
      <c r="C14040" s="48" t="s">
        <v>110</v>
      </c>
      <c r="D14040" s="300" t="s">
        <v>13662</v>
      </c>
    </row>
    <row r="14041" spans="1:4" s="12" customFormat="1" x14ac:dyDescent="0.25">
      <c r="A14041" s="56"/>
      <c r="B14041" s="58"/>
      <c r="C14041" s="48" t="s">
        <v>226</v>
      </c>
      <c r="D14041" s="300"/>
    </row>
    <row r="14042" spans="1:4" s="12" customFormat="1" x14ac:dyDescent="0.25">
      <c r="A14042" s="56"/>
      <c r="B14042" s="58"/>
      <c r="C14042" s="48" t="s">
        <v>110</v>
      </c>
      <c r="D14042" s="300" t="s">
        <v>13663</v>
      </c>
    </row>
    <row r="14043" spans="1:4" s="12" customFormat="1" x14ac:dyDescent="0.25">
      <c r="A14043" s="56"/>
      <c r="B14043" s="58"/>
      <c r="C14043" s="48" t="s">
        <v>110</v>
      </c>
      <c r="D14043" s="300" t="s">
        <v>13664</v>
      </c>
    </row>
    <row r="14044" spans="1:4" s="12" customFormat="1" x14ac:dyDescent="0.25">
      <c r="A14044" s="56"/>
      <c r="B14044" s="58"/>
      <c r="C14044" s="48" t="s">
        <v>110</v>
      </c>
      <c r="D14044" s="300" t="s">
        <v>13665</v>
      </c>
    </row>
    <row r="14045" spans="1:4" s="12" customFormat="1" x14ac:dyDescent="0.25">
      <c r="A14045" s="56"/>
      <c r="B14045" s="24" t="s">
        <v>21393</v>
      </c>
      <c r="C14045" s="56" t="s">
        <v>13666</v>
      </c>
      <c r="D14045" s="315"/>
    </row>
    <row r="14046" spans="1:4" s="12" customFormat="1" x14ac:dyDescent="0.25">
      <c r="A14046" s="56"/>
      <c r="B14046" s="58"/>
      <c r="C14046" s="48" t="s">
        <v>13667</v>
      </c>
      <c r="D14046" s="300"/>
    </row>
    <row r="14047" spans="1:4" s="12" customFormat="1" x14ac:dyDescent="0.25">
      <c r="A14047" s="56"/>
      <c r="B14047" s="58"/>
      <c r="C14047" s="48" t="s">
        <v>110</v>
      </c>
      <c r="D14047" s="300" t="s">
        <v>13668</v>
      </c>
    </row>
    <row r="14048" spans="1:4" s="12" customFormat="1" x14ac:dyDescent="0.25">
      <c r="A14048" s="56"/>
      <c r="B14048" s="58"/>
      <c r="C14048" s="48" t="s">
        <v>110</v>
      </c>
      <c r="D14048" s="300" t="s">
        <v>13669</v>
      </c>
    </row>
    <row r="14049" spans="1:4" s="12" customFormat="1" x14ac:dyDescent="0.25">
      <c r="A14049" s="56"/>
      <c r="B14049" s="58"/>
      <c r="C14049" s="48" t="s">
        <v>110</v>
      </c>
      <c r="D14049" s="300" t="s">
        <v>13670</v>
      </c>
    </row>
    <row r="14050" spans="1:4" s="12" customFormat="1" x14ac:dyDescent="0.25">
      <c r="A14050" s="56"/>
      <c r="B14050" s="58"/>
      <c r="C14050" s="48" t="s">
        <v>110</v>
      </c>
      <c r="D14050" s="300" t="s">
        <v>13671</v>
      </c>
    </row>
    <row r="14051" spans="1:4" s="12" customFormat="1" x14ac:dyDescent="0.25">
      <c r="A14051" s="56"/>
      <c r="B14051" s="24" t="s">
        <v>21394</v>
      </c>
      <c r="C14051" s="56" t="s">
        <v>13672</v>
      </c>
      <c r="D14051" s="315"/>
    </row>
    <row r="14052" spans="1:4" s="12" customFormat="1" x14ac:dyDescent="0.25">
      <c r="A14052" s="56"/>
      <c r="B14052" s="58"/>
      <c r="C14052" s="48" t="s">
        <v>13673</v>
      </c>
      <c r="D14052" s="300"/>
    </row>
    <row r="14053" spans="1:4" s="12" customFormat="1" x14ac:dyDescent="0.25">
      <c r="A14053" s="56"/>
      <c r="B14053" s="58"/>
      <c r="C14053" s="48" t="s">
        <v>110</v>
      </c>
      <c r="D14053" s="300" t="s">
        <v>13674</v>
      </c>
    </row>
    <row r="14054" spans="1:4" s="12" customFormat="1" x14ac:dyDescent="0.25">
      <c r="A14054" s="56"/>
      <c r="B14054" s="58"/>
      <c r="C14054" s="48" t="s">
        <v>110</v>
      </c>
      <c r="D14054" s="300" t="s">
        <v>13675</v>
      </c>
    </row>
    <row r="14055" spans="1:4" s="12" customFormat="1" x14ac:dyDescent="0.25">
      <c r="A14055" s="56"/>
      <c r="B14055" s="58"/>
      <c r="C14055" s="48" t="s">
        <v>226</v>
      </c>
      <c r="D14055" s="300"/>
    </row>
    <row r="14056" spans="1:4" s="12" customFormat="1" x14ac:dyDescent="0.25">
      <c r="A14056" s="56"/>
      <c r="B14056" s="58"/>
      <c r="C14056" s="48" t="s">
        <v>110</v>
      </c>
      <c r="D14056" s="300" t="s">
        <v>13676</v>
      </c>
    </row>
    <row r="14057" spans="1:4" s="12" customFormat="1" x14ac:dyDescent="0.25">
      <c r="A14057" s="56"/>
      <c r="B14057" s="58"/>
      <c r="C14057" s="48" t="s">
        <v>110</v>
      </c>
      <c r="D14057" s="300" t="s">
        <v>13677</v>
      </c>
    </row>
    <row r="14058" spans="1:4" s="12" customFormat="1" x14ac:dyDescent="0.25">
      <c r="A14058" s="56"/>
      <c r="B14058" s="24" t="s">
        <v>21395</v>
      </c>
      <c r="C14058" s="56" t="s">
        <v>13678</v>
      </c>
      <c r="D14058" s="315"/>
    </row>
    <row r="14059" spans="1:4" s="12" customFormat="1" x14ac:dyDescent="0.25">
      <c r="A14059" s="56"/>
      <c r="B14059" s="58"/>
      <c r="C14059" s="48" t="s">
        <v>13679</v>
      </c>
      <c r="D14059" s="300"/>
    </row>
    <row r="14060" spans="1:4" s="12" customFormat="1" x14ac:dyDescent="0.25">
      <c r="A14060" s="56"/>
      <c r="B14060" s="58"/>
      <c r="C14060" s="48"/>
      <c r="D14060" s="316" t="s">
        <v>13680</v>
      </c>
    </row>
    <row r="14061" spans="1:4" s="12" customFormat="1" x14ac:dyDescent="0.25">
      <c r="A14061" s="56"/>
      <c r="B14061" s="58"/>
      <c r="C14061" s="48" t="s">
        <v>110</v>
      </c>
      <c r="D14061" s="300" t="s">
        <v>13681</v>
      </c>
    </row>
    <row r="14062" spans="1:4" s="12" customFormat="1" x14ac:dyDescent="0.25">
      <c r="A14062" s="56"/>
      <c r="B14062" s="58"/>
      <c r="C14062" s="48" t="s">
        <v>110</v>
      </c>
      <c r="D14062" s="300" t="s">
        <v>13682</v>
      </c>
    </row>
    <row r="14063" spans="1:4" s="12" customFormat="1" x14ac:dyDescent="0.25">
      <c r="A14063" s="56"/>
      <c r="B14063" s="58"/>
      <c r="C14063" s="48" t="s">
        <v>110</v>
      </c>
      <c r="D14063" s="300" t="s">
        <v>13683</v>
      </c>
    </row>
    <row r="14064" spans="1:4" s="12" customFormat="1" x14ac:dyDescent="0.25">
      <c r="A14064" s="56"/>
      <c r="B14064" s="58"/>
      <c r="C14064" s="48" t="s">
        <v>110</v>
      </c>
      <c r="D14064" s="300" t="s">
        <v>13684</v>
      </c>
    </row>
    <row r="14065" spans="1:4" s="12" customFormat="1" x14ac:dyDescent="0.25">
      <c r="A14065" s="56"/>
      <c r="B14065" s="58"/>
      <c r="C14065" s="48" t="s">
        <v>110</v>
      </c>
      <c r="D14065" s="300" t="s">
        <v>13685</v>
      </c>
    </row>
    <row r="14066" spans="1:4" s="12" customFormat="1" x14ac:dyDescent="0.25">
      <c r="A14066" s="56"/>
      <c r="B14066" s="58"/>
      <c r="C14066" s="48" t="s">
        <v>110</v>
      </c>
      <c r="D14066" s="300" t="s">
        <v>13686</v>
      </c>
    </row>
    <row r="14067" spans="1:4" s="12" customFormat="1" x14ac:dyDescent="0.25">
      <c r="A14067" s="56"/>
      <c r="B14067" s="58"/>
      <c r="C14067" s="48" t="s">
        <v>226</v>
      </c>
      <c r="D14067" s="300"/>
    </row>
    <row r="14068" spans="1:4" s="12" customFormat="1" x14ac:dyDescent="0.25">
      <c r="A14068" s="56"/>
      <c r="B14068" s="58"/>
      <c r="C14068" s="48" t="s">
        <v>110</v>
      </c>
      <c r="D14068" s="300" t="s">
        <v>13687</v>
      </c>
    </row>
    <row r="14069" spans="1:4" s="12" customFormat="1" x14ac:dyDescent="0.25">
      <c r="A14069" s="56"/>
      <c r="B14069" s="24" t="s">
        <v>21396</v>
      </c>
      <c r="C14069" s="56" t="s">
        <v>13688</v>
      </c>
      <c r="D14069" s="315"/>
    </row>
    <row r="14070" spans="1:4" s="12" customFormat="1" x14ac:dyDescent="0.25">
      <c r="A14070" s="56"/>
      <c r="B14070" s="58"/>
      <c r="C14070" s="48" t="s">
        <v>13689</v>
      </c>
      <c r="D14070" s="300"/>
    </row>
    <row r="14071" spans="1:4" s="12" customFormat="1" x14ac:dyDescent="0.25">
      <c r="A14071" s="56"/>
      <c r="B14071" s="58"/>
      <c r="C14071" s="48" t="s">
        <v>110</v>
      </c>
      <c r="D14071" s="300" t="s">
        <v>13690</v>
      </c>
    </row>
    <row r="14072" spans="1:4" s="12" customFormat="1" x14ac:dyDescent="0.25">
      <c r="A14072" s="56"/>
      <c r="B14072" s="58"/>
      <c r="C14072" s="48" t="s">
        <v>110</v>
      </c>
      <c r="D14072" s="300" t="s">
        <v>13691</v>
      </c>
    </row>
    <row r="14073" spans="1:4" s="12" customFormat="1" x14ac:dyDescent="0.25">
      <c r="A14073" s="56"/>
      <c r="B14073" s="58"/>
      <c r="C14073" s="48" t="s">
        <v>110</v>
      </c>
      <c r="D14073" s="300" t="s">
        <v>13692</v>
      </c>
    </row>
    <row r="14074" spans="1:4" s="12" customFormat="1" x14ac:dyDescent="0.25">
      <c r="A14074" s="56"/>
      <c r="B14074" s="58"/>
      <c r="C14074" s="48" t="s">
        <v>110</v>
      </c>
      <c r="D14074" s="300" t="s">
        <v>13693</v>
      </c>
    </row>
    <row r="14075" spans="1:4" s="12" customFormat="1" x14ac:dyDescent="0.25">
      <c r="A14075" s="56"/>
      <c r="B14075" s="58"/>
      <c r="C14075" s="48" t="s">
        <v>110</v>
      </c>
      <c r="D14075" s="300" t="s">
        <v>13694</v>
      </c>
    </row>
    <row r="14076" spans="1:4" s="12" customFormat="1" x14ac:dyDescent="0.25">
      <c r="A14076" s="56"/>
      <c r="B14076" s="58"/>
      <c r="C14076" s="48" t="s">
        <v>110</v>
      </c>
      <c r="D14076" s="300" t="s">
        <v>13695</v>
      </c>
    </row>
    <row r="14077" spans="1:4" s="12" customFormat="1" x14ac:dyDescent="0.25">
      <c r="A14077" s="56"/>
      <c r="B14077" s="58"/>
      <c r="C14077" s="48" t="s">
        <v>226</v>
      </c>
      <c r="D14077" s="300"/>
    </row>
    <row r="14078" spans="1:4" s="12" customFormat="1" x14ac:dyDescent="0.25">
      <c r="A14078" s="56"/>
      <c r="B14078" s="58"/>
      <c r="C14078" s="48" t="s">
        <v>110</v>
      </c>
      <c r="D14078" s="300" t="s">
        <v>13696</v>
      </c>
    </row>
    <row r="14079" spans="1:4" s="12" customFormat="1" x14ac:dyDescent="0.25">
      <c r="A14079" s="56"/>
      <c r="B14079" s="24" t="s">
        <v>21397</v>
      </c>
      <c r="C14079" s="56" t="s">
        <v>13697</v>
      </c>
      <c r="D14079" s="315"/>
    </row>
    <row r="14080" spans="1:4" s="12" customFormat="1" x14ac:dyDescent="0.25">
      <c r="A14080" s="56"/>
      <c r="B14080" s="58"/>
      <c r="C14080" s="48" t="s">
        <v>13698</v>
      </c>
      <c r="D14080" s="300"/>
    </row>
    <row r="14081" spans="1:4" s="12" customFormat="1" x14ac:dyDescent="0.25">
      <c r="A14081" s="56"/>
      <c r="B14081" s="58"/>
      <c r="C14081" s="48" t="s">
        <v>110</v>
      </c>
      <c r="D14081" s="300" t="s">
        <v>13699</v>
      </c>
    </row>
    <row r="14082" spans="1:4" s="12" customFormat="1" x14ac:dyDescent="0.25">
      <c r="A14082" s="56"/>
      <c r="B14082" s="58"/>
      <c r="C14082" s="48" t="s">
        <v>110</v>
      </c>
      <c r="D14082" s="300" t="s">
        <v>13700</v>
      </c>
    </row>
    <row r="14083" spans="1:4" s="12" customFormat="1" x14ac:dyDescent="0.25">
      <c r="A14083" s="56"/>
      <c r="B14083" s="58"/>
      <c r="C14083" s="48" t="s">
        <v>226</v>
      </c>
      <c r="D14083" s="299"/>
    </row>
    <row r="14084" spans="1:4" s="12" customFormat="1" x14ac:dyDescent="0.25">
      <c r="A14084" s="56"/>
      <c r="B14084" s="58"/>
      <c r="C14084" s="42" t="s">
        <v>110</v>
      </c>
      <c r="D14084" s="299" t="s">
        <v>13701</v>
      </c>
    </row>
    <row r="14085" spans="1:4" s="12" customFormat="1" x14ac:dyDescent="0.25">
      <c r="A14085" s="56"/>
      <c r="B14085" s="24" t="s">
        <v>21398</v>
      </c>
      <c r="C14085" s="56" t="s">
        <v>13702</v>
      </c>
      <c r="D14085" s="315"/>
    </row>
    <row r="14086" spans="1:4" s="12" customFormat="1" x14ac:dyDescent="0.25">
      <c r="A14086" s="56"/>
      <c r="B14086" s="58"/>
      <c r="C14086" s="48" t="s">
        <v>13703</v>
      </c>
      <c r="D14086" s="300"/>
    </row>
    <row r="14087" spans="1:4" s="12" customFormat="1" x14ac:dyDescent="0.25">
      <c r="A14087" s="56"/>
      <c r="B14087" s="58"/>
      <c r="C14087" s="48" t="s">
        <v>13704</v>
      </c>
      <c r="D14087" s="300"/>
    </row>
    <row r="14088" spans="1:4" s="12" customFormat="1" x14ac:dyDescent="0.25">
      <c r="A14088" s="56"/>
      <c r="B14088" s="58"/>
      <c r="C14088" s="48"/>
      <c r="D14088" s="316" t="s">
        <v>13705</v>
      </c>
    </row>
    <row r="14089" spans="1:4" s="12" customFormat="1" x14ac:dyDescent="0.25">
      <c r="A14089" s="56"/>
      <c r="B14089" s="58"/>
      <c r="C14089" s="48" t="s">
        <v>110</v>
      </c>
      <c r="D14089" s="300" t="s">
        <v>13706</v>
      </c>
    </row>
    <row r="14090" spans="1:4" s="12" customFormat="1" x14ac:dyDescent="0.25">
      <c r="A14090" s="56"/>
      <c r="B14090" s="58"/>
      <c r="C14090" s="48" t="s">
        <v>110</v>
      </c>
      <c r="D14090" s="300" t="s">
        <v>13707</v>
      </c>
    </row>
    <row r="14091" spans="1:4" s="12" customFormat="1" x14ac:dyDescent="0.25">
      <c r="A14091" s="56"/>
      <c r="B14091" s="58"/>
      <c r="C14091" s="48" t="s">
        <v>110</v>
      </c>
      <c r="D14091" s="300" t="s">
        <v>13708</v>
      </c>
    </row>
    <row r="14092" spans="1:4" s="12" customFormat="1" x14ac:dyDescent="0.25">
      <c r="A14092" s="56"/>
      <c r="B14092" s="58"/>
      <c r="C14092" s="48" t="s">
        <v>110</v>
      </c>
      <c r="D14092" s="300" t="s">
        <v>13709</v>
      </c>
    </row>
    <row r="14093" spans="1:4" s="12" customFormat="1" x14ac:dyDescent="0.25">
      <c r="A14093" s="56"/>
      <c r="B14093" s="58"/>
      <c r="C14093" s="48" t="s">
        <v>110</v>
      </c>
      <c r="D14093" s="300" t="s">
        <v>13710</v>
      </c>
    </row>
    <row r="14094" spans="1:4" s="12" customFormat="1" x14ac:dyDescent="0.25">
      <c r="A14094" s="56"/>
      <c r="B14094" s="58"/>
      <c r="C14094" s="48" t="s">
        <v>110</v>
      </c>
      <c r="D14094" s="300" t="s">
        <v>13711</v>
      </c>
    </row>
    <row r="14095" spans="1:4" s="12" customFormat="1" x14ac:dyDescent="0.25">
      <c r="A14095" s="56"/>
      <c r="B14095" s="58"/>
      <c r="C14095" s="48" t="s">
        <v>110</v>
      </c>
      <c r="D14095" s="300" t="s">
        <v>13712</v>
      </c>
    </row>
    <row r="14096" spans="1:4" s="12" customFormat="1" x14ac:dyDescent="0.25">
      <c r="A14096" s="56"/>
      <c r="B14096" s="58"/>
      <c r="C14096" s="48" t="s">
        <v>110</v>
      </c>
      <c r="D14096" s="300" t="s">
        <v>13713</v>
      </c>
    </row>
    <row r="14097" spans="1:4" s="12" customFormat="1" x14ac:dyDescent="0.25">
      <c r="A14097" s="56"/>
      <c r="B14097" s="58"/>
      <c r="C14097" s="48" t="s">
        <v>110</v>
      </c>
      <c r="D14097" s="300" t="s">
        <v>13714</v>
      </c>
    </row>
    <row r="14098" spans="1:4" s="12" customFormat="1" x14ac:dyDescent="0.25">
      <c r="A14098" s="56"/>
      <c r="B14098" s="58"/>
      <c r="C14098" s="48" t="s">
        <v>110</v>
      </c>
      <c r="D14098" s="300" t="s">
        <v>13715</v>
      </c>
    </row>
    <row r="14099" spans="1:4" s="12" customFormat="1" x14ac:dyDescent="0.25">
      <c r="A14099" s="56"/>
      <c r="B14099" s="58"/>
      <c r="C14099" s="48"/>
      <c r="D14099" s="316" t="s">
        <v>13716</v>
      </c>
    </row>
    <row r="14100" spans="1:4" s="12" customFormat="1" x14ac:dyDescent="0.25">
      <c r="A14100" s="56"/>
      <c r="B14100" s="58"/>
      <c r="C14100" s="48" t="s">
        <v>110</v>
      </c>
      <c r="D14100" s="300" t="s">
        <v>13717</v>
      </c>
    </row>
    <row r="14101" spans="1:4" s="12" customFormat="1" x14ac:dyDescent="0.25">
      <c r="A14101" s="56"/>
      <c r="B14101" s="58"/>
      <c r="C14101" s="48" t="s">
        <v>110</v>
      </c>
      <c r="D14101" s="300" t="s">
        <v>13718</v>
      </c>
    </row>
    <row r="14102" spans="1:4" s="12" customFormat="1" x14ac:dyDescent="0.25">
      <c r="A14102" s="56"/>
      <c r="B14102" s="58"/>
      <c r="C14102" s="48" t="s">
        <v>110</v>
      </c>
      <c r="D14102" s="300" t="s">
        <v>13719</v>
      </c>
    </row>
    <row r="14103" spans="1:4" s="12" customFormat="1" x14ac:dyDescent="0.25">
      <c r="A14103" s="56"/>
      <c r="B14103" s="58"/>
      <c r="C14103" s="48" t="s">
        <v>110</v>
      </c>
      <c r="D14103" s="300" t="s">
        <v>13720</v>
      </c>
    </row>
    <row r="14104" spans="1:4" s="12" customFormat="1" x14ac:dyDescent="0.25">
      <c r="A14104" s="56"/>
      <c r="B14104" s="58"/>
      <c r="C14104" s="48" t="s">
        <v>110</v>
      </c>
      <c r="D14104" s="300" t="s">
        <v>13721</v>
      </c>
    </row>
    <row r="14105" spans="1:4" s="12" customFormat="1" x14ac:dyDescent="0.25">
      <c r="A14105" s="56"/>
      <c r="B14105" s="58"/>
      <c r="C14105" s="48" t="s">
        <v>110</v>
      </c>
      <c r="D14105" s="300" t="s">
        <v>13722</v>
      </c>
    </row>
    <row r="14106" spans="1:4" s="12" customFormat="1" x14ac:dyDescent="0.25">
      <c r="A14106" s="56"/>
      <c r="B14106" s="58"/>
      <c r="C14106" s="48" t="s">
        <v>110</v>
      </c>
      <c r="D14106" s="300" t="s">
        <v>13723</v>
      </c>
    </row>
    <row r="14107" spans="1:4" s="12" customFormat="1" x14ac:dyDescent="0.25">
      <c r="A14107" s="56"/>
      <c r="B14107" s="58"/>
      <c r="C14107" s="48"/>
      <c r="D14107" s="316" t="s">
        <v>13724</v>
      </c>
    </row>
    <row r="14108" spans="1:4" s="12" customFormat="1" x14ac:dyDescent="0.25">
      <c r="A14108" s="56"/>
      <c r="B14108" s="58"/>
      <c r="C14108" s="48" t="s">
        <v>110</v>
      </c>
      <c r="D14108" s="300" t="s">
        <v>13725</v>
      </c>
    </row>
    <row r="14109" spans="1:4" s="12" customFormat="1" x14ac:dyDescent="0.25">
      <c r="A14109" s="56"/>
      <c r="B14109" s="58"/>
      <c r="C14109" s="48" t="s">
        <v>110</v>
      </c>
      <c r="D14109" s="300" t="s">
        <v>13726</v>
      </c>
    </row>
    <row r="14110" spans="1:4" s="12" customFormat="1" x14ac:dyDescent="0.25">
      <c r="A14110" s="56"/>
      <c r="B14110" s="58"/>
      <c r="C14110" s="48" t="s">
        <v>110</v>
      </c>
      <c r="D14110" s="300" t="s">
        <v>13727</v>
      </c>
    </row>
    <row r="14111" spans="1:4" s="12" customFormat="1" x14ac:dyDescent="0.25">
      <c r="A14111" s="56"/>
      <c r="B14111" s="58"/>
      <c r="C14111" s="48" t="s">
        <v>110</v>
      </c>
      <c r="D14111" s="300" t="s">
        <v>13728</v>
      </c>
    </row>
    <row r="14112" spans="1:4" s="12" customFormat="1" x14ac:dyDescent="0.25">
      <c r="A14112" s="56"/>
      <c r="B14112" s="58"/>
      <c r="C14112" s="48" t="s">
        <v>110</v>
      </c>
      <c r="D14112" s="300" t="s">
        <v>13729</v>
      </c>
    </row>
    <row r="14113" spans="1:4" s="12" customFormat="1" x14ac:dyDescent="0.25">
      <c r="A14113" s="56"/>
      <c r="B14113" s="58"/>
      <c r="C14113" s="48" t="s">
        <v>110</v>
      </c>
      <c r="D14113" s="300" t="s">
        <v>13730</v>
      </c>
    </row>
    <row r="14114" spans="1:4" s="12" customFormat="1" x14ac:dyDescent="0.25">
      <c r="A14114" s="56"/>
      <c r="B14114" s="58"/>
      <c r="C14114" s="48" t="s">
        <v>226</v>
      </c>
      <c r="D14114" s="300"/>
    </row>
    <row r="14115" spans="1:4" s="12" customFormat="1" x14ac:dyDescent="0.25">
      <c r="A14115" s="56"/>
      <c r="B14115" s="58"/>
      <c r="C14115" s="48" t="s">
        <v>110</v>
      </c>
      <c r="D14115" s="300" t="s">
        <v>13731</v>
      </c>
    </row>
    <row r="14116" spans="1:4" s="12" customFormat="1" x14ac:dyDescent="0.25">
      <c r="A14116" s="56"/>
      <c r="B14116" s="58"/>
      <c r="C14116" s="48" t="s">
        <v>110</v>
      </c>
      <c r="D14116" s="300" t="s">
        <v>13732</v>
      </c>
    </row>
    <row r="14117" spans="1:4" s="12" customFormat="1" x14ac:dyDescent="0.25">
      <c r="A14117" s="56"/>
      <c r="B14117" s="58"/>
      <c r="C14117" s="48" t="s">
        <v>110</v>
      </c>
      <c r="D14117" s="300" t="s">
        <v>13733</v>
      </c>
    </row>
    <row r="14118" spans="1:4" s="12" customFormat="1" x14ac:dyDescent="0.25">
      <c r="A14118" s="56"/>
      <c r="B14118" s="58"/>
      <c r="C14118" s="48" t="s">
        <v>110</v>
      </c>
      <c r="D14118" s="300" t="s">
        <v>13734</v>
      </c>
    </row>
    <row r="14119" spans="1:4" s="12" customFormat="1" x14ac:dyDescent="0.25">
      <c r="A14119" s="56"/>
      <c r="B14119" s="24" t="s">
        <v>21399</v>
      </c>
      <c r="C14119" s="56" t="s">
        <v>13735</v>
      </c>
      <c r="D14119" s="315"/>
    </row>
    <row r="14120" spans="1:4" s="12" customFormat="1" x14ac:dyDescent="0.25">
      <c r="A14120" s="56"/>
      <c r="B14120" s="58"/>
      <c r="C14120" s="48" t="s">
        <v>13736</v>
      </c>
      <c r="D14120" s="300"/>
    </row>
    <row r="14121" spans="1:4" s="12" customFormat="1" x14ac:dyDescent="0.25">
      <c r="A14121" s="56"/>
      <c r="B14121" s="58"/>
      <c r="C14121" s="48" t="s">
        <v>13737</v>
      </c>
      <c r="D14121" s="300"/>
    </row>
    <row r="14122" spans="1:4" s="12" customFormat="1" x14ac:dyDescent="0.25">
      <c r="A14122" s="56"/>
      <c r="B14122" s="58"/>
      <c r="C14122" s="48" t="s">
        <v>110</v>
      </c>
      <c r="D14122" s="300" t="s">
        <v>13738</v>
      </c>
    </row>
    <row r="14123" spans="1:4" s="12" customFormat="1" x14ac:dyDescent="0.25">
      <c r="A14123" s="56"/>
      <c r="B14123" s="58"/>
      <c r="C14123" s="48" t="s">
        <v>110</v>
      </c>
      <c r="D14123" s="300" t="s">
        <v>13739</v>
      </c>
    </row>
    <row r="14124" spans="1:4" s="12" customFormat="1" x14ac:dyDescent="0.25">
      <c r="A14124" s="56"/>
      <c r="B14124" s="58"/>
      <c r="C14124" s="48" t="s">
        <v>110</v>
      </c>
      <c r="D14124" s="300" t="s">
        <v>13740</v>
      </c>
    </row>
    <row r="14125" spans="1:4" s="12" customFormat="1" x14ac:dyDescent="0.25">
      <c r="A14125" s="56"/>
      <c r="B14125" s="58"/>
      <c r="C14125" s="48" t="s">
        <v>110</v>
      </c>
      <c r="D14125" s="300" t="s">
        <v>13741</v>
      </c>
    </row>
    <row r="14126" spans="1:4" s="12" customFormat="1" x14ac:dyDescent="0.25">
      <c r="A14126" s="56"/>
      <c r="B14126" s="58"/>
      <c r="C14126" s="48" t="s">
        <v>110</v>
      </c>
      <c r="D14126" s="300" t="s">
        <v>13742</v>
      </c>
    </row>
    <row r="14127" spans="1:4" s="12" customFormat="1" x14ac:dyDescent="0.25">
      <c r="A14127" s="56"/>
      <c r="B14127" s="58"/>
      <c r="C14127" s="48" t="s">
        <v>226</v>
      </c>
      <c r="D14127" s="300"/>
    </row>
    <row r="14128" spans="1:4" s="12" customFormat="1" x14ac:dyDescent="0.25">
      <c r="A14128" s="56"/>
      <c r="B14128" s="58"/>
      <c r="C14128" s="48" t="s">
        <v>110</v>
      </c>
      <c r="D14128" s="300" t="s">
        <v>13743</v>
      </c>
    </row>
    <row r="14129" spans="1:4" s="12" customFormat="1" x14ac:dyDescent="0.25">
      <c r="A14129" s="56"/>
      <c r="B14129" s="24" t="s">
        <v>21400</v>
      </c>
      <c r="C14129" s="56" t="s">
        <v>13744</v>
      </c>
      <c r="D14129" s="315"/>
    </row>
    <row r="14130" spans="1:4" s="12" customFormat="1" x14ac:dyDescent="0.25">
      <c r="A14130" s="56"/>
      <c r="B14130" s="58"/>
      <c r="C14130" s="48" t="s">
        <v>13745</v>
      </c>
      <c r="D14130" s="300"/>
    </row>
    <row r="14131" spans="1:4" s="12" customFormat="1" x14ac:dyDescent="0.25">
      <c r="A14131" s="56"/>
      <c r="B14131" s="58"/>
      <c r="C14131" s="48" t="s">
        <v>110</v>
      </c>
      <c r="D14131" s="300" t="s">
        <v>13746</v>
      </c>
    </row>
    <row r="14132" spans="1:4" s="12" customFormat="1" x14ac:dyDescent="0.25">
      <c r="A14132" s="56"/>
      <c r="B14132" s="58"/>
      <c r="C14132" s="48" t="s">
        <v>110</v>
      </c>
      <c r="D14132" s="300" t="s">
        <v>13747</v>
      </c>
    </row>
    <row r="14133" spans="1:4" s="12" customFormat="1" x14ac:dyDescent="0.25">
      <c r="A14133" s="56" t="s">
        <v>13748</v>
      </c>
      <c r="B14133" s="58"/>
      <c r="C14133" s="56" t="s">
        <v>13749</v>
      </c>
      <c r="D14133" s="300"/>
    </row>
    <row r="14134" spans="1:4" s="12" customFormat="1" x14ac:dyDescent="0.25">
      <c r="A14134" s="56"/>
      <c r="B14134" s="58"/>
      <c r="C14134" s="48" t="s">
        <v>13750</v>
      </c>
      <c r="D14134" s="300"/>
    </row>
    <row r="14135" spans="1:4" s="12" customFormat="1" x14ac:dyDescent="0.25">
      <c r="A14135" s="56"/>
      <c r="B14135" s="24" t="s">
        <v>21401</v>
      </c>
      <c r="C14135" s="56" t="s">
        <v>13751</v>
      </c>
      <c r="D14135" s="315"/>
    </row>
    <row r="14136" spans="1:4" s="12" customFormat="1" x14ac:dyDescent="0.25">
      <c r="A14136" s="56"/>
      <c r="B14136" s="58"/>
      <c r="C14136" s="48" t="s">
        <v>13752</v>
      </c>
      <c r="D14136" s="300"/>
    </row>
    <row r="14137" spans="1:4" s="12" customFormat="1" x14ac:dyDescent="0.25">
      <c r="A14137" s="56"/>
      <c r="B14137" s="58"/>
      <c r="C14137" s="48"/>
      <c r="D14137" s="316" t="s">
        <v>13753</v>
      </c>
    </row>
    <row r="14138" spans="1:4" s="12" customFormat="1" x14ac:dyDescent="0.25">
      <c r="A14138" s="56"/>
      <c r="B14138" s="58"/>
      <c r="C14138" s="48" t="s">
        <v>110</v>
      </c>
      <c r="D14138" s="300" t="s">
        <v>13754</v>
      </c>
    </row>
    <row r="14139" spans="1:4" s="12" customFormat="1" x14ac:dyDescent="0.25">
      <c r="A14139" s="56"/>
      <c r="B14139" s="58"/>
      <c r="C14139" s="48" t="s">
        <v>110</v>
      </c>
      <c r="D14139" s="300" t="s">
        <v>13755</v>
      </c>
    </row>
    <row r="14140" spans="1:4" s="12" customFormat="1" x14ac:dyDescent="0.25">
      <c r="A14140" s="56"/>
      <c r="B14140" s="58"/>
      <c r="C14140" s="48" t="s">
        <v>110</v>
      </c>
      <c r="D14140" s="300" t="s">
        <v>13756</v>
      </c>
    </row>
    <row r="14141" spans="1:4" s="12" customFormat="1" x14ac:dyDescent="0.25">
      <c r="A14141" s="56"/>
      <c r="B14141" s="58"/>
      <c r="C14141" s="48"/>
      <c r="D14141" s="316" t="s">
        <v>13757</v>
      </c>
    </row>
    <row r="14142" spans="1:4" s="12" customFormat="1" x14ac:dyDescent="0.25">
      <c r="A14142" s="56"/>
      <c r="B14142" s="58"/>
      <c r="C14142" s="48" t="s">
        <v>110</v>
      </c>
      <c r="D14142" s="300" t="s">
        <v>13758</v>
      </c>
    </row>
    <row r="14143" spans="1:4" s="12" customFormat="1" x14ac:dyDescent="0.25">
      <c r="A14143" s="56"/>
      <c r="B14143" s="58"/>
      <c r="C14143" s="48" t="s">
        <v>110</v>
      </c>
      <c r="D14143" s="300" t="s">
        <v>13759</v>
      </c>
    </row>
    <row r="14144" spans="1:4" s="12" customFormat="1" x14ac:dyDescent="0.25">
      <c r="A14144" s="56"/>
      <c r="B14144" s="58"/>
      <c r="C14144" s="48" t="s">
        <v>110</v>
      </c>
      <c r="D14144" s="300" t="s">
        <v>13760</v>
      </c>
    </row>
    <row r="14145" spans="1:4" s="12" customFormat="1" x14ac:dyDescent="0.25">
      <c r="A14145" s="56"/>
      <c r="B14145" s="58"/>
      <c r="C14145" s="48" t="s">
        <v>110</v>
      </c>
      <c r="D14145" s="300" t="s">
        <v>13761</v>
      </c>
    </row>
    <row r="14146" spans="1:4" s="12" customFormat="1" x14ac:dyDescent="0.25">
      <c r="A14146" s="56"/>
      <c r="B14146" s="58"/>
      <c r="C14146" s="48" t="s">
        <v>110</v>
      </c>
      <c r="D14146" s="300" t="s">
        <v>13762</v>
      </c>
    </row>
    <row r="14147" spans="1:4" s="12" customFormat="1" x14ac:dyDescent="0.25">
      <c r="A14147" s="56"/>
      <c r="B14147" s="58"/>
      <c r="C14147" s="48" t="s">
        <v>110</v>
      </c>
      <c r="D14147" s="300" t="s">
        <v>13763</v>
      </c>
    </row>
    <row r="14148" spans="1:4" s="12" customFormat="1" x14ac:dyDescent="0.25">
      <c r="A14148" s="56"/>
      <c r="B14148" s="58"/>
      <c r="C14148" s="48" t="s">
        <v>110</v>
      </c>
      <c r="D14148" s="300" t="s">
        <v>13764</v>
      </c>
    </row>
    <row r="14149" spans="1:4" s="12" customFormat="1" x14ac:dyDescent="0.25">
      <c r="A14149" s="56"/>
      <c r="B14149" s="58"/>
      <c r="C14149" s="48" t="s">
        <v>110</v>
      </c>
      <c r="D14149" s="300" t="s">
        <v>13765</v>
      </c>
    </row>
    <row r="14150" spans="1:4" s="12" customFormat="1" x14ac:dyDescent="0.25">
      <c r="A14150" s="56"/>
      <c r="B14150" s="58"/>
      <c r="C14150" s="48" t="s">
        <v>110</v>
      </c>
      <c r="D14150" s="300" t="s">
        <v>13766</v>
      </c>
    </row>
    <row r="14151" spans="1:4" s="12" customFormat="1" x14ac:dyDescent="0.25">
      <c r="A14151" s="56"/>
      <c r="B14151" s="58"/>
      <c r="C14151" s="48" t="s">
        <v>226</v>
      </c>
      <c r="D14151" s="300"/>
    </row>
    <row r="14152" spans="1:4" s="12" customFormat="1" x14ac:dyDescent="0.25">
      <c r="A14152" s="56"/>
      <c r="B14152" s="58"/>
      <c r="C14152" s="48" t="s">
        <v>110</v>
      </c>
      <c r="D14152" s="300" t="s">
        <v>13767</v>
      </c>
    </row>
    <row r="14153" spans="1:4" s="12" customFormat="1" x14ac:dyDescent="0.25">
      <c r="A14153" s="56"/>
      <c r="B14153" s="58"/>
      <c r="C14153" s="48" t="s">
        <v>110</v>
      </c>
      <c r="D14153" s="300" t="s">
        <v>13768</v>
      </c>
    </row>
    <row r="14154" spans="1:4" s="12" customFormat="1" x14ac:dyDescent="0.25">
      <c r="A14154" s="56"/>
      <c r="B14154" s="58"/>
      <c r="C14154" s="48" t="s">
        <v>110</v>
      </c>
      <c r="D14154" s="300" t="s">
        <v>13769</v>
      </c>
    </row>
    <row r="14155" spans="1:4" s="12" customFormat="1" x14ac:dyDescent="0.25">
      <c r="A14155" s="56"/>
      <c r="B14155" s="24" t="s">
        <v>21402</v>
      </c>
      <c r="C14155" s="56" t="s">
        <v>13770</v>
      </c>
      <c r="D14155" s="315"/>
    </row>
    <row r="14156" spans="1:4" s="12" customFormat="1" x14ac:dyDescent="0.25">
      <c r="A14156" s="56"/>
      <c r="B14156" s="58"/>
      <c r="C14156" s="48" t="s">
        <v>13771</v>
      </c>
      <c r="D14156" s="300"/>
    </row>
    <row r="14157" spans="1:4" s="12" customFormat="1" x14ac:dyDescent="0.25">
      <c r="A14157" s="56"/>
      <c r="B14157" s="58"/>
      <c r="C14157" s="48" t="s">
        <v>110</v>
      </c>
      <c r="D14157" s="300" t="s">
        <v>13772</v>
      </c>
    </row>
    <row r="14158" spans="1:4" s="12" customFormat="1" x14ac:dyDescent="0.25">
      <c r="A14158" s="56"/>
      <c r="B14158" s="58"/>
      <c r="C14158" s="48" t="s">
        <v>110</v>
      </c>
      <c r="D14158" s="300" t="s">
        <v>13773</v>
      </c>
    </row>
    <row r="14159" spans="1:4" s="12" customFormat="1" x14ac:dyDescent="0.25">
      <c r="A14159" s="56"/>
      <c r="B14159" s="58"/>
      <c r="C14159" s="48" t="s">
        <v>110</v>
      </c>
      <c r="D14159" s="300" t="s">
        <v>13774</v>
      </c>
    </row>
    <row r="14160" spans="1:4" s="12" customFormat="1" x14ac:dyDescent="0.25">
      <c r="A14160" s="56"/>
      <c r="B14160" s="58"/>
      <c r="C14160" s="48" t="s">
        <v>110</v>
      </c>
      <c r="D14160" s="300" t="s">
        <v>13775</v>
      </c>
    </row>
    <row r="14161" spans="1:4" s="12" customFormat="1" x14ac:dyDescent="0.25">
      <c r="A14161" s="56"/>
      <c r="B14161" s="58"/>
      <c r="C14161" s="48" t="s">
        <v>110</v>
      </c>
      <c r="D14161" s="300" t="s">
        <v>13776</v>
      </c>
    </row>
    <row r="14162" spans="1:4" s="12" customFormat="1" x14ac:dyDescent="0.25">
      <c r="A14162" s="56"/>
      <c r="B14162" s="58"/>
      <c r="C14162" s="48" t="s">
        <v>110</v>
      </c>
      <c r="D14162" s="300" t="s">
        <v>13777</v>
      </c>
    </row>
    <row r="14163" spans="1:4" s="12" customFormat="1" x14ac:dyDescent="0.25">
      <c r="A14163" s="56"/>
      <c r="B14163" s="58"/>
      <c r="C14163" s="48" t="s">
        <v>110</v>
      </c>
      <c r="D14163" s="300" t="s">
        <v>13778</v>
      </c>
    </row>
    <row r="14164" spans="1:4" s="12" customFormat="1" x14ac:dyDescent="0.25">
      <c r="A14164" s="56"/>
      <c r="B14164" s="58"/>
      <c r="C14164" s="48" t="s">
        <v>110</v>
      </c>
      <c r="D14164" s="300" t="s">
        <v>13779</v>
      </c>
    </row>
    <row r="14165" spans="1:4" s="12" customFormat="1" x14ac:dyDescent="0.25">
      <c r="A14165" s="56"/>
      <c r="B14165" s="58"/>
      <c r="C14165" s="48" t="s">
        <v>110</v>
      </c>
      <c r="D14165" s="300" t="s">
        <v>13780</v>
      </c>
    </row>
    <row r="14166" spans="1:4" s="12" customFormat="1" x14ac:dyDescent="0.25">
      <c r="A14166" s="56"/>
      <c r="B14166" s="58"/>
      <c r="C14166" s="48" t="s">
        <v>110</v>
      </c>
      <c r="D14166" s="300" t="s">
        <v>13781</v>
      </c>
    </row>
    <row r="14167" spans="1:4" s="12" customFormat="1" x14ac:dyDescent="0.25">
      <c r="A14167" s="56"/>
      <c r="B14167" s="58"/>
      <c r="C14167" s="48" t="s">
        <v>110</v>
      </c>
      <c r="D14167" s="300" t="s">
        <v>13782</v>
      </c>
    </row>
    <row r="14168" spans="1:4" s="12" customFormat="1" x14ac:dyDescent="0.25">
      <c r="A14168" s="56"/>
      <c r="B14168" s="58"/>
      <c r="C14168" s="48" t="s">
        <v>226</v>
      </c>
      <c r="D14168" s="300"/>
    </row>
    <row r="14169" spans="1:4" s="12" customFormat="1" x14ac:dyDescent="0.25">
      <c r="A14169" s="56"/>
      <c r="B14169" s="58"/>
      <c r="C14169" s="48" t="s">
        <v>110</v>
      </c>
      <c r="D14169" s="300" t="s">
        <v>13783</v>
      </c>
    </row>
    <row r="14170" spans="1:4" s="12" customFormat="1" x14ac:dyDescent="0.25">
      <c r="A14170" s="56"/>
      <c r="B14170" s="24" t="s">
        <v>21403</v>
      </c>
      <c r="C14170" s="56" t="s">
        <v>13784</v>
      </c>
      <c r="D14170" s="315"/>
    </row>
    <row r="14171" spans="1:4" s="12" customFormat="1" x14ac:dyDescent="0.25">
      <c r="A14171" s="56"/>
      <c r="B14171" s="58"/>
      <c r="C14171" s="48" t="s">
        <v>13785</v>
      </c>
      <c r="D14171" s="300"/>
    </row>
    <row r="14172" spans="1:4" s="12" customFormat="1" x14ac:dyDescent="0.25">
      <c r="A14172" s="56"/>
      <c r="B14172" s="58"/>
      <c r="C14172" s="48" t="s">
        <v>110</v>
      </c>
      <c r="D14172" s="300" t="s">
        <v>13786</v>
      </c>
    </row>
    <row r="14173" spans="1:4" s="12" customFormat="1" x14ac:dyDescent="0.25">
      <c r="A14173" s="56"/>
      <c r="B14173" s="58"/>
      <c r="C14173" s="48" t="s">
        <v>110</v>
      </c>
      <c r="D14173" s="300" t="s">
        <v>13787</v>
      </c>
    </row>
    <row r="14174" spans="1:4" s="12" customFormat="1" x14ac:dyDescent="0.25">
      <c r="A14174" s="56"/>
      <c r="B14174" s="58"/>
      <c r="C14174" s="48"/>
      <c r="D14174" s="316" t="s">
        <v>735</v>
      </c>
    </row>
    <row r="14175" spans="1:4" s="12" customFormat="1" x14ac:dyDescent="0.25">
      <c r="A14175" s="56"/>
      <c r="B14175" s="58" t="s">
        <v>97</v>
      </c>
      <c r="C14175" s="42" t="s">
        <v>110</v>
      </c>
      <c r="D14175" s="301" t="s">
        <v>13788</v>
      </c>
    </row>
    <row r="14176" spans="1:4" s="12" customFormat="1" x14ac:dyDescent="0.25">
      <c r="A14176" s="56"/>
      <c r="B14176" s="24" t="s">
        <v>21404</v>
      </c>
      <c r="C14176" s="56" t="s">
        <v>13789</v>
      </c>
      <c r="D14176" s="315"/>
    </row>
    <row r="14177" spans="1:4" s="12" customFormat="1" x14ac:dyDescent="0.25">
      <c r="A14177" s="56"/>
      <c r="B14177" s="58"/>
      <c r="C14177" s="48" t="s">
        <v>13790</v>
      </c>
      <c r="D14177" s="300"/>
    </row>
    <row r="14178" spans="1:4" s="12" customFormat="1" x14ac:dyDescent="0.25">
      <c r="A14178" s="56"/>
      <c r="B14178" s="58"/>
      <c r="C14178" s="48"/>
      <c r="D14178" s="316" t="s">
        <v>13791</v>
      </c>
    </row>
    <row r="14179" spans="1:4" s="12" customFormat="1" x14ac:dyDescent="0.25">
      <c r="A14179" s="56"/>
      <c r="B14179" s="58"/>
      <c r="C14179" s="48" t="s">
        <v>110</v>
      </c>
      <c r="D14179" s="300" t="s">
        <v>13792</v>
      </c>
    </row>
    <row r="14180" spans="1:4" s="12" customFormat="1" x14ac:dyDescent="0.25">
      <c r="A14180" s="56"/>
      <c r="B14180" s="58"/>
      <c r="C14180" s="48" t="s">
        <v>110</v>
      </c>
      <c r="D14180" s="300" t="s">
        <v>13793</v>
      </c>
    </row>
    <row r="14181" spans="1:4" s="12" customFormat="1" x14ac:dyDescent="0.25">
      <c r="A14181" s="56"/>
      <c r="B14181" s="58"/>
      <c r="C14181" s="48" t="s">
        <v>110</v>
      </c>
      <c r="D14181" s="300" t="s">
        <v>13794</v>
      </c>
    </row>
    <row r="14182" spans="1:4" s="12" customFormat="1" x14ac:dyDescent="0.25">
      <c r="A14182" s="56"/>
      <c r="B14182" s="58"/>
      <c r="C14182" s="48" t="s">
        <v>110</v>
      </c>
      <c r="D14182" s="300" t="s">
        <v>13795</v>
      </c>
    </row>
    <row r="14183" spans="1:4" s="12" customFormat="1" x14ac:dyDescent="0.25">
      <c r="A14183" s="56"/>
      <c r="B14183" s="58"/>
      <c r="C14183" s="48"/>
      <c r="D14183" s="316" t="s">
        <v>13796</v>
      </c>
    </row>
    <row r="14184" spans="1:4" s="12" customFormat="1" x14ac:dyDescent="0.25">
      <c r="A14184" s="56"/>
      <c r="B14184" s="58"/>
      <c r="C14184" s="48" t="s">
        <v>110</v>
      </c>
      <c r="D14184" s="300" t="s">
        <v>13797</v>
      </c>
    </row>
    <row r="14185" spans="1:4" s="12" customFormat="1" x14ac:dyDescent="0.25">
      <c r="A14185" s="56"/>
      <c r="B14185" s="58"/>
      <c r="C14185" s="48" t="s">
        <v>110</v>
      </c>
      <c r="D14185" s="300" t="s">
        <v>13798</v>
      </c>
    </row>
    <row r="14186" spans="1:4" s="12" customFormat="1" x14ac:dyDescent="0.25">
      <c r="A14186" s="56"/>
      <c r="B14186" s="58"/>
      <c r="C14186" s="48" t="s">
        <v>110</v>
      </c>
      <c r="D14186" s="300" t="s">
        <v>13799</v>
      </c>
    </row>
    <row r="14187" spans="1:4" s="12" customFormat="1" x14ac:dyDescent="0.25">
      <c r="A14187" s="56"/>
      <c r="B14187" s="58"/>
      <c r="C14187" s="48" t="s">
        <v>110</v>
      </c>
      <c r="D14187" s="300" t="s">
        <v>13800</v>
      </c>
    </row>
    <row r="14188" spans="1:4" s="12" customFormat="1" x14ac:dyDescent="0.25">
      <c r="A14188" s="56"/>
      <c r="B14188" s="58"/>
      <c r="C14188" s="48" t="s">
        <v>226</v>
      </c>
      <c r="D14188" s="300"/>
    </row>
    <row r="14189" spans="1:4" s="12" customFormat="1" x14ac:dyDescent="0.25">
      <c r="A14189" s="56"/>
      <c r="B14189" s="58"/>
      <c r="C14189" s="48" t="s">
        <v>110</v>
      </c>
      <c r="D14189" s="300" t="s">
        <v>13801</v>
      </c>
    </row>
    <row r="14190" spans="1:4" s="12" customFormat="1" x14ac:dyDescent="0.25">
      <c r="A14190" s="56"/>
      <c r="B14190" s="24" t="s">
        <v>21405</v>
      </c>
      <c r="C14190" s="56" t="s">
        <v>13802</v>
      </c>
      <c r="D14190" s="315"/>
    </row>
    <row r="14191" spans="1:4" s="12" customFormat="1" x14ac:dyDescent="0.25">
      <c r="A14191" s="56"/>
      <c r="B14191" s="58"/>
      <c r="C14191" s="48" t="s">
        <v>13803</v>
      </c>
      <c r="D14191" s="300"/>
    </row>
    <row r="14192" spans="1:4" s="12" customFormat="1" x14ac:dyDescent="0.25">
      <c r="A14192" s="56"/>
      <c r="B14192" s="58"/>
      <c r="C14192" s="48" t="s">
        <v>13804</v>
      </c>
      <c r="D14192" s="300"/>
    </row>
    <row r="14193" spans="1:4" s="12" customFormat="1" x14ac:dyDescent="0.25">
      <c r="A14193" s="56"/>
      <c r="B14193" s="58"/>
      <c r="C14193" s="48"/>
      <c r="D14193" s="316" t="s">
        <v>13805</v>
      </c>
    </row>
    <row r="14194" spans="1:4" s="12" customFormat="1" x14ac:dyDescent="0.25">
      <c r="A14194" s="56"/>
      <c r="B14194" s="58"/>
      <c r="C14194" s="48" t="s">
        <v>110</v>
      </c>
      <c r="D14194" s="300" t="s">
        <v>13806</v>
      </c>
    </row>
    <row r="14195" spans="1:4" s="12" customFormat="1" x14ac:dyDescent="0.25">
      <c r="A14195" s="56"/>
      <c r="B14195" s="58"/>
      <c r="C14195" s="48" t="s">
        <v>110</v>
      </c>
      <c r="D14195" s="300" t="s">
        <v>13807</v>
      </c>
    </row>
    <row r="14196" spans="1:4" s="12" customFormat="1" x14ac:dyDescent="0.25">
      <c r="A14196" s="56"/>
      <c r="B14196" s="58"/>
      <c r="C14196" s="48" t="s">
        <v>110</v>
      </c>
      <c r="D14196" s="300" t="s">
        <v>13808</v>
      </c>
    </row>
    <row r="14197" spans="1:4" s="12" customFormat="1" x14ac:dyDescent="0.25">
      <c r="A14197" s="56"/>
      <c r="B14197" s="58"/>
      <c r="C14197" s="48" t="s">
        <v>110</v>
      </c>
      <c r="D14197" s="300" t="s">
        <v>13809</v>
      </c>
    </row>
    <row r="14198" spans="1:4" s="12" customFormat="1" x14ac:dyDescent="0.25">
      <c r="A14198" s="56"/>
      <c r="B14198" s="58"/>
      <c r="C14198" s="48"/>
      <c r="D14198" s="316" t="s">
        <v>13810</v>
      </c>
    </row>
    <row r="14199" spans="1:4" s="12" customFormat="1" x14ac:dyDescent="0.25">
      <c r="A14199" s="56"/>
      <c r="B14199" s="58"/>
      <c r="C14199" s="48" t="s">
        <v>110</v>
      </c>
      <c r="D14199" s="300" t="s">
        <v>13811</v>
      </c>
    </row>
    <row r="14200" spans="1:4" s="12" customFormat="1" x14ac:dyDescent="0.25">
      <c r="A14200" s="56"/>
      <c r="B14200" s="58"/>
      <c r="C14200" s="48" t="s">
        <v>110</v>
      </c>
      <c r="D14200" s="300" t="s">
        <v>13812</v>
      </c>
    </row>
    <row r="14201" spans="1:4" s="12" customFormat="1" x14ac:dyDescent="0.25">
      <c r="A14201" s="56"/>
      <c r="B14201" s="58"/>
      <c r="C14201" s="48" t="s">
        <v>110</v>
      </c>
      <c r="D14201" s="300" t="s">
        <v>13813</v>
      </c>
    </row>
    <row r="14202" spans="1:4" s="12" customFormat="1" x14ac:dyDescent="0.25">
      <c r="A14202" s="56"/>
      <c r="B14202" s="58"/>
      <c r="C14202" s="48" t="s">
        <v>110</v>
      </c>
      <c r="D14202" s="300" t="s">
        <v>13814</v>
      </c>
    </row>
    <row r="14203" spans="1:4" s="12" customFormat="1" x14ac:dyDescent="0.25">
      <c r="A14203" s="56"/>
      <c r="B14203" s="58"/>
      <c r="C14203" s="48" t="s">
        <v>110</v>
      </c>
      <c r="D14203" s="300" t="s">
        <v>13815</v>
      </c>
    </row>
    <row r="14204" spans="1:4" s="12" customFormat="1" x14ac:dyDescent="0.25">
      <c r="A14204" s="56"/>
      <c r="B14204" s="58"/>
      <c r="C14204" s="48" t="s">
        <v>226</v>
      </c>
      <c r="D14204" s="300"/>
    </row>
    <row r="14205" spans="1:4" s="12" customFormat="1" x14ac:dyDescent="0.25">
      <c r="A14205" s="56"/>
      <c r="B14205" s="58"/>
      <c r="C14205" s="48" t="s">
        <v>110</v>
      </c>
      <c r="D14205" s="300" t="s">
        <v>13816</v>
      </c>
    </row>
    <row r="14206" spans="1:4" s="12" customFormat="1" x14ac:dyDescent="0.25">
      <c r="A14206" s="56"/>
      <c r="B14206" s="58"/>
      <c r="C14206" s="48" t="s">
        <v>110</v>
      </c>
      <c r="D14206" s="300" t="s">
        <v>13817</v>
      </c>
    </row>
    <row r="14207" spans="1:4" s="12" customFormat="1" x14ac:dyDescent="0.25">
      <c r="A14207" s="56"/>
      <c r="B14207" s="24" t="s">
        <v>21406</v>
      </c>
      <c r="C14207" s="56" t="s">
        <v>13818</v>
      </c>
      <c r="D14207" s="315"/>
    </row>
    <row r="14208" spans="1:4" s="12" customFormat="1" x14ac:dyDescent="0.25">
      <c r="A14208" s="56"/>
      <c r="B14208" s="58"/>
      <c r="C14208" s="48" t="s">
        <v>13819</v>
      </c>
      <c r="D14208" s="300"/>
    </row>
    <row r="14209" spans="1:4" s="12" customFormat="1" x14ac:dyDescent="0.25">
      <c r="A14209" s="56"/>
      <c r="B14209" s="58"/>
      <c r="C14209" s="48" t="s">
        <v>110</v>
      </c>
      <c r="D14209" s="300" t="s">
        <v>13820</v>
      </c>
    </row>
    <row r="14210" spans="1:4" s="12" customFormat="1" x14ac:dyDescent="0.25">
      <c r="A14210" s="56"/>
      <c r="B14210" s="58"/>
      <c r="C14210" s="48" t="s">
        <v>110</v>
      </c>
      <c r="D14210" s="300" t="s">
        <v>13821</v>
      </c>
    </row>
    <row r="14211" spans="1:4" s="12" customFormat="1" x14ac:dyDescent="0.25">
      <c r="A14211" s="56"/>
      <c r="B14211" s="58"/>
      <c r="C14211" s="48" t="s">
        <v>226</v>
      </c>
      <c r="D14211" s="300"/>
    </row>
    <row r="14212" spans="1:4" s="12" customFormat="1" x14ac:dyDescent="0.25">
      <c r="A14212" s="56"/>
      <c r="B14212" s="58"/>
      <c r="C14212" s="48" t="s">
        <v>110</v>
      </c>
      <c r="D14212" s="300" t="s">
        <v>13822</v>
      </c>
    </row>
    <row r="14213" spans="1:4" s="12" customFormat="1" x14ac:dyDescent="0.25">
      <c r="A14213" s="56"/>
      <c r="B14213" s="58"/>
      <c r="C14213" s="48" t="s">
        <v>110</v>
      </c>
      <c r="D14213" s="300" t="s">
        <v>13823</v>
      </c>
    </row>
    <row r="14214" spans="1:4" s="12" customFormat="1" x14ac:dyDescent="0.25">
      <c r="A14214" s="48"/>
      <c r="B14214" s="24" t="s">
        <v>21407</v>
      </c>
      <c r="C14214" s="57" t="s">
        <v>13824</v>
      </c>
      <c r="D14214" s="326"/>
    </row>
    <row r="14215" spans="1:4" s="12" customFormat="1" x14ac:dyDescent="0.25">
      <c r="A14215" s="48"/>
      <c r="B14215" s="58"/>
      <c r="C14215" s="50" t="s">
        <v>13825</v>
      </c>
      <c r="D14215" s="300"/>
    </row>
    <row r="14216" spans="1:4" s="12" customFormat="1" x14ac:dyDescent="0.25">
      <c r="A14216" s="48"/>
      <c r="B14216" s="58"/>
      <c r="C14216" s="50" t="s">
        <v>110</v>
      </c>
      <c r="D14216" s="300" t="s">
        <v>13826</v>
      </c>
    </row>
    <row r="14217" spans="1:4" s="12" customFormat="1" x14ac:dyDescent="0.25">
      <c r="A14217" s="48"/>
      <c r="B14217" s="58"/>
      <c r="C14217" s="50" t="s">
        <v>110</v>
      </c>
      <c r="D14217" s="300" t="s">
        <v>13827</v>
      </c>
    </row>
    <row r="14218" spans="1:4" s="12" customFormat="1" x14ac:dyDescent="0.25">
      <c r="A14218" s="48"/>
      <c r="B14218" s="58"/>
      <c r="C14218" s="50" t="s">
        <v>110</v>
      </c>
      <c r="D14218" s="300" t="s">
        <v>13828</v>
      </c>
    </row>
    <row r="14219" spans="1:4" s="12" customFormat="1" x14ac:dyDescent="0.25">
      <c r="A14219" s="48"/>
      <c r="B14219" s="58"/>
      <c r="C14219" s="50" t="s">
        <v>110</v>
      </c>
      <c r="D14219" s="300" t="s">
        <v>13829</v>
      </c>
    </row>
    <row r="14220" spans="1:4" s="12" customFormat="1" x14ac:dyDescent="0.25">
      <c r="A14220" s="48"/>
      <c r="B14220" s="58"/>
      <c r="C14220" s="50" t="s">
        <v>110</v>
      </c>
      <c r="D14220" s="300" t="s">
        <v>13830</v>
      </c>
    </row>
    <row r="14221" spans="1:4" s="12" customFormat="1" x14ac:dyDescent="0.25">
      <c r="A14221" s="48"/>
      <c r="B14221" s="58"/>
      <c r="C14221" s="50" t="s">
        <v>110</v>
      </c>
      <c r="D14221" s="300" t="s">
        <v>13831</v>
      </c>
    </row>
    <row r="14222" spans="1:4" s="12" customFormat="1" x14ac:dyDescent="0.25">
      <c r="A14222" s="48"/>
      <c r="B14222" s="58"/>
      <c r="C14222" s="50" t="s">
        <v>226</v>
      </c>
      <c r="D14222" s="300"/>
    </row>
    <row r="14223" spans="1:4" s="12" customFormat="1" x14ac:dyDescent="0.25">
      <c r="A14223" s="48"/>
      <c r="B14223" s="58"/>
      <c r="C14223" s="50" t="s">
        <v>110</v>
      </c>
      <c r="D14223" s="300" t="s">
        <v>13832</v>
      </c>
    </row>
    <row r="14224" spans="1:4" s="12" customFormat="1" x14ac:dyDescent="0.25">
      <c r="A14224" s="48"/>
      <c r="B14224" s="58"/>
      <c r="C14224" s="50" t="s">
        <v>110</v>
      </c>
      <c r="D14224" s="300" t="s">
        <v>13833</v>
      </c>
    </row>
    <row r="14225" spans="1:4" s="12" customFormat="1" x14ac:dyDescent="0.25">
      <c r="A14225" s="48"/>
      <c r="B14225" s="24" t="s">
        <v>21408</v>
      </c>
      <c r="C14225" s="57" t="s">
        <v>13834</v>
      </c>
      <c r="D14225" s="324"/>
    </row>
    <row r="14226" spans="1:4" s="12" customFormat="1" x14ac:dyDescent="0.25">
      <c r="A14226" s="48"/>
      <c r="B14226" s="49"/>
      <c r="C14226" s="50" t="s">
        <v>13835</v>
      </c>
      <c r="D14226" s="317"/>
    </row>
    <row r="14227" spans="1:4" s="12" customFormat="1" x14ac:dyDescent="0.25">
      <c r="A14227" s="48"/>
      <c r="B14227" s="49"/>
      <c r="C14227" s="50" t="s">
        <v>110</v>
      </c>
      <c r="D14227" s="300" t="s">
        <v>13836</v>
      </c>
    </row>
    <row r="14228" spans="1:4" s="12" customFormat="1" x14ac:dyDescent="0.25">
      <c r="A14228" s="48"/>
      <c r="B14228" s="49"/>
      <c r="C14228" s="50" t="s">
        <v>110</v>
      </c>
      <c r="D14228" s="300" t="s">
        <v>13837</v>
      </c>
    </row>
    <row r="14229" spans="1:4" s="12" customFormat="1" x14ac:dyDescent="0.25">
      <c r="A14229" s="48"/>
      <c r="B14229" s="49"/>
      <c r="C14229" s="50" t="s">
        <v>110</v>
      </c>
      <c r="D14229" s="300" t="s">
        <v>13838</v>
      </c>
    </row>
    <row r="14230" spans="1:4" s="12" customFormat="1" x14ac:dyDescent="0.25">
      <c r="A14230" s="48"/>
      <c r="B14230" s="49"/>
      <c r="C14230" s="50" t="s">
        <v>110</v>
      </c>
      <c r="D14230" s="300" t="s">
        <v>13839</v>
      </c>
    </row>
    <row r="14231" spans="1:4" s="12" customFormat="1" x14ac:dyDescent="0.25">
      <c r="A14231" s="48"/>
      <c r="B14231" s="49"/>
      <c r="C14231" s="50" t="s">
        <v>110</v>
      </c>
      <c r="D14231" s="300" t="s">
        <v>13840</v>
      </c>
    </row>
    <row r="14232" spans="1:4" s="12" customFormat="1" x14ac:dyDescent="0.25">
      <c r="A14232" s="48"/>
      <c r="B14232" s="49"/>
      <c r="C14232" s="50" t="s">
        <v>226</v>
      </c>
      <c r="D14232" s="317"/>
    </row>
    <row r="14233" spans="1:4" s="12" customFormat="1" x14ac:dyDescent="0.25">
      <c r="A14233" s="48"/>
      <c r="B14233" s="96"/>
      <c r="C14233" s="50" t="s">
        <v>110</v>
      </c>
      <c r="D14233" s="300" t="s">
        <v>13841</v>
      </c>
    </row>
    <row r="14234" spans="1:4" s="12" customFormat="1" x14ac:dyDescent="0.25">
      <c r="A14234" s="48"/>
      <c r="B14234" s="49"/>
      <c r="C14234" s="50" t="s">
        <v>110</v>
      </c>
      <c r="D14234" s="300" t="s">
        <v>13842</v>
      </c>
    </row>
    <row r="14235" spans="1:4" s="12" customFormat="1" x14ac:dyDescent="0.25">
      <c r="A14235" s="48"/>
      <c r="B14235" s="49"/>
      <c r="C14235" s="50" t="s">
        <v>110</v>
      </c>
      <c r="D14235" s="300" t="s">
        <v>13843</v>
      </c>
    </row>
    <row r="14236" spans="1:4" s="12" customFormat="1" x14ac:dyDescent="0.25">
      <c r="A14236" s="48"/>
      <c r="B14236" s="49"/>
      <c r="C14236" s="50" t="s">
        <v>110</v>
      </c>
      <c r="D14236" s="300" t="s">
        <v>13832</v>
      </c>
    </row>
    <row r="14237" spans="1:4" s="12" customFormat="1" x14ac:dyDescent="0.25">
      <c r="A14237" s="48"/>
      <c r="B14237" s="49"/>
      <c r="C14237" s="50" t="s">
        <v>110</v>
      </c>
      <c r="D14237" s="325" t="s">
        <v>13844</v>
      </c>
    </row>
    <row r="14238" spans="1:4" s="12" customFormat="1" x14ac:dyDescent="0.25">
      <c r="A14238" s="56"/>
      <c r="B14238" s="24" t="s">
        <v>21409</v>
      </c>
      <c r="C14238" s="56" t="s">
        <v>13845</v>
      </c>
      <c r="D14238" s="315"/>
    </row>
    <row r="14239" spans="1:4" s="12" customFormat="1" x14ac:dyDescent="0.25">
      <c r="A14239" s="56"/>
      <c r="B14239" s="58"/>
      <c r="C14239" s="48" t="s">
        <v>13846</v>
      </c>
      <c r="D14239" s="300"/>
    </row>
    <row r="14240" spans="1:4" s="12" customFormat="1" x14ac:dyDescent="0.25">
      <c r="A14240" s="56"/>
      <c r="B14240" s="58"/>
      <c r="C14240" s="48" t="s">
        <v>13847</v>
      </c>
      <c r="D14240" s="300"/>
    </row>
    <row r="14241" spans="1:4" s="12" customFormat="1" x14ac:dyDescent="0.25">
      <c r="A14241" s="56"/>
      <c r="B14241" s="58"/>
      <c r="C14241" s="48" t="s">
        <v>110</v>
      </c>
      <c r="D14241" s="300" t="s">
        <v>13848</v>
      </c>
    </row>
    <row r="14242" spans="1:4" s="12" customFormat="1" x14ac:dyDescent="0.25">
      <c r="A14242" s="56"/>
      <c r="B14242" s="58"/>
      <c r="C14242" s="48" t="s">
        <v>110</v>
      </c>
      <c r="D14242" s="300" t="s">
        <v>13849</v>
      </c>
    </row>
    <row r="14243" spans="1:4" s="12" customFormat="1" x14ac:dyDescent="0.25">
      <c r="A14243" s="56"/>
      <c r="B14243" s="58"/>
      <c r="C14243" s="48" t="s">
        <v>110</v>
      </c>
      <c r="D14243" s="300" t="s">
        <v>13850</v>
      </c>
    </row>
    <row r="14244" spans="1:4" s="12" customFormat="1" x14ac:dyDescent="0.25">
      <c r="A14244" s="56"/>
      <c r="B14244" s="58"/>
      <c r="C14244" s="48" t="s">
        <v>110</v>
      </c>
      <c r="D14244" s="300" t="s">
        <v>13851</v>
      </c>
    </row>
    <row r="14245" spans="1:4" s="12" customFormat="1" x14ac:dyDescent="0.25">
      <c r="A14245" s="56"/>
      <c r="B14245" s="58"/>
      <c r="C14245" s="48" t="s">
        <v>110</v>
      </c>
      <c r="D14245" s="300" t="s">
        <v>13852</v>
      </c>
    </row>
    <row r="14246" spans="1:4" s="12" customFormat="1" x14ac:dyDescent="0.25">
      <c r="A14246" s="56"/>
      <c r="B14246" s="58"/>
      <c r="C14246" s="48" t="s">
        <v>110</v>
      </c>
      <c r="D14246" s="300" t="s">
        <v>13853</v>
      </c>
    </row>
    <row r="14247" spans="1:4" s="12" customFormat="1" x14ac:dyDescent="0.25">
      <c r="A14247" s="56"/>
      <c r="B14247" s="58"/>
      <c r="C14247" s="48" t="s">
        <v>110</v>
      </c>
      <c r="D14247" s="300" t="s">
        <v>13854</v>
      </c>
    </row>
    <row r="14248" spans="1:4" s="12" customFormat="1" x14ac:dyDescent="0.25">
      <c r="A14248" s="56"/>
      <c r="B14248" s="58"/>
      <c r="C14248" s="48" t="s">
        <v>226</v>
      </c>
      <c r="D14248" s="300"/>
    </row>
    <row r="14249" spans="1:4" s="12" customFormat="1" x14ac:dyDescent="0.25">
      <c r="A14249" s="56"/>
      <c r="B14249" s="58"/>
      <c r="C14249" s="48" t="s">
        <v>110</v>
      </c>
      <c r="D14249" s="300" t="s">
        <v>13855</v>
      </c>
    </row>
    <row r="14250" spans="1:4" s="12" customFormat="1" x14ac:dyDescent="0.25">
      <c r="A14250" s="56"/>
      <c r="B14250" s="58"/>
      <c r="C14250" s="48" t="s">
        <v>110</v>
      </c>
      <c r="D14250" s="300" t="s">
        <v>13856</v>
      </c>
    </row>
    <row r="14251" spans="1:4" s="12" customFormat="1" x14ac:dyDescent="0.25">
      <c r="A14251" s="56"/>
      <c r="B14251" s="58"/>
      <c r="C14251" s="48" t="s">
        <v>110</v>
      </c>
      <c r="D14251" s="300" t="s">
        <v>13822</v>
      </c>
    </row>
    <row r="14252" spans="1:4" s="12" customFormat="1" x14ac:dyDescent="0.25">
      <c r="A14252" s="56"/>
      <c r="B14252" s="58"/>
      <c r="C14252" s="48" t="s">
        <v>110</v>
      </c>
      <c r="D14252" s="300" t="s">
        <v>13823</v>
      </c>
    </row>
    <row r="14253" spans="1:4" s="12" customFormat="1" x14ac:dyDescent="0.25">
      <c r="A14253" s="56" t="s">
        <v>13857</v>
      </c>
      <c r="B14253" s="58"/>
      <c r="C14253" s="56" t="s">
        <v>13858</v>
      </c>
      <c r="D14253" s="300"/>
    </row>
    <row r="14254" spans="1:4" s="12" customFormat="1" x14ac:dyDescent="0.25">
      <c r="A14254" s="56"/>
      <c r="B14254" s="58"/>
      <c r="C14254" s="48" t="s">
        <v>13859</v>
      </c>
      <c r="D14254" s="300"/>
    </row>
    <row r="14255" spans="1:4" s="12" customFormat="1" x14ac:dyDescent="0.25">
      <c r="A14255" s="56"/>
      <c r="B14255" s="24" t="s">
        <v>21410</v>
      </c>
      <c r="C14255" s="56" t="s">
        <v>13860</v>
      </c>
      <c r="D14255" s="315"/>
    </row>
    <row r="14256" spans="1:4" s="12" customFormat="1" x14ac:dyDescent="0.25">
      <c r="A14256" s="56"/>
      <c r="B14256" s="58"/>
      <c r="C14256" s="48" t="s">
        <v>13861</v>
      </c>
      <c r="D14256" s="300"/>
    </row>
    <row r="14257" spans="1:4" s="12" customFormat="1" x14ac:dyDescent="0.25">
      <c r="A14257" s="56"/>
      <c r="B14257" s="58"/>
      <c r="C14257" s="48"/>
      <c r="D14257" s="316" t="s">
        <v>13862</v>
      </c>
    </row>
    <row r="14258" spans="1:4" s="12" customFormat="1" x14ac:dyDescent="0.25">
      <c r="A14258" s="56"/>
      <c r="B14258" s="58"/>
      <c r="C14258" s="48" t="s">
        <v>110</v>
      </c>
      <c r="D14258" s="300" t="s">
        <v>13863</v>
      </c>
    </row>
    <row r="14259" spans="1:4" s="12" customFormat="1" x14ac:dyDescent="0.25">
      <c r="A14259" s="56"/>
      <c r="B14259" s="58"/>
      <c r="C14259" s="48" t="s">
        <v>110</v>
      </c>
      <c r="D14259" s="300" t="s">
        <v>13864</v>
      </c>
    </row>
    <row r="14260" spans="1:4" s="12" customFormat="1" x14ac:dyDescent="0.25">
      <c r="A14260" s="56"/>
      <c r="B14260" s="58"/>
      <c r="C14260" s="48" t="s">
        <v>110</v>
      </c>
      <c r="D14260" s="300" t="s">
        <v>13865</v>
      </c>
    </row>
    <row r="14261" spans="1:4" s="12" customFormat="1" x14ac:dyDescent="0.25">
      <c r="A14261" s="56"/>
      <c r="B14261" s="58"/>
      <c r="C14261" s="48" t="s">
        <v>110</v>
      </c>
      <c r="D14261" s="300" t="s">
        <v>13866</v>
      </c>
    </row>
    <row r="14262" spans="1:4" s="12" customFormat="1" x14ac:dyDescent="0.25">
      <c r="A14262" s="56"/>
      <c r="B14262" s="58"/>
      <c r="C14262" s="48"/>
      <c r="D14262" s="316" t="s">
        <v>13867</v>
      </c>
    </row>
    <row r="14263" spans="1:4" s="12" customFormat="1" x14ac:dyDescent="0.25">
      <c r="A14263" s="56"/>
      <c r="B14263" s="58"/>
      <c r="C14263" s="48" t="s">
        <v>110</v>
      </c>
      <c r="D14263" s="300" t="s">
        <v>13868</v>
      </c>
    </row>
    <row r="14264" spans="1:4" s="12" customFormat="1" x14ac:dyDescent="0.25">
      <c r="A14264" s="56"/>
      <c r="B14264" s="58"/>
      <c r="C14264" s="48" t="s">
        <v>110</v>
      </c>
      <c r="D14264" s="300" t="s">
        <v>13869</v>
      </c>
    </row>
    <row r="14265" spans="1:4" s="12" customFormat="1" x14ac:dyDescent="0.25">
      <c r="A14265" s="56"/>
      <c r="B14265" s="58"/>
      <c r="C14265" s="48" t="s">
        <v>110</v>
      </c>
      <c r="D14265" s="300" t="s">
        <v>13870</v>
      </c>
    </row>
    <row r="14266" spans="1:4" s="12" customFormat="1" x14ac:dyDescent="0.25">
      <c r="A14266" s="56"/>
      <c r="B14266" s="58"/>
      <c r="C14266" s="48" t="s">
        <v>110</v>
      </c>
      <c r="D14266" s="300" t="s">
        <v>13871</v>
      </c>
    </row>
    <row r="14267" spans="1:4" s="12" customFormat="1" x14ac:dyDescent="0.25">
      <c r="A14267" s="56"/>
      <c r="B14267" s="58"/>
      <c r="C14267" s="48" t="s">
        <v>110</v>
      </c>
      <c r="D14267" s="300" t="s">
        <v>13872</v>
      </c>
    </row>
    <row r="14268" spans="1:4" s="12" customFormat="1" x14ac:dyDescent="0.25">
      <c r="A14268" s="56"/>
      <c r="B14268" s="58"/>
      <c r="C14268" s="48" t="s">
        <v>110</v>
      </c>
      <c r="D14268" s="300" t="s">
        <v>13873</v>
      </c>
    </row>
    <row r="14269" spans="1:4" s="12" customFormat="1" x14ac:dyDescent="0.25">
      <c r="A14269" s="56"/>
      <c r="B14269" s="58"/>
      <c r="C14269" s="48" t="s">
        <v>110</v>
      </c>
      <c r="D14269" s="300" t="s">
        <v>13874</v>
      </c>
    </row>
    <row r="14270" spans="1:4" s="12" customFormat="1" x14ac:dyDescent="0.25">
      <c r="A14270" s="56"/>
      <c r="B14270" s="58"/>
      <c r="C14270" s="48" t="s">
        <v>110</v>
      </c>
      <c r="D14270" s="300" t="s">
        <v>13875</v>
      </c>
    </row>
    <row r="14271" spans="1:4" s="12" customFormat="1" x14ac:dyDescent="0.25">
      <c r="A14271" s="56"/>
      <c r="B14271" s="58"/>
      <c r="C14271" s="48"/>
      <c r="D14271" s="316" t="s">
        <v>13876</v>
      </c>
    </row>
    <row r="14272" spans="1:4" s="12" customFormat="1" x14ac:dyDescent="0.25">
      <c r="A14272" s="56"/>
      <c r="B14272" s="58"/>
      <c r="C14272" s="48" t="s">
        <v>110</v>
      </c>
      <c r="D14272" s="300" t="s">
        <v>13877</v>
      </c>
    </row>
    <row r="14273" spans="1:4" s="12" customFormat="1" x14ac:dyDescent="0.25">
      <c r="A14273" s="56"/>
      <c r="B14273" s="58"/>
      <c r="C14273" s="48" t="s">
        <v>110</v>
      </c>
      <c r="D14273" s="300" t="s">
        <v>13878</v>
      </c>
    </row>
    <row r="14274" spans="1:4" s="12" customFormat="1" x14ac:dyDescent="0.25">
      <c r="A14274" s="56"/>
      <c r="B14274" s="58"/>
      <c r="C14274" s="48" t="s">
        <v>110</v>
      </c>
      <c r="D14274" s="300" t="s">
        <v>13879</v>
      </c>
    </row>
    <row r="14275" spans="1:4" s="12" customFormat="1" x14ac:dyDescent="0.25">
      <c r="A14275" s="56"/>
      <c r="B14275" s="58"/>
      <c r="C14275" s="48" t="s">
        <v>110</v>
      </c>
      <c r="D14275" s="300" t="s">
        <v>13880</v>
      </c>
    </row>
    <row r="14276" spans="1:4" s="12" customFormat="1" x14ac:dyDescent="0.25">
      <c r="A14276" s="56"/>
      <c r="B14276" s="58"/>
      <c r="C14276" s="48" t="s">
        <v>110</v>
      </c>
      <c r="D14276" s="300" t="s">
        <v>13881</v>
      </c>
    </row>
    <row r="14277" spans="1:4" s="12" customFormat="1" x14ac:dyDescent="0.25">
      <c r="A14277" s="56"/>
      <c r="B14277" s="58"/>
      <c r="C14277" s="48" t="s">
        <v>110</v>
      </c>
      <c r="D14277" s="300" t="s">
        <v>13882</v>
      </c>
    </row>
    <row r="14278" spans="1:4" s="12" customFormat="1" x14ac:dyDescent="0.25">
      <c r="A14278" s="56"/>
      <c r="B14278" s="24" t="s">
        <v>21411</v>
      </c>
      <c r="C14278" s="56" t="s">
        <v>13883</v>
      </c>
      <c r="D14278" s="315"/>
    </row>
    <row r="14279" spans="1:4" s="12" customFormat="1" x14ac:dyDescent="0.25">
      <c r="A14279" s="56"/>
      <c r="B14279" s="58"/>
      <c r="C14279" s="48" t="s">
        <v>13884</v>
      </c>
      <c r="D14279" s="300"/>
    </row>
    <row r="14280" spans="1:4" s="12" customFormat="1" x14ac:dyDescent="0.25">
      <c r="A14280" s="56"/>
      <c r="B14280" s="58"/>
      <c r="C14280" s="48"/>
      <c r="D14280" s="316" t="s">
        <v>13885</v>
      </c>
    </row>
    <row r="14281" spans="1:4" s="12" customFormat="1" x14ac:dyDescent="0.25">
      <c r="A14281" s="56"/>
      <c r="B14281" s="58"/>
      <c r="C14281" s="48" t="s">
        <v>110</v>
      </c>
      <c r="D14281" s="300" t="s">
        <v>13886</v>
      </c>
    </row>
    <row r="14282" spans="1:4" s="12" customFormat="1" x14ac:dyDescent="0.25">
      <c r="A14282" s="56"/>
      <c r="B14282" s="58"/>
      <c r="C14282" s="48" t="s">
        <v>110</v>
      </c>
      <c r="D14282" s="300" t="s">
        <v>13887</v>
      </c>
    </row>
    <row r="14283" spans="1:4" s="12" customFormat="1" x14ac:dyDescent="0.25">
      <c r="A14283" s="56"/>
      <c r="B14283" s="58"/>
      <c r="C14283" s="48" t="s">
        <v>110</v>
      </c>
      <c r="D14283" s="300" t="s">
        <v>13888</v>
      </c>
    </row>
    <row r="14284" spans="1:4" s="12" customFormat="1" x14ac:dyDescent="0.25">
      <c r="A14284" s="56"/>
      <c r="B14284" s="58"/>
      <c r="C14284" s="48" t="s">
        <v>110</v>
      </c>
      <c r="D14284" s="300" t="s">
        <v>13889</v>
      </c>
    </row>
    <row r="14285" spans="1:4" s="12" customFormat="1" x14ac:dyDescent="0.25">
      <c r="A14285" s="56"/>
      <c r="B14285" s="58"/>
      <c r="C14285" s="48" t="s">
        <v>110</v>
      </c>
      <c r="D14285" s="300" t="s">
        <v>13890</v>
      </c>
    </row>
    <row r="14286" spans="1:4" s="12" customFormat="1" x14ac:dyDescent="0.25">
      <c r="A14286" s="56"/>
      <c r="B14286" s="58"/>
      <c r="C14286" s="48" t="s">
        <v>110</v>
      </c>
      <c r="D14286" s="300" t="s">
        <v>13891</v>
      </c>
    </row>
    <row r="14287" spans="1:4" s="12" customFormat="1" x14ac:dyDescent="0.25">
      <c r="A14287" s="56"/>
      <c r="B14287" s="58"/>
      <c r="C14287" s="48" t="s">
        <v>110</v>
      </c>
      <c r="D14287" s="300" t="s">
        <v>13892</v>
      </c>
    </row>
    <row r="14288" spans="1:4" s="12" customFormat="1" x14ac:dyDescent="0.25">
      <c r="A14288" s="56"/>
      <c r="B14288" s="58"/>
      <c r="C14288" s="48"/>
      <c r="D14288" s="316" t="s">
        <v>13893</v>
      </c>
    </row>
    <row r="14289" spans="1:4" s="12" customFormat="1" x14ac:dyDescent="0.25">
      <c r="A14289" s="56"/>
      <c r="B14289" s="58"/>
      <c r="C14289" s="48" t="s">
        <v>110</v>
      </c>
      <c r="D14289" s="300" t="s">
        <v>13894</v>
      </c>
    </row>
    <row r="14290" spans="1:4" s="12" customFormat="1" x14ac:dyDescent="0.25">
      <c r="A14290" s="56"/>
      <c r="B14290" s="58"/>
      <c r="C14290" s="48" t="s">
        <v>110</v>
      </c>
      <c r="D14290" s="300" t="s">
        <v>13895</v>
      </c>
    </row>
    <row r="14291" spans="1:4" s="12" customFormat="1" x14ac:dyDescent="0.25">
      <c r="A14291" s="56"/>
      <c r="B14291" s="58"/>
      <c r="C14291" s="48" t="s">
        <v>110</v>
      </c>
      <c r="D14291" s="300" t="s">
        <v>13896</v>
      </c>
    </row>
    <row r="14292" spans="1:4" s="12" customFormat="1" x14ac:dyDescent="0.25">
      <c r="A14292" s="56"/>
      <c r="B14292" s="58"/>
      <c r="C14292" s="48" t="s">
        <v>110</v>
      </c>
      <c r="D14292" s="300" t="s">
        <v>13897</v>
      </c>
    </row>
    <row r="14293" spans="1:4" s="12" customFormat="1" x14ac:dyDescent="0.25">
      <c r="A14293" s="56"/>
      <c r="B14293" s="58"/>
      <c r="C14293" s="48" t="s">
        <v>110</v>
      </c>
      <c r="D14293" s="300" t="s">
        <v>13898</v>
      </c>
    </row>
    <row r="14294" spans="1:4" s="12" customFormat="1" x14ac:dyDescent="0.25">
      <c r="A14294" s="56"/>
      <c r="B14294" s="58"/>
      <c r="C14294" s="48" t="s">
        <v>110</v>
      </c>
      <c r="D14294" s="300" t="s">
        <v>13899</v>
      </c>
    </row>
    <row r="14295" spans="1:4" s="12" customFormat="1" x14ac:dyDescent="0.25">
      <c r="A14295" s="56"/>
      <c r="B14295" s="58"/>
      <c r="C14295" s="48"/>
      <c r="D14295" s="316" t="s">
        <v>13900</v>
      </c>
    </row>
    <row r="14296" spans="1:4" s="12" customFormat="1" x14ac:dyDescent="0.25">
      <c r="A14296" s="56"/>
      <c r="B14296" s="58"/>
      <c r="C14296" s="48" t="s">
        <v>110</v>
      </c>
      <c r="D14296" s="300" t="s">
        <v>13901</v>
      </c>
    </row>
    <row r="14297" spans="1:4" s="12" customFormat="1" x14ac:dyDescent="0.25">
      <c r="A14297" s="56"/>
      <c r="B14297" s="58"/>
      <c r="C14297" s="48" t="s">
        <v>110</v>
      </c>
      <c r="D14297" s="300" t="s">
        <v>13902</v>
      </c>
    </row>
    <row r="14298" spans="1:4" s="12" customFormat="1" x14ac:dyDescent="0.25">
      <c r="A14298" s="56"/>
      <c r="B14298" s="58"/>
      <c r="C14298" s="48" t="s">
        <v>110</v>
      </c>
      <c r="D14298" s="300" t="s">
        <v>13903</v>
      </c>
    </row>
    <row r="14299" spans="1:4" s="12" customFormat="1" x14ac:dyDescent="0.25">
      <c r="A14299" s="56"/>
      <c r="B14299" s="58"/>
      <c r="C14299" s="48" t="s">
        <v>110</v>
      </c>
      <c r="D14299" s="300" t="s">
        <v>13904</v>
      </c>
    </row>
    <row r="14300" spans="1:4" s="12" customFormat="1" x14ac:dyDescent="0.25">
      <c r="A14300" s="56"/>
      <c r="B14300" s="58"/>
      <c r="C14300" s="48" t="s">
        <v>110</v>
      </c>
      <c r="D14300" s="300" t="s">
        <v>13905</v>
      </c>
    </row>
    <row r="14301" spans="1:4" s="12" customFormat="1" x14ac:dyDescent="0.25">
      <c r="A14301" s="56"/>
      <c r="B14301" s="58"/>
      <c r="C14301" s="48" t="s">
        <v>110</v>
      </c>
      <c r="D14301" s="300" t="s">
        <v>13906</v>
      </c>
    </row>
    <row r="14302" spans="1:4" s="12" customFormat="1" x14ac:dyDescent="0.25">
      <c r="A14302" s="56"/>
      <c r="B14302" s="58"/>
      <c r="C14302" s="48" t="s">
        <v>110</v>
      </c>
      <c r="D14302" s="300" t="s">
        <v>13907</v>
      </c>
    </row>
    <row r="14303" spans="1:4" s="12" customFormat="1" x14ac:dyDescent="0.25">
      <c r="A14303" s="56"/>
      <c r="B14303" s="58"/>
      <c r="C14303" s="48" t="s">
        <v>110</v>
      </c>
      <c r="D14303" s="300" t="s">
        <v>13908</v>
      </c>
    </row>
    <row r="14304" spans="1:4" s="12" customFormat="1" x14ac:dyDescent="0.25">
      <c r="A14304" s="56"/>
      <c r="B14304" s="58"/>
      <c r="C14304" s="48" t="s">
        <v>110</v>
      </c>
      <c r="D14304" s="300" t="s">
        <v>13909</v>
      </c>
    </row>
    <row r="14305" spans="1:4" s="12" customFormat="1" x14ac:dyDescent="0.25">
      <c r="A14305" s="56"/>
      <c r="B14305" s="58"/>
      <c r="C14305" s="48" t="s">
        <v>110</v>
      </c>
      <c r="D14305" s="300" t="s">
        <v>13910</v>
      </c>
    </row>
    <row r="14306" spans="1:4" s="12" customFormat="1" x14ac:dyDescent="0.25">
      <c r="A14306" s="56"/>
      <c r="B14306" s="58"/>
      <c r="C14306" s="48" t="s">
        <v>110</v>
      </c>
      <c r="D14306" s="300" t="s">
        <v>13911</v>
      </c>
    </row>
    <row r="14307" spans="1:4" s="12" customFormat="1" x14ac:dyDescent="0.25">
      <c r="A14307" s="56"/>
      <c r="B14307" s="58"/>
      <c r="C14307" s="48" t="s">
        <v>110</v>
      </c>
      <c r="D14307" s="300" t="s">
        <v>13912</v>
      </c>
    </row>
    <row r="14308" spans="1:4" s="12" customFormat="1" x14ac:dyDescent="0.25">
      <c r="A14308" s="56"/>
      <c r="B14308" s="58"/>
      <c r="C14308" s="48" t="s">
        <v>110</v>
      </c>
      <c r="D14308" s="300" t="s">
        <v>13913</v>
      </c>
    </row>
    <row r="14309" spans="1:4" s="12" customFormat="1" x14ac:dyDescent="0.25">
      <c r="A14309" s="56"/>
      <c r="B14309" s="58"/>
      <c r="C14309" s="48" t="s">
        <v>110</v>
      </c>
      <c r="D14309" s="300" t="s">
        <v>13914</v>
      </c>
    </row>
    <row r="14310" spans="1:4" s="12" customFormat="1" x14ac:dyDescent="0.25">
      <c r="A14310" s="56"/>
      <c r="B14310" s="58"/>
      <c r="C14310" s="48" t="s">
        <v>110</v>
      </c>
      <c r="D14310" s="300" t="s">
        <v>13915</v>
      </c>
    </row>
    <row r="14311" spans="1:4" s="12" customFormat="1" x14ac:dyDescent="0.25">
      <c r="A14311" s="56"/>
      <c r="B14311" s="58"/>
      <c r="C14311" s="48" t="s">
        <v>110</v>
      </c>
      <c r="D14311" s="300" t="s">
        <v>13916</v>
      </c>
    </row>
    <row r="14312" spans="1:4" s="12" customFormat="1" x14ac:dyDescent="0.25">
      <c r="A14312" s="56"/>
      <c r="B14312" s="58"/>
      <c r="C14312" s="48" t="s">
        <v>110</v>
      </c>
      <c r="D14312" s="300" t="s">
        <v>13917</v>
      </c>
    </row>
    <row r="14313" spans="1:4" s="12" customFormat="1" x14ac:dyDescent="0.25">
      <c r="A14313" s="56"/>
      <c r="B14313" s="58"/>
      <c r="C14313" s="48" t="s">
        <v>110</v>
      </c>
      <c r="D14313" s="300" t="s">
        <v>13918</v>
      </c>
    </row>
    <row r="14314" spans="1:4" s="12" customFormat="1" x14ac:dyDescent="0.25">
      <c r="A14314" s="56"/>
      <c r="B14314" s="58"/>
      <c r="C14314" s="48" t="s">
        <v>110</v>
      </c>
      <c r="D14314" s="300" t="s">
        <v>13919</v>
      </c>
    </row>
    <row r="14315" spans="1:4" s="12" customFormat="1" x14ac:dyDescent="0.25">
      <c r="A14315" s="56"/>
      <c r="B14315" s="58"/>
      <c r="C14315" s="48" t="s">
        <v>226</v>
      </c>
      <c r="D14315" s="300"/>
    </row>
    <row r="14316" spans="1:4" s="12" customFormat="1" x14ac:dyDescent="0.25">
      <c r="A14316" s="56"/>
      <c r="B14316" s="58"/>
      <c r="C14316" s="48" t="s">
        <v>110</v>
      </c>
      <c r="D14316" s="300" t="s">
        <v>13920</v>
      </c>
    </row>
    <row r="14317" spans="1:4" s="12" customFormat="1" x14ac:dyDescent="0.25">
      <c r="A14317" s="56"/>
      <c r="B14317" s="24" t="s">
        <v>21412</v>
      </c>
      <c r="C14317" s="56" t="s">
        <v>13921</v>
      </c>
      <c r="D14317" s="315"/>
    </row>
    <row r="14318" spans="1:4" s="12" customFormat="1" x14ac:dyDescent="0.25">
      <c r="A14318" s="56"/>
      <c r="B14318" s="58"/>
      <c r="C14318" s="48" t="s">
        <v>13922</v>
      </c>
      <c r="D14318" s="300"/>
    </row>
    <row r="14319" spans="1:4" s="12" customFormat="1" x14ac:dyDescent="0.25">
      <c r="A14319" s="56"/>
      <c r="B14319" s="58"/>
      <c r="C14319" s="48" t="s">
        <v>110</v>
      </c>
      <c r="D14319" s="300" t="s">
        <v>13923</v>
      </c>
    </row>
    <row r="14320" spans="1:4" s="12" customFormat="1" x14ac:dyDescent="0.25">
      <c r="A14320" s="56"/>
      <c r="B14320" s="58"/>
      <c r="C14320" s="48" t="s">
        <v>110</v>
      </c>
      <c r="D14320" s="300" t="s">
        <v>13924</v>
      </c>
    </row>
    <row r="14321" spans="1:4" s="12" customFormat="1" x14ac:dyDescent="0.25">
      <c r="A14321" s="56"/>
      <c r="B14321" s="58"/>
      <c r="C14321" s="48" t="s">
        <v>110</v>
      </c>
      <c r="D14321" s="300" t="s">
        <v>13925</v>
      </c>
    </row>
    <row r="14322" spans="1:4" s="12" customFormat="1" x14ac:dyDescent="0.25">
      <c r="A14322" s="56"/>
      <c r="B14322" s="24" t="s">
        <v>21413</v>
      </c>
      <c r="C14322" s="56" t="s">
        <v>13926</v>
      </c>
      <c r="D14322" s="315"/>
    </row>
    <row r="14323" spans="1:4" s="12" customFormat="1" x14ac:dyDescent="0.25">
      <c r="A14323" s="56"/>
      <c r="B14323" s="58"/>
      <c r="C14323" s="48" t="s">
        <v>13927</v>
      </c>
      <c r="D14323" s="300"/>
    </row>
    <row r="14324" spans="1:4" s="12" customFormat="1" x14ac:dyDescent="0.25">
      <c r="A14324" s="56"/>
      <c r="B14324" s="58"/>
      <c r="C14324" s="48" t="s">
        <v>110</v>
      </c>
      <c r="D14324" s="300" t="s">
        <v>13928</v>
      </c>
    </row>
    <row r="14325" spans="1:4" s="12" customFormat="1" x14ac:dyDescent="0.25">
      <c r="A14325" s="56"/>
      <c r="B14325" s="58"/>
      <c r="C14325" s="48" t="s">
        <v>110</v>
      </c>
      <c r="D14325" s="300" t="s">
        <v>13929</v>
      </c>
    </row>
    <row r="14326" spans="1:4" s="12" customFormat="1" x14ac:dyDescent="0.25">
      <c r="A14326" s="56"/>
      <c r="B14326" s="24" t="s">
        <v>21414</v>
      </c>
      <c r="C14326" s="56" t="s">
        <v>13930</v>
      </c>
      <c r="D14326" s="315"/>
    </row>
    <row r="14327" spans="1:4" s="12" customFormat="1" x14ac:dyDescent="0.25">
      <c r="A14327" s="56"/>
      <c r="B14327" s="58"/>
      <c r="C14327" s="48" t="s">
        <v>13931</v>
      </c>
      <c r="D14327" s="300"/>
    </row>
    <row r="14328" spans="1:4" s="12" customFormat="1" x14ac:dyDescent="0.25">
      <c r="A14328" s="56"/>
      <c r="B14328" s="58"/>
      <c r="C14328" s="48"/>
      <c r="D14328" s="316" t="s">
        <v>13932</v>
      </c>
    </row>
    <row r="14329" spans="1:4" s="12" customFormat="1" x14ac:dyDescent="0.25">
      <c r="A14329" s="56"/>
      <c r="B14329" s="58"/>
      <c r="C14329" s="48" t="s">
        <v>110</v>
      </c>
      <c r="D14329" s="300" t="s">
        <v>13933</v>
      </c>
    </row>
    <row r="14330" spans="1:4" s="12" customFormat="1" x14ac:dyDescent="0.25">
      <c r="A14330" s="56"/>
      <c r="B14330" s="58"/>
      <c r="C14330" s="48" t="s">
        <v>110</v>
      </c>
      <c r="D14330" s="300" t="s">
        <v>13934</v>
      </c>
    </row>
    <row r="14331" spans="1:4" s="12" customFormat="1" x14ac:dyDescent="0.25">
      <c r="A14331" s="56"/>
      <c r="B14331" s="58"/>
      <c r="C14331" s="48" t="s">
        <v>110</v>
      </c>
      <c r="D14331" s="300" t="s">
        <v>13935</v>
      </c>
    </row>
    <row r="14332" spans="1:4" s="12" customFormat="1" x14ac:dyDescent="0.25">
      <c r="A14332" s="56"/>
      <c r="B14332" s="58"/>
      <c r="C14332" s="48" t="s">
        <v>110</v>
      </c>
      <c r="D14332" s="300" t="s">
        <v>13936</v>
      </c>
    </row>
    <row r="14333" spans="1:4" s="12" customFormat="1" x14ac:dyDescent="0.25">
      <c r="A14333" s="56"/>
      <c r="B14333" s="58"/>
      <c r="C14333" s="48" t="s">
        <v>110</v>
      </c>
      <c r="D14333" s="300" t="s">
        <v>13937</v>
      </c>
    </row>
    <row r="14334" spans="1:4" s="12" customFormat="1" x14ac:dyDescent="0.25">
      <c r="A14334" s="56"/>
      <c r="B14334" s="58"/>
      <c r="C14334" s="48" t="s">
        <v>110</v>
      </c>
      <c r="D14334" s="300" t="s">
        <v>13938</v>
      </c>
    </row>
    <row r="14335" spans="1:4" s="12" customFormat="1" x14ac:dyDescent="0.25">
      <c r="A14335" s="56"/>
      <c r="B14335" s="58"/>
      <c r="C14335" s="48" t="s">
        <v>110</v>
      </c>
      <c r="D14335" s="300" t="s">
        <v>13939</v>
      </c>
    </row>
    <row r="14336" spans="1:4" s="12" customFormat="1" x14ac:dyDescent="0.25">
      <c r="A14336" s="56"/>
      <c r="B14336" s="58"/>
      <c r="C14336" s="48" t="s">
        <v>110</v>
      </c>
      <c r="D14336" s="300" t="s">
        <v>13940</v>
      </c>
    </row>
    <row r="14337" spans="1:4" s="12" customFormat="1" x14ac:dyDescent="0.25">
      <c r="A14337" s="56"/>
      <c r="B14337" s="58"/>
      <c r="C14337" s="48" t="s">
        <v>226</v>
      </c>
      <c r="D14337" s="300"/>
    </row>
    <row r="14338" spans="1:4" s="12" customFormat="1" x14ac:dyDescent="0.25">
      <c r="A14338" s="56"/>
      <c r="B14338" s="58"/>
      <c r="C14338" s="48" t="s">
        <v>110</v>
      </c>
      <c r="D14338" s="300" t="s">
        <v>13941</v>
      </c>
    </row>
    <row r="14339" spans="1:4" s="12" customFormat="1" x14ac:dyDescent="0.25">
      <c r="A14339" s="56"/>
      <c r="B14339" s="58"/>
      <c r="C14339" s="48" t="s">
        <v>110</v>
      </c>
      <c r="D14339" s="300" t="s">
        <v>13942</v>
      </c>
    </row>
    <row r="14340" spans="1:4" s="12" customFormat="1" x14ac:dyDescent="0.25">
      <c r="A14340" s="56"/>
      <c r="B14340" s="58"/>
      <c r="C14340" s="48" t="s">
        <v>110</v>
      </c>
      <c r="D14340" s="300" t="s">
        <v>13943</v>
      </c>
    </row>
    <row r="14341" spans="1:4" s="12" customFormat="1" x14ac:dyDescent="0.25">
      <c r="A14341" s="56"/>
      <c r="B14341" s="24" t="s">
        <v>21415</v>
      </c>
      <c r="C14341" s="56" t="s">
        <v>13944</v>
      </c>
      <c r="D14341" s="315"/>
    </row>
    <row r="14342" spans="1:4" s="12" customFormat="1" x14ac:dyDescent="0.25">
      <c r="A14342" s="56"/>
      <c r="B14342" s="58"/>
      <c r="C14342" s="48" t="s">
        <v>13945</v>
      </c>
      <c r="D14342" s="300"/>
    </row>
    <row r="14343" spans="1:4" s="12" customFormat="1" x14ac:dyDescent="0.25">
      <c r="A14343" s="56"/>
      <c r="B14343" s="58"/>
      <c r="C14343" s="48"/>
      <c r="D14343" s="316" t="s">
        <v>13946</v>
      </c>
    </row>
    <row r="14344" spans="1:4" s="12" customFormat="1" x14ac:dyDescent="0.25">
      <c r="A14344" s="56"/>
      <c r="B14344" s="58"/>
      <c r="C14344" s="48" t="s">
        <v>110</v>
      </c>
      <c r="D14344" s="300" t="s">
        <v>13947</v>
      </c>
    </row>
    <row r="14345" spans="1:4" s="12" customFormat="1" x14ac:dyDescent="0.25">
      <c r="A14345" s="56"/>
      <c r="B14345" s="58"/>
      <c r="C14345" s="48" t="s">
        <v>110</v>
      </c>
      <c r="D14345" s="300" t="s">
        <v>13948</v>
      </c>
    </row>
    <row r="14346" spans="1:4" s="12" customFormat="1" x14ac:dyDescent="0.25">
      <c r="A14346" s="56"/>
      <c r="B14346" s="58"/>
      <c r="C14346" s="48" t="s">
        <v>110</v>
      </c>
      <c r="D14346" s="300" t="s">
        <v>13949</v>
      </c>
    </row>
    <row r="14347" spans="1:4" s="12" customFormat="1" x14ac:dyDescent="0.25">
      <c r="A14347" s="56"/>
      <c r="B14347" s="58"/>
      <c r="C14347" s="48" t="s">
        <v>110</v>
      </c>
      <c r="D14347" s="300" t="s">
        <v>13950</v>
      </c>
    </row>
    <row r="14348" spans="1:4" s="12" customFormat="1" x14ac:dyDescent="0.25">
      <c r="A14348" s="56"/>
      <c r="B14348" s="58"/>
      <c r="C14348" s="48"/>
      <c r="D14348" s="316" t="s">
        <v>13951</v>
      </c>
    </row>
    <row r="14349" spans="1:4" s="12" customFormat="1" x14ac:dyDescent="0.25">
      <c r="A14349" s="56"/>
      <c r="B14349" s="58"/>
      <c r="C14349" s="48" t="s">
        <v>110</v>
      </c>
      <c r="D14349" s="300" t="s">
        <v>13952</v>
      </c>
    </row>
    <row r="14350" spans="1:4" s="12" customFormat="1" x14ac:dyDescent="0.25">
      <c r="A14350" s="56"/>
      <c r="B14350" s="58"/>
      <c r="C14350" s="48" t="s">
        <v>110</v>
      </c>
      <c r="D14350" s="300" t="s">
        <v>13953</v>
      </c>
    </row>
    <row r="14351" spans="1:4" s="12" customFormat="1" x14ac:dyDescent="0.25">
      <c r="A14351" s="56"/>
      <c r="B14351" s="58"/>
      <c r="C14351" s="48" t="s">
        <v>110</v>
      </c>
      <c r="D14351" s="300" t="s">
        <v>13954</v>
      </c>
    </row>
    <row r="14352" spans="1:4" s="12" customFormat="1" x14ac:dyDescent="0.25">
      <c r="A14352" s="56"/>
      <c r="B14352" s="58"/>
      <c r="C14352" s="48" t="s">
        <v>110</v>
      </c>
      <c r="D14352" s="300" t="s">
        <v>13955</v>
      </c>
    </row>
    <row r="14353" spans="1:4" s="12" customFormat="1" x14ac:dyDescent="0.25">
      <c r="A14353" s="56"/>
      <c r="B14353" s="58"/>
      <c r="C14353" s="48" t="s">
        <v>110</v>
      </c>
      <c r="D14353" s="300" t="s">
        <v>13956</v>
      </c>
    </row>
    <row r="14354" spans="1:4" s="12" customFormat="1" x14ac:dyDescent="0.25">
      <c r="A14354" s="56"/>
      <c r="B14354" s="58"/>
      <c r="C14354" s="48" t="s">
        <v>110</v>
      </c>
      <c r="D14354" s="300" t="s">
        <v>13957</v>
      </c>
    </row>
    <row r="14355" spans="1:4" s="12" customFormat="1" x14ac:dyDescent="0.25">
      <c r="A14355" s="56"/>
      <c r="B14355" s="58"/>
      <c r="C14355" s="48" t="s">
        <v>110</v>
      </c>
      <c r="D14355" s="300" t="s">
        <v>13958</v>
      </c>
    </row>
    <row r="14356" spans="1:4" s="12" customFormat="1" x14ac:dyDescent="0.25">
      <c r="A14356" s="56"/>
      <c r="B14356" s="58"/>
      <c r="C14356" s="48" t="s">
        <v>110</v>
      </c>
      <c r="D14356" s="300" t="s">
        <v>13959</v>
      </c>
    </row>
    <row r="14357" spans="1:4" s="12" customFormat="1" x14ac:dyDescent="0.25">
      <c r="A14357" s="56"/>
      <c r="B14357" s="58"/>
      <c r="C14357" s="48" t="s">
        <v>110</v>
      </c>
      <c r="D14357" s="300" t="s">
        <v>13960</v>
      </c>
    </row>
    <row r="14358" spans="1:4" s="12" customFormat="1" x14ac:dyDescent="0.25">
      <c r="A14358" s="56"/>
      <c r="B14358" s="58"/>
      <c r="C14358" s="48"/>
      <c r="D14358" s="316" t="s">
        <v>13961</v>
      </c>
    </row>
    <row r="14359" spans="1:4" s="12" customFormat="1" x14ac:dyDescent="0.25">
      <c r="A14359" s="56"/>
      <c r="B14359" s="58"/>
      <c r="C14359" s="48" t="s">
        <v>110</v>
      </c>
      <c r="D14359" s="300" t="s">
        <v>13962</v>
      </c>
    </row>
    <row r="14360" spans="1:4" s="12" customFormat="1" x14ac:dyDescent="0.25">
      <c r="A14360" s="56"/>
      <c r="B14360" s="58"/>
      <c r="C14360" s="48" t="s">
        <v>110</v>
      </c>
      <c r="D14360" s="300" t="s">
        <v>13963</v>
      </c>
    </row>
    <row r="14361" spans="1:4" s="12" customFormat="1" x14ac:dyDescent="0.25">
      <c r="A14361" s="56"/>
      <c r="B14361" s="58"/>
      <c r="C14361" s="48" t="s">
        <v>110</v>
      </c>
      <c r="D14361" s="300" t="s">
        <v>13964</v>
      </c>
    </row>
    <row r="14362" spans="1:4" s="12" customFormat="1" x14ac:dyDescent="0.25">
      <c r="A14362" s="56"/>
      <c r="B14362" s="58"/>
      <c r="C14362" s="48" t="s">
        <v>110</v>
      </c>
      <c r="D14362" s="300" t="s">
        <v>13965</v>
      </c>
    </row>
    <row r="14363" spans="1:4" s="12" customFormat="1" x14ac:dyDescent="0.25">
      <c r="A14363" s="56"/>
      <c r="B14363" s="58"/>
      <c r="C14363" s="48" t="s">
        <v>110</v>
      </c>
      <c r="D14363" s="300" t="s">
        <v>13966</v>
      </c>
    </row>
    <row r="14364" spans="1:4" s="12" customFormat="1" x14ac:dyDescent="0.25">
      <c r="A14364" s="56"/>
      <c r="B14364" s="58"/>
      <c r="C14364" s="48"/>
      <c r="D14364" s="316" t="s">
        <v>13967</v>
      </c>
    </row>
    <row r="14365" spans="1:4" s="12" customFormat="1" x14ac:dyDescent="0.25">
      <c r="A14365" s="56"/>
      <c r="B14365" s="58"/>
      <c r="C14365" s="48" t="s">
        <v>110</v>
      </c>
      <c r="D14365" s="300" t="s">
        <v>13968</v>
      </c>
    </row>
    <row r="14366" spans="1:4" s="12" customFormat="1" x14ac:dyDescent="0.25">
      <c r="A14366" s="56"/>
      <c r="B14366" s="58"/>
      <c r="C14366" s="48" t="s">
        <v>110</v>
      </c>
      <c r="D14366" s="300" t="s">
        <v>13969</v>
      </c>
    </row>
    <row r="14367" spans="1:4" s="12" customFormat="1" x14ac:dyDescent="0.25">
      <c r="A14367" s="56"/>
      <c r="B14367" s="58"/>
      <c r="C14367" s="48" t="s">
        <v>110</v>
      </c>
      <c r="D14367" s="300" t="s">
        <v>13970</v>
      </c>
    </row>
    <row r="14368" spans="1:4" s="12" customFormat="1" x14ac:dyDescent="0.25">
      <c r="A14368" s="56"/>
      <c r="B14368" s="58"/>
      <c r="C14368" s="48" t="s">
        <v>110</v>
      </c>
      <c r="D14368" s="300" t="s">
        <v>13971</v>
      </c>
    </row>
    <row r="14369" spans="1:4" s="12" customFormat="1" x14ac:dyDescent="0.25">
      <c r="A14369" s="56"/>
      <c r="B14369" s="58"/>
      <c r="C14369" s="48" t="s">
        <v>110</v>
      </c>
      <c r="D14369" s="300" t="s">
        <v>13972</v>
      </c>
    </row>
    <row r="14370" spans="1:4" s="12" customFormat="1" x14ac:dyDescent="0.25">
      <c r="A14370" s="56"/>
      <c r="B14370" s="58"/>
      <c r="C14370" s="48" t="s">
        <v>110</v>
      </c>
      <c r="D14370" s="300" t="s">
        <v>13973</v>
      </c>
    </row>
    <row r="14371" spans="1:4" s="12" customFormat="1" x14ac:dyDescent="0.25">
      <c r="A14371" s="56"/>
      <c r="B14371" s="58"/>
      <c r="C14371" s="48" t="s">
        <v>226</v>
      </c>
      <c r="D14371" s="300"/>
    </row>
    <row r="14372" spans="1:4" s="12" customFormat="1" x14ac:dyDescent="0.25">
      <c r="A14372" s="56"/>
      <c r="B14372" s="58"/>
      <c r="C14372" s="48" t="s">
        <v>110</v>
      </c>
      <c r="D14372" s="300" t="s">
        <v>13974</v>
      </c>
    </row>
    <row r="14373" spans="1:4" s="12" customFormat="1" x14ac:dyDescent="0.25">
      <c r="A14373" s="48"/>
      <c r="B14373" s="24" t="s">
        <v>21416</v>
      </c>
      <c r="C14373" s="57" t="s">
        <v>13975</v>
      </c>
      <c r="D14373" s="324"/>
    </row>
    <row r="14374" spans="1:4" s="12" customFormat="1" x14ac:dyDescent="0.25">
      <c r="A14374" s="48"/>
      <c r="B14374" s="49"/>
      <c r="C14374" s="50" t="s">
        <v>13976</v>
      </c>
      <c r="D14374" s="317"/>
    </row>
    <row r="14375" spans="1:4" s="12" customFormat="1" x14ac:dyDescent="0.25">
      <c r="A14375" s="48"/>
      <c r="B14375" s="49"/>
      <c r="C14375" s="50" t="s">
        <v>110</v>
      </c>
      <c r="D14375" s="325" t="s">
        <v>13977</v>
      </c>
    </row>
    <row r="14376" spans="1:4" s="12" customFormat="1" x14ac:dyDescent="0.25">
      <c r="A14376" s="48"/>
      <c r="B14376" s="49"/>
      <c r="C14376" s="50" t="s">
        <v>110</v>
      </c>
      <c r="D14376" s="325" t="s">
        <v>13978</v>
      </c>
    </row>
    <row r="14377" spans="1:4" s="12" customFormat="1" x14ac:dyDescent="0.25">
      <c r="A14377" s="48"/>
      <c r="B14377" s="49"/>
      <c r="C14377" s="50" t="s">
        <v>110</v>
      </c>
      <c r="D14377" s="325" t="s">
        <v>13979</v>
      </c>
    </row>
    <row r="14378" spans="1:4" s="12" customFormat="1" x14ac:dyDescent="0.25">
      <c r="A14378" s="48"/>
      <c r="B14378" s="49"/>
      <c r="C14378" s="50" t="s">
        <v>110</v>
      </c>
      <c r="D14378" s="325" t="s">
        <v>13980</v>
      </c>
    </row>
    <row r="14379" spans="1:4" s="12" customFormat="1" x14ac:dyDescent="0.25">
      <c r="A14379" s="48"/>
      <c r="B14379" s="24" t="s">
        <v>21417</v>
      </c>
      <c r="C14379" s="57" t="s">
        <v>13981</v>
      </c>
      <c r="D14379" s="324"/>
    </row>
    <row r="14380" spans="1:4" s="12" customFormat="1" x14ac:dyDescent="0.25">
      <c r="A14380" s="48"/>
      <c r="B14380" s="49"/>
      <c r="C14380" s="50" t="s">
        <v>13982</v>
      </c>
      <c r="D14380" s="317"/>
    </row>
    <row r="14381" spans="1:4" s="12" customFormat="1" x14ac:dyDescent="0.25">
      <c r="A14381" s="48"/>
      <c r="B14381" s="58"/>
      <c r="C14381" s="50" t="s">
        <v>110</v>
      </c>
      <c r="D14381" s="300" t="s">
        <v>13983</v>
      </c>
    </row>
    <row r="14382" spans="1:4" s="12" customFormat="1" x14ac:dyDescent="0.25">
      <c r="A14382" s="48"/>
      <c r="B14382" s="58"/>
      <c r="C14382" s="50" t="s">
        <v>110</v>
      </c>
      <c r="D14382" s="300" t="s">
        <v>13984</v>
      </c>
    </row>
    <row r="14383" spans="1:4" s="12" customFormat="1" x14ac:dyDescent="0.25">
      <c r="A14383" s="48"/>
      <c r="B14383" s="58"/>
      <c r="C14383" s="50" t="s">
        <v>110</v>
      </c>
      <c r="D14383" s="300" t="s">
        <v>13985</v>
      </c>
    </row>
    <row r="14384" spans="1:4" s="12" customFormat="1" x14ac:dyDescent="0.25">
      <c r="A14384" s="48"/>
      <c r="B14384" s="58"/>
      <c r="C14384" s="50" t="s">
        <v>110</v>
      </c>
      <c r="D14384" s="300" t="s">
        <v>13986</v>
      </c>
    </row>
    <row r="14385" spans="1:4" s="12" customFormat="1" x14ac:dyDescent="0.25">
      <c r="A14385" s="48"/>
      <c r="B14385" s="58"/>
      <c r="C14385" s="50" t="s">
        <v>226</v>
      </c>
      <c r="D14385" s="300"/>
    </row>
    <row r="14386" spans="1:4" s="12" customFormat="1" x14ac:dyDescent="0.25">
      <c r="A14386" s="48"/>
      <c r="B14386" s="58"/>
      <c r="C14386" s="50" t="s">
        <v>110</v>
      </c>
      <c r="D14386" s="300" t="s">
        <v>13987</v>
      </c>
    </row>
    <row r="14387" spans="1:4" s="12" customFormat="1" x14ac:dyDescent="0.25">
      <c r="A14387" s="48"/>
      <c r="B14387" s="58"/>
      <c r="C14387" s="50" t="s">
        <v>110</v>
      </c>
      <c r="D14387" s="300" t="s">
        <v>13988</v>
      </c>
    </row>
    <row r="14388" spans="1:4" s="12" customFormat="1" x14ac:dyDescent="0.25">
      <c r="A14388" s="56" t="s">
        <v>13989</v>
      </c>
      <c r="B14388" s="58"/>
      <c r="C14388" s="56" t="s">
        <v>13990</v>
      </c>
      <c r="D14388" s="300"/>
    </row>
    <row r="14389" spans="1:4" s="12" customFormat="1" x14ac:dyDescent="0.25">
      <c r="A14389" s="56"/>
      <c r="B14389" s="58"/>
      <c r="C14389" s="48" t="s">
        <v>13991</v>
      </c>
      <c r="D14389" s="300"/>
    </row>
    <row r="14390" spans="1:4" s="12" customFormat="1" x14ac:dyDescent="0.25">
      <c r="A14390" s="72"/>
      <c r="B14390" s="24" t="s">
        <v>21418</v>
      </c>
      <c r="C14390" s="57" t="s">
        <v>13992</v>
      </c>
      <c r="D14390" s="317"/>
    </row>
    <row r="14391" spans="1:4" s="12" customFormat="1" x14ac:dyDescent="0.25">
      <c r="A14391" s="72"/>
      <c r="B14391" s="49"/>
      <c r="C14391" s="50" t="s">
        <v>13993</v>
      </c>
      <c r="D14391" s="317"/>
    </row>
    <row r="14392" spans="1:4" s="12" customFormat="1" x14ac:dyDescent="0.25">
      <c r="A14392" s="72"/>
      <c r="B14392" s="49"/>
      <c r="C14392" s="50" t="s">
        <v>13994</v>
      </c>
      <c r="D14392" s="317"/>
    </row>
    <row r="14393" spans="1:4" s="12" customFormat="1" x14ac:dyDescent="0.25">
      <c r="A14393" s="72"/>
      <c r="B14393" s="49"/>
      <c r="C14393" s="50" t="s">
        <v>110</v>
      </c>
      <c r="D14393" s="300" t="s">
        <v>13995</v>
      </c>
    </row>
    <row r="14394" spans="1:4" s="12" customFormat="1" x14ac:dyDescent="0.25">
      <c r="A14394" s="72"/>
      <c r="B14394" s="49"/>
      <c r="C14394" s="50" t="s">
        <v>110</v>
      </c>
      <c r="D14394" s="300" t="s">
        <v>13996</v>
      </c>
    </row>
    <row r="14395" spans="1:4" s="12" customFormat="1" x14ac:dyDescent="0.25">
      <c r="A14395" s="72"/>
      <c r="B14395" s="49"/>
      <c r="C14395" s="50" t="s">
        <v>110</v>
      </c>
      <c r="D14395" s="300" t="s">
        <v>13997</v>
      </c>
    </row>
    <row r="14396" spans="1:4" s="12" customFormat="1" x14ac:dyDescent="0.25">
      <c r="A14396" s="72"/>
      <c r="B14396" s="49"/>
      <c r="C14396" s="50" t="s">
        <v>110</v>
      </c>
      <c r="D14396" s="300" t="s">
        <v>13998</v>
      </c>
    </row>
    <row r="14397" spans="1:4" s="12" customFormat="1" x14ac:dyDescent="0.25">
      <c r="A14397" s="72"/>
      <c r="B14397" s="49"/>
      <c r="C14397" s="50" t="s">
        <v>110</v>
      </c>
      <c r="D14397" s="300" t="s">
        <v>13999</v>
      </c>
    </row>
    <row r="14398" spans="1:4" s="12" customFormat="1" x14ac:dyDescent="0.25">
      <c r="A14398" s="72"/>
      <c r="B14398" s="58"/>
      <c r="C14398" s="50" t="s">
        <v>226</v>
      </c>
      <c r="D14398" s="300"/>
    </row>
    <row r="14399" spans="1:4" s="12" customFormat="1" x14ac:dyDescent="0.25">
      <c r="A14399" s="72"/>
      <c r="B14399" s="58"/>
      <c r="C14399" s="50" t="s">
        <v>110</v>
      </c>
      <c r="D14399" s="300" t="s">
        <v>14000</v>
      </c>
    </row>
    <row r="14400" spans="1:4" s="12" customFormat="1" x14ac:dyDescent="0.25">
      <c r="A14400" s="72"/>
      <c r="B14400" s="24" t="s">
        <v>21419</v>
      </c>
      <c r="C14400" s="57" t="s">
        <v>14001</v>
      </c>
      <c r="D14400" s="317"/>
    </row>
    <row r="14401" spans="1:4" s="12" customFormat="1" x14ac:dyDescent="0.25">
      <c r="A14401" s="72"/>
      <c r="B14401" s="49"/>
      <c r="C14401" s="50" t="s">
        <v>14002</v>
      </c>
      <c r="D14401" s="317"/>
    </row>
    <row r="14402" spans="1:4" s="12" customFormat="1" x14ac:dyDescent="0.25">
      <c r="A14402" s="72"/>
      <c r="B14402" s="49"/>
      <c r="C14402" s="50" t="s">
        <v>14003</v>
      </c>
      <c r="D14402" s="317"/>
    </row>
    <row r="14403" spans="1:4" s="12" customFormat="1" x14ac:dyDescent="0.25">
      <c r="A14403" s="72"/>
      <c r="B14403" s="49"/>
      <c r="C14403" s="50" t="s">
        <v>110</v>
      </c>
      <c r="D14403" s="300" t="s">
        <v>14004</v>
      </c>
    </row>
    <row r="14404" spans="1:4" s="12" customFormat="1" x14ac:dyDescent="0.25">
      <c r="A14404" s="72"/>
      <c r="B14404" s="49"/>
      <c r="C14404" s="50" t="s">
        <v>110</v>
      </c>
      <c r="D14404" s="300" t="s">
        <v>14005</v>
      </c>
    </row>
    <row r="14405" spans="1:4" s="12" customFormat="1" x14ac:dyDescent="0.25">
      <c r="A14405" s="72"/>
      <c r="B14405" s="49"/>
      <c r="C14405" s="50" t="s">
        <v>110</v>
      </c>
      <c r="D14405" s="300" t="s">
        <v>14006</v>
      </c>
    </row>
    <row r="14406" spans="1:4" s="12" customFormat="1" x14ac:dyDescent="0.25">
      <c r="A14406" s="72"/>
      <c r="B14406" s="58"/>
      <c r="C14406" s="50" t="s">
        <v>226</v>
      </c>
      <c r="D14406" s="300"/>
    </row>
    <row r="14407" spans="1:4" s="12" customFormat="1" x14ac:dyDescent="0.25">
      <c r="A14407" s="72"/>
      <c r="B14407" s="58"/>
      <c r="C14407" s="50" t="s">
        <v>110</v>
      </c>
      <c r="D14407" s="300" t="s">
        <v>14000</v>
      </c>
    </row>
    <row r="14408" spans="1:4" s="12" customFormat="1" x14ac:dyDescent="0.25">
      <c r="A14408" s="72"/>
      <c r="B14408" s="24" t="s">
        <v>21420</v>
      </c>
      <c r="C14408" s="57" t="s">
        <v>14007</v>
      </c>
      <c r="D14408" s="317"/>
    </row>
    <row r="14409" spans="1:4" s="12" customFormat="1" x14ac:dyDescent="0.25">
      <c r="A14409" s="72"/>
      <c r="B14409" s="49"/>
      <c r="C14409" s="50" t="s">
        <v>14008</v>
      </c>
      <c r="D14409" s="317"/>
    </row>
    <row r="14410" spans="1:4" s="12" customFormat="1" x14ac:dyDescent="0.25">
      <c r="A14410" s="72"/>
      <c r="B14410" s="49"/>
      <c r="C14410" s="50" t="s">
        <v>110</v>
      </c>
      <c r="D14410" s="300" t="s">
        <v>14009</v>
      </c>
    </row>
    <row r="14411" spans="1:4" s="12" customFormat="1" x14ac:dyDescent="0.25">
      <c r="A14411" s="72"/>
      <c r="B14411" s="49"/>
      <c r="C14411" s="50" t="s">
        <v>110</v>
      </c>
      <c r="D14411" s="300" t="s">
        <v>14010</v>
      </c>
    </row>
    <row r="14412" spans="1:4" s="12" customFormat="1" x14ac:dyDescent="0.25">
      <c r="A14412" s="72"/>
      <c r="B14412" s="49"/>
      <c r="C14412" s="50" t="s">
        <v>110</v>
      </c>
      <c r="D14412" s="300" t="s">
        <v>14011</v>
      </c>
    </row>
    <row r="14413" spans="1:4" s="12" customFormat="1" x14ac:dyDescent="0.25">
      <c r="A14413" s="72"/>
      <c r="B14413" s="49"/>
      <c r="C14413" s="50" t="s">
        <v>110</v>
      </c>
      <c r="D14413" s="300" t="s">
        <v>14012</v>
      </c>
    </row>
    <row r="14414" spans="1:4" s="12" customFormat="1" x14ac:dyDescent="0.25">
      <c r="A14414" s="56"/>
      <c r="B14414" s="24" t="s">
        <v>21421</v>
      </c>
      <c r="C14414" s="56" t="s">
        <v>14013</v>
      </c>
      <c r="D14414" s="315"/>
    </row>
    <row r="14415" spans="1:4" s="12" customFormat="1" x14ac:dyDescent="0.25">
      <c r="A14415" s="56"/>
      <c r="B14415" s="58"/>
      <c r="C14415" s="48" t="s">
        <v>14014</v>
      </c>
      <c r="D14415" s="300"/>
    </row>
    <row r="14416" spans="1:4" s="12" customFormat="1" x14ac:dyDescent="0.25">
      <c r="A14416" s="56"/>
      <c r="B14416" s="58"/>
      <c r="C14416" s="48" t="s">
        <v>110</v>
      </c>
      <c r="D14416" s="300" t="s">
        <v>14015</v>
      </c>
    </row>
    <row r="14417" spans="1:4" s="12" customFormat="1" x14ac:dyDescent="0.25">
      <c r="A14417" s="56"/>
      <c r="B14417" s="58"/>
      <c r="C14417" s="48" t="s">
        <v>110</v>
      </c>
      <c r="D14417" s="300" t="s">
        <v>14016</v>
      </c>
    </row>
    <row r="14418" spans="1:4" s="12" customFormat="1" x14ac:dyDescent="0.25">
      <c r="A14418" s="56"/>
      <c r="B14418" s="58"/>
      <c r="C14418" s="48" t="s">
        <v>110</v>
      </c>
      <c r="D14418" s="300" t="s">
        <v>14017</v>
      </c>
    </row>
    <row r="14419" spans="1:4" s="12" customFormat="1" x14ac:dyDescent="0.25">
      <c r="A14419" s="56"/>
      <c r="B14419" s="58"/>
      <c r="C14419" s="48" t="s">
        <v>110</v>
      </c>
      <c r="D14419" s="300" t="s">
        <v>14018</v>
      </c>
    </row>
    <row r="14420" spans="1:4" s="12" customFormat="1" x14ac:dyDescent="0.25">
      <c r="A14420" s="56"/>
      <c r="B14420" s="58"/>
      <c r="C14420" s="48" t="s">
        <v>110</v>
      </c>
      <c r="D14420" s="300" t="s">
        <v>14019</v>
      </c>
    </row>
    <row r="14421" spans="1:4" s="12" customFormat="1" x14ac:dyDescent="0.25">
      <c r="A14421" s="56"/>
      <c r="B14421" s="58"/>
      <c r="C14421" s="48" t="s">
        <v>110</v>
      </c>
      <c r="D14421" s="300" t="s">
        <v>14020</v>
      </c>
    </row>
    <row r="14422" spans="1:4" s="12" customFormat="1" x14ac:dyDescent="0.25">
      <c r="A14422" s="56"/>
      <c r="B14422" s="58"/>
      <c r="C14422" s="48" t="s">
        <v>110</v>
      </c>
      <c r="D14422" s="300" t="s">
        <v>14021</v>
      </c>
    </row>
    <row r="14423" spans="1:4" s="12" customFormat="1" x14ac:dyDescent="0.25">
      <c r="A14423" s="56"/>
      <c r="B14423" s="58"/>
      <c r="C14423" s="48" t="s">
        <v>110</v>
      </c>
      <c r="D14423" s="300" t="s">
        <v>14022</v>
      </c>
    </row>
    <row r="14424" spans="1:4" s="12" customFormat="1" x14ac:dyDescent="0.25">
      <c r="A14424" s="56"/>
      <c r="B14424" s="58"/>
      <c r="C14424" s="48" t="s">
        <v>226</v>
      </c>
      <c r="D14424" s="300"/>
    </row>
    <row r="14425" spans="1:4" s="12" customFormat="1" x14ac:dyDescent="0.25">
      <c r="A14425" s="56"/>
      <c r="B14425" s="58"/>
      <c r="C14425" s="48" t="s">
        <v>110</v>
      </c>
      <c r="D14425" s="300" t="s">
        <v>14023</v>
      </c>
    </row>
    <row r="14426" spans="1:4" s="12" customFormat="1" x14ac:dyDescent="0.25">
      <c r="A14426" s="56"/>
      <c r="B14426" s="58"/>
      <c r="C14426" s="48" t="s">
        <v>110</v>
      </c>
      <c r="D14426" s="300" t="s">
        <v>14024</v>
      </c>
    </row>
    <row r="14427" spans="1:4" s="12" customFormat="1" x14ac:dyDescent="0.25">
      <c r="A14427" s="56" t="s">
        <v>14025</v>
      </c>
      <c r="B14427" s="58"/>
      <c r="C14427" s="56" t="s">
        <v>14026</v>
      </c>
      <c r="D14427" s="300"/>
    </row>
    <row r="14428" spans="1:4" s="12" customFormat="1" x14ac:dyDescent="0.25">
      <c r="A14428" s="56"/>
      <c r="B14428" s="58"/>
      <c r="C14428" s="48" t="s">
        <v>14027</v>
      </c>
      <c r="D14428" s="300"/>
    </row>
    <row r="14429" spans="1:4" s="12" customFormat="1" x14ac:dyDescent="0.25">
      <c r="A14429" s="56"/>
      <c r="B14429" s="24" t="s">
        <v>21422</v>
      </c>
      <c r="C14429" s="56" t="s">
        <v>14028</v>
      </c>
      <c r="D14429" s="315"/>
    </row>
    <row r="14430" spans="1:4" s="12" customFormat="1" x14ac:dyDescent="0.25">
      <c r="A14430" s="56"/>
      <c r="B14430" s="58"/>
      <c r="C14430" s="48" t="s">
        <v>14029</v>
      </c>
      <c r="D14430" s="300"/>
    </row>
    <row r="14431" spans="1:4" s="12" customFormat="1" x14ac:dyDescent="0.25">
      <c r="A14431" s="56"/>
      <c r="B14431" s="58"/>
      <c r="C14431" s="48" t="s">
        <v>110</v>
      </c>
      <c r="D14431" s="300" t="s">
        <v>14030</v>
      </c>
    </row>
    <row r="14432" spans="1:4" s="12" customFormat="1" x14ac:dyDescent="0.25">
      <c r="A14432" s="56"/>
      <c r="B14432" s="58"/>
      <c r="C14432" s="48" t="s">
        <v>110</v>
      </c>
      <c r="D14432" s="300" t="s">
        <v>14031</v>
      </c>
    </row>
    <row r="14433" spans="1:4" s="12" customFormat="1" x14ac:dyDescent="0.25">
      <c r="A14433" s="56"/>
      <c r="B14433" s="24" t="s">
        <v>21423</v>
      </c>
      <c r="C14433" s="56" t="s">
        <v>14032</v>
      </c>
      <c r="D14433" s="315"/>
    </row>
    <row r="14434" spans="1:4" s="12" customFormat="1" x14ac:dyDescent="0.25">
      <c r="A14434" s="56"/>
      <c r="B14434" s="58"/>
      <c r="C14434" s="48" t="s">
        <v>14033</v>
      </c>
      <c r="D14434" s="300"/>
    </row>
    <row r="14435" spans="1:4" s="12" customFormat="1" x14ac:dyDescent="0.25">
      <c r="A14435" s="56"/>
      <c r="B14435" s="58"/>
      <c r="C14435" s="48" t="s">
        <v>110</v>
      </c>
      <c r="D14435" s="300" t="s">
        <v>14034</v>
      </c>
    </row>
    <row r="14436" spans="1:4" s="12" customFormat="1" x14ac:dyDescent="0.25">
      <c r="A14436" s="56"/>
      <c r="B14436" s="58"/>
      <c r="C14436" s="48" t="s">
        <v>110</v>
      </c>
      <c r="D14436" s="300" t="s">
        <v>14035</v>
      </c>
    </row>
    <row r="14437" spans="1:4" s="12" customFormat="1" x14ac:dyDescent="0.25">
      <c r="A14437" s="56"/>
      <c r="B14437" s="58"/>
      <c r="C14437" s="48" t="s">
        <v>110</v>
      </c>
      <c r="D14437" s="300" t="s">
        <v>14036</v>
      </c>
    </row>
    <row r="14438" spans="1:4" s="12" customFormat="1" x14ac:dyDescent="0.25">
      <c r="A14438" s="56"/>
      <c r="B14438" s="58"/>
      <c r="C14438" s="48" t="s">
        <v>110</v>
      </c>
      <c r="D14438" s="300" t="s">
        <v>14037</v>
      </c>
    </row>
    <row r="14439" spans="1:4" s="12" customFormat="1" x14ac:dyDescent="0.25">
      <c r="A14439" s="56"/>
      <c r="B14439" s="58"/>
      <c r="C14439" s="48" t="s">
        <v>110</v>
      </c>
      <c r="D14439" s="300" t="s">
        <v>14038</v>
      </c>
    </row>
    <row r="14440" spans="1:4" s="12" customFormat="1" x14ac:dyDescent="0.25">
      <c r="A14440" s="56"/>
      <c r="B14440" s="58"/>
      <c r="C14440" s="48" t="s">
        <v>110</v>
      </c>
      <c r="D14440" s="300" t="s">
        <v>14039</v>
      </c>
    </row>
    <row r="14441" spans="1:4" s="12" customFormat="1" x14ac:dyDescent="0.25">
      <c r="A14441" s="56"/>
      <c r="B14441" s="58"/>
      <c r="C14441" s="48" t="s">
        <v>226</v>
      </c>
      <c r="D14441" s="300"/>
    </row>
    <row r="14442" spans="1:4" s="12" customFormat="1" x14ac:dyDescent="0.25">
      <c r="A14442" s="56"/>
      <c r="B14442" s="58"/>
      <c r="C14442" s="48" t="s">
        <v>110</v>
      </c>
      <c r="D14442" s="300" t="s">
        <v>14040</v>
      </c>
    </row>
    <row r="14443" spans="1:4" s="12" customFormat="1" x14ac:dyDescent="0.25">
      <c r="A14443" s="56"/>
      <c r="B14443" s="24" t="s">
        <v>21424</v>
      </c>
      <c r="C14443" s="56" t="s">
        <v>14041</v>
      </c>
      <c r="D14443" s="315"/>
    </row>
    <row r="14444" spans="1:4" s="12" customFormat="1" x14ac:dyDescent="0.25">
      <c r="A14444" s="56"/>
      <c r="B14444" s="58"/>
      <c r="C14444" s="48" t="s">
        <v>14042</v>
      </c>
      <c r="D14444" s="300"/>
    </row>
    <row r="14445" spans="1:4" s="12" customFormat="1" x14ac:dyDescent="0.25">
      <c r="A14445" s="56"/>
      <c r="B14445" s="58"/>
      <c r="C14445" s="48" t="s">
        <v>110</v>
      </c>
      <c r="D14445" s="300" t="s">
        <v>14043</v>
      </c>
    </row>
    <row r="14446" spans="1:4" s="12" customFormat="1" x14ac:dyDescent="0.25">
      <c r="A14446" s="56"/>
      <c r="B14446" s="58"/>
      <c r="C14446" s="48" t="s">
        <v>110</v>
      </c>
      <c r="D14446" s="300" t="s">
        <v>14044</v>
      </c>
    </row>
    <row r="14447" spans="1:4" s="12" customFormat="1" x14ac:dyDescent="0.25">
      <c r="A14447" s="56"/>
      <c r="B14447" s="58"/>
      <c r="C14447" s="48" t="s">
        <v>110</v>
      </c>
      <c r="D14447" s="300" t="s">
        <v>14045</v>
      </c>
    </row>
    <row r="14448" spans="1:4" s="12" customFormat="1" x14ac:dyDescent="0.25">
      <c r="A14448" s="56"/>
      <c r="B14448" s="58"/>
      <c r="C14448" s="48" t="s">
        <v>110</v>
      </c>
      <c r="D14448" s="300" t="s">
        <v>14046</v>
      </c>
    </row>
    <row r="14449" spans="1:4" s="12" customFormat="1" x14ac:dyDescent="0.25">
      <c r="A14449" s="56"/>
      <c r="B14449" s="58"/>
      <c r="C14449" s="48" t="s">
        <v>110</v>
      </c>
      <c r="D14449" s="300" t="s">
        <v>14047</v>
      </c>
    </row>
    <row r="14450" spans="1:4" s="12" customFormat="1" x14ac:dyDescent="0.25">
      <c r="A14450" s="56"/>
      <c r="B14450" s="58"/>
      <c r="C14450" s="48" t="s">
        <v>110</v>
      </c>
      <c r="D14450" s="300" t="s">
        <v>14048</v>
      </c>
    </row>
    <row r="14451" spans="1:4" s="12" customFormat="1" x14ac:dyDescent="0.25">
      <c r="A14451" s="56"/>
      <c r="B14451" s="58"/>
      <c r="C14451" s="48" t="s">
        <v>110</v>
      </c>
      <c r="D14451" s="300" t="s">
        <v>14049</v>
      </c>
    </row>
    <row r="14452" spans="1:4" s="12" customFormat="1" x14ac:dyDescent="0.25">
      <c r="A14452" s="56"/>
      <c r="B14452" s="58"/>
      <c r="C14452" s="48" t="s">
        <v>110</v>
      </c>
      <c r="D14452" s="300" t="s">
        <v>14050</v>
      </c>
    </row>
    <row r="14453" spans="1:4" s="12" customFormat="1" x14ac:dyDescent="0.25">
      <c r="A14453" s="56"/>
      <c r="B14453" s="58"/>
      <c r="C14453" s="48" t="s">
        <v>110</v>
      </c>
      <c r="D14453" s="300" t="s">
        <v>14051</v>
      </c>
    </row>
    <row r="14454" spans="1:4" s="12" customFormat="1" x14ac:dyDescent="0.25">
      <c r="A14454" s="56"/>
      <c r="B14454" s="58"/>
      <c r="C14454" s="48" t="s">
        <v>110</v>
      </c>
      <c r="D14454" s="300" t="s">
        <v>14052</v>
      </c>
    </row>
    <row r="14455" spans="1:4" s="12" customFormat="1" x14ac:dyDescent="0.25">
      <c r="A14455" s="56"/>
      <c r="B14455" s="58"/>
      <c r="C14455" s="48" t="s">
        <v>110</v>
      </c>
      <c r="D14455" s="300" t="s">
        <v>14053</v>
      </c>
    </row>
    <row r="14456" spans="1:4" s="12" customFormat="1" x14ac:dyDescent="0.25">
      <c r="A14456" s="56"/>
      <c r="B14456" s="58"/>
      <c r="C14456" s="48" t="s">
        <v>110</v>
      </c>
      <c r="D14456" s="300" t="s">
        <v>14054</v>
      </c>
    </row>
    <row r="14457" spans="1:4" s="12" customFormat="1" x14ac:dyDescent="0.25">
      <c r="A14457" s="56"/>
      <c r="B14457" s="58"/>
      <c r="C14457" s="48" t="s">
        <v>226</v>
      </c>
      <c r="D14457" s="300"/>
    </row>
    <row r="14458" spans="1:4" s="12" customFormat="1" x14ac:dyDescent="0.25">
      <c r="A14458" s="56"/>
      <c r="B14458" s="58"/>
      <c r="C14458" s="48" t="s">
        <v>110</v>
      </c>
      <c r="D14458" s="300" t="s">
        <v>14055</v>
      </c>
    </row>
    <row r="14459" spans="1:4" s="12" customFormat="1" x14ac:dyDescent="0.25">
      <c r="A14459" s="56"/>
      <c r="B14459" s="58"/>
      <c r="C14459" s="48" t="s">
        <v>110</v>
      </c>
      <c r="D14459" s="300" t="s">
        <v>14056</v>
      </c>
    </row>
    <row r="14460" spans="1:4" s="12" customFormat="1" x14ac:dyDescent="0.25">
      <c r="A14460" s="56"/>
      <c r="B14460" s="58"/>
      <c r="C14460" s="48" t="s">
        <v>110</v>
      </c>
      <c r="D14460" s="300" t="s">
        <v>14057</v>
      </c>
    </row>
    <row r="14461" spans="1:4" s="12" customFormat="1" x14ac:dyDescent="0.25">
      <c r="A14461" s="56"/>
      <c r="B14461" s="58"/>
      <c r="C14461" s="48" t="s">
        <v>110</v>
      </c>
      <c r="D14461" s="300" t="s">
        <v>14058</v>
      </c>
    </row>
    <row r="14462" spans="1:4" s="12" customFormat="1" x14ac:dyDescent="0.25">
      <c r="A14462" s="56"/>
      <c r="B14462" s="58"/>
      <c r="C14462" s="48" t="s">
        <v>110</v>
      </c>
      <c r="D14462" s="300" t="s">
        <v>14059</v>
      </c>
    </row>
    <row r="14463" spans="1:4" s="12" customFormat="1" x14ac:dyDescent="0.25">
      <c r="A14463" s="56"/>
      <c r="B14463" s="24" t="s">
        <v>21425</v>
      </c>
      <c r="C14463" s="56" t="s">
        <v>14060</v>
      </c>
      <c r="D14463" s="315"/>
    </row>
    <row r="14464" spans="1:4" s="12" customFormat="1" x14ac:dyDescent="0.25">
      <c r="A14464" s="56"/>
      <c r="B14464" s="58"/>
      <c r="C14464" s="48" t="s">
        <v>14061</v>
      </c>
      <c r="D14464" s="300"/>
    </row>
    <row r="14465" spans="1:4" s="12" customFormat="1" x14ac:dyDescent="0.25">
      <c r="A14465" s="56"/>
      <c r="B14465" s="58"/>
      <c r="C14465" s="48" t="s">
        <v>110</v>
      </c>
      <c r="D14465" s="300" t="s">
        <v>14062</v>
      </c>
    </row>
    <row r="14466" spans="1:4" s="12" customFormat="1" x14ac:dyDescent="0.25">
      <c r="A14466" s="56"/>
      <c r="B14466" s="58"/>
      <c r="C14466" s="48" t="s">
        <v>110</v>
      </c>
      <c r="D14466" s="300" t="s">
        <v>14063</v>
      </c>
    </row>
    <row r="14467" spans="1:4" s="12" customFormat="1" x14ac:dyDescent="0.25">
      <c r="A14467" s="56"/>
      <c r="B14467" s="58"/>
      <c r="C14467" s="48" t="s">
        <v>110</v>
      </c>
      <c r="D14467" s="300" t="s">
        <v>14064</v>
      </c>
    </row>
    <row r="14468" spans="1:4" s="12" customFormat="1" x14ac:dyDescent="0.25">
      <c r="A14468" s="56"/>
      <c r="B14468" s="58"/>
      <c r="C14468" s="48" t="s">
        <v>110</v>
      </c>
      <c r="D14468" s="300" t="s">
        <v>14065</v>
      </c>
    </row>
    <row r="14469" spans="1:4" s="12" customFormat="1" x14ac:dyDescent="0.25">
      <c r="A14469" s="56"/>
      <c r="B14469" s="58"/>
      <c r="C14469" s="48" t="s">
        <v>110</v>
      </c>
      <c r="D14469" s="300" t="s">
        <v>14066</v>
      </c>
    </row>
    <row r="14470" spans="1:4" s="12" customFormat="1" x14ac:dyDescent="0.25">
      <c r="A14470" s="56"/>
      <c r="B14470" s="58"/>
      <c r="C14470" s="48" t="s">
        <v>110</v>
      </c>
      <c r="D14470" s="300" t="s">
        <v>14067</v>
      </c>
    </row>
    <row r="14471" spans="1:4" s="12" customFormat="1" x14ac:dyDescent="0.25">
      <c r="A14471" s="56"/>
      <c r="B14471" s="24" t="s">
        <v>21426</v>
      </c>
      <c r="C14471" s="56" t="s">
        <v>14068</v>
      </c>
      <c r="D14471" s="315"/>
    </row>
    <row r="14472" spans="1:4" s="12" customFormat="1" x14ac:dyDescent="0.25">
      <c r="A14472" s="56"/>
      <c r="B14472" s="58"/>
      <c r="C14472" s="48" t="s">
        <v>14069</v>
      </c>
      <c r="D14472" s="300"/>
    </row>
    <row r="14473" spans="1:4" s="12" customFormat="1" x14ac:dyDescent="0.25">
      <c r="A14473" s="56"/>
      <c r="B14473" s="58"/>
      <c r="C14473" s="48" t="s">
        <v>14070</v>
      </c>
      <c r="D14473" s="300"/>
    </row>
    <row r="14474" spans="1:4" s="12" customFormat="1" x14ac:dyDescent="0.25">
      <c r="A14474" s="56"/>
      <c r="B14474" s="58"/>
      <c r="C14474" s="48" t="s">
        <v>110</v>
      </c>
      <c r="D14474" s="300" t="s">
        <v>14071</v>
      </c>
    </row>
    <row r="14475" spans="1:4" s="12" customFormat="1" x14ac:dyDescent="0.25">
      <c r="A14475" s="56"/>
      <c r="B14475" s="58"/>
      <c r="C14475" s="48" t="s">
        <v>110</v>
      </c>
      <c r="D14475" s="300" t="s">
        <v>14072</v>
      </c>
    </row>
    <row r="14476" spans="1:4" s="12" customFormat="1" x14ac:dyDescent="0.25">
      <c r="A14476" s="56"/>
      <c r="B14476" s="58"/>
      <c r="C14476" s="48" t="s">
        <v>110</v>
      </c>
      <c r="D14476" s="300" t="s">
        <v>14073</v>
      </c>
    </row>
    <row r="14477" spans="1:4" s="12" customFormat="1" x14ac:dyDescent="0.25">
      <c r="A14477" s="56"/>
      <c r="B14477" s="58"/>
      <c r="C14477" s="48" t="s">
        <v>110</v>
      </c>
      <c r="D14477" s="300" t="s">
        <v>14074</v>
      </c>
    </row>
    <row r="14478" spans="1:4" s="12" customFormat="1" x14ac:dyDescent="0.25">
      <c r="A14478" s="56"/>
      <c r="B14478" s="58"/>
      <c r="C14478" s="48" t="s">
        <v>110</v>
      </c>
      <c r="D14478" s="300" t="s">
        <v>14075</v>
      </c>
    </row>
    <row r="14479" spans="1:4" s="12" customFormat="1" x14ac:dyDescent="0.25">
      <c r="A14479" s="56"/>
      <c r="B14479" s="58"/>
      <c r="C14479" s="48" t="s">
        <v>110</v>
      </c>
      <c r="D14479" s="300" t="s">
        <v>14076</v>
      </c>
    </row>
    <row r="14480" spans="1:4" s="12" customFormat="1" x14ac:dyDescent="0.25">
      <c r="A14480" s="56"/>
      <c r="B14480" s="58"/>
      <c r="C14480" s="48" t="s">
        <v>110</v>
      </c>
      <c r="D14480" s="300" t="s">
        <v>14077</v>
      </c>
    </row>
    <row r="14481" spans="1:4" s="12" customFormat="1" x14ac:dyDescent="0.25">
      <c r="A14481" s="56"/>
      <c r="B14481" s="58"/>
      <c r="C14481" s="48" t="s">
        <v>110</v>
      </c>
      <c r="D14481" s="300" t="s">
        <v>14078</v>
      </c>
    </row>
    <row r="14482" spans="1:4" s="12" customFormat="1" x14ac:dyDescent="0.25">
      <c r="A14482" s="56"/>
      <c r="B14482" s="58"/>
      <c r="C14482" s="48" t="s">
        <v>226</v>
      </c>
      <c r="D14482" s="300"/>
    </row>
    <row r="14483" spans="1:4" s="12" customFormat="1" x14ac:dyDescent="0.25">
      <c r="A14483" s="56"/>
      <c r="B14483" s="58"/>
      <c r="C14483" s="48" t="s">
        <v>110</v>
      </c>
      <c r="D14483" s="300" t="s">
        <v>14079</v>
      </c>
    </row>
    <row r="14484" spans="1:4" s="12" customFormat="1" x14ac:dyDescent="0.25">
      <c r="A14484" s="56"/>
      <c r="B14484" s="58"/>
      <c r="C14484" s="48" t="s">
        <v>110</v>
      </c>
      <c r="D14484" s="300" t="s">
        <v>14080</v>
      </c>
    </row>
    <row r="14485" spans="1:4" s="12" customFormat="1" x14ac:dyDescent="0.25">
      <c r="A14485" s="56"/>
      <c r="B14485" s="24" t="s">
        <v>21427</v>
      </c>
      <c r="C14485" s="56" t="s">
        <v>14081</v>
      </c>
      <c r="D14485" s="315"/>
    </row>
    <row r="14486" spans="1:4" s="12" customFormat="1" x14ac:dyDescent="0.25">
      <c r="A14486" s="56"/>
      <c r="B14486" s="58"/>
      <c r="C14486" s="48" t="s">
        <v>14082</v>
      </c>
      <c r="D14486" s="300"/>
    </row>
    <row r="14487" spans="1:4" s="12" customFormat="1" x14ac:dyDescent="0.25">
      <c r="A14487" s="56"/>
      <c r="B14487" s="58"/>
      <c r="C14487" s="48" t="s">
        <v>110</v>
      </c>
      <c r="D14487" s="300" t="s">
        <v>14083</v>
      </c>
    </row>
    <row r="14488" spans="1:4" s="12" customFormat="1" x14ac:dyDescent="0.25">
      <c r="A14488" s="56"/>
      <c r="B14488" s="58"/>
      <c r="C14488" s="48" t="s">
        <v>110</v>
      </c>
      <c r="D14488" s="300" t="s">
        <v>14084</v>
      </c>
    </row>
    <row r="14489" spans="1:4" s="12" customFormat="1" x14ac:dyDescent="0.25">
      <c r="A14489" s="56"/>
      <c r="B14489" s="58"/>
      <c r="C14489" s="48" t="s">
        <v>110</v>
      </c>
      <c r="D14489" s="300" t="s">
        <v>14085</v>
      </c>
    </row>
    <row r="14490" spans="1:4" s="12" customFormat="1" x14ac:dyDescent="0.25">
      <c r="A14490" s="56"/>
      <c r="B14490" s="58"/>
      <c r="C14490" s="48" t="s">
        <v>110</v>
      </c>
      <c r="D14490" s="300" t="s">
        <v>14086</v>
      </c>
    </row>
    <row r="14491" spans="1:4" s="12" customFormat="1" x14ac:dyDescent="0.25">
      <c r="A14491" s="56"/>
      <c r="B14491" s="58"/>
      <c r="C14491" s="48" t="s">
        <v>110</v>
      </c>
      <c r="D14491" s="300" t="s">
        <v>14087</v>
      </c>
    </row>
    <row r="14492" spans="1:4" s="12" customFormat="1" x14ac:dyDescent="0.25">
      <c r="A14492" s="56"/>
      <c r="B14492" s="58"/>
      <c r="C14492" s="48" t="s">
        <v>110</v>
      </c>
      <c r="D14492" s="300" t="s">
        <v>14088</v>
      </c>
    </row>
    <row r="14493" spans="1:4" s="12" customFormat="1" x14ac:dyDescent="0.25">
      <c r="A14493" s="56"/>
      <c r="B14493" s="24" t="s">
        <v>21428</v>
      </c>
      <c r="C14493" s="56" t="s">
        <v>14089</v>
      </c>
      <c r="D14493" s="315"/>
    </row>
    <row r="14494" spans="1:4" s="12" customFormat="1" x14ac:dyDescent="0.25">
      <c r="A14494" s="56"/>
      <c r="B14494" s="58"/>
      <c r="C14494" s="48" t="s">
        <v>14090</v>
      </c>
      <c r="D14494" s="300"/>
    </row>
    <row r="14495" spans="1:4" s="12" customFormat="1" x14ac:dyDescent="0.25">
      <c r="A14495" s="56"/>
      <c r="B14495" s="58"/>
      <c r="C14495" s="48" t="s">
        <v>110</v>
      </c>
      <c r="D14495" s="300" t="s">
        <v>14091</v>
      </c>
    </row>
    <row r="14496" spans="1:4" s="12" customFormat="1" x14ac:dyDescent="0.25">
      <c r="A14496" s="56"/>
      <c r="B14496" s="58"/>
      <c r="C14496" s="48" t="s">
        <v>110</v>
      </c>
      <c r="D14496" s="300" t="s">
        <v>14092</v>
      </c>
    </row>
    <row r="14497" spans="1:4" s="12" customFormat="1" x14ac:dyDescent="0.25">
      <c r="A14497" s="56"/>
      <c r="B14497" s="58"/>
      <c r="C14497" s="48" t="s">
        <v>110</v>
      </c>
      <c r="D14497" s="300" t="s">
        <v>14093</v>
      </c>
    </row>
    <row r="14498" spans="1:4" s="12" customFormat="1" x14ac:dyDescent="0.25">
      <c r="A14498" s="56"/>
      <c r="B14498" s="24" t="s">
        <v>21429</v>
      </c>
      <c r="C14498" s="56" t="s">
        <v>14094</v>
      </c>
      <c r="D14498" s="315"/>
    </row>
    <row r="14499" spans="1:4" s="12" customFormat="1" x14ac:dyDescent="0.25">
      <c r="A14499" s="56"/>
      <c r="B14499" s="58"/>
      <c r="C14499" s="48" t="s">
        <v>14095</v>
      </c>
      <c r="D14499" s="300"/>
    </row>
    <row r="14500" spans="1:4" s="12" customFormat="1" x14ac:dyDescent="0.25">
      <c r="A14500" s="56"/>
      <c r="B14500" s="58"/>
      <c r="C14500" s="48" t="s">
        <v>110</v>
      </c>
      <c r="D14500" s="300" t="s">
        <v>14096</v>
      </c>
    </row>
    <row r="14501" spans="1:4" s="12" customFormat="1" x14ac:dyDescent="0.25">
      <c r="A14501" s="56"/>
      <c r="B14501" s="24" t="s">
        <v>21430</v>
      </c>
      <c r="C14501" s="56" t="s">
        <v>14097</v>
      </c>
      <c r="D14501" s="315"/>
    </row>
    <row r="14502" spans="1:4" s="12" customFormat="1" x14ac:dyDescent="0.25">
      <c r="A14502" s="56"/>
      <c r="B14502" s="58"/>
      <c r="C14502" s="48" t="s">
        <v>14098</v>
      </c>
      <c r="D14502" s="300"/>
    </row>
    <row r="14503" spans="1:4" s="12" customFormat="1" x14ac:dyDescent="0.25">
      <c r="A14503" s="56"/>
      <c r="B14503" s="58"/>
      <c r="C14503" s="48" t="s">
        <v>110</v>
      </c>
      <c r="D14503" s="300" t="s">
        <v>14099</v>
      </c>
    </row>
    <row r="14504" spans="1:4" s="12" customFormat="1" x14ac:dyDescent="0.25">
      <c r="A14504" s="56"/>
      <c r="B14504" s="58"/>
      <c r="C14504" s="48" t="s">
        <v>110</v>
      </c>
      <c r="D14504" s="300" t="s">
        <v>14100</v>
      </c>
    </row>
    <row r="14505" spans="1:4" s="12" customFormat="1" x14ac:dyDescent="0.25">
      <c r="A14505" s="56"/>
      <c r="B14505" s="58"/>
      <c r="C14505" s="48" t="s">
        <v>110</v>
      </c>
      <c r="D14505" s="300" t="s">
        <v>14101</v>
      </c>
    </row>
    <row r="14506" spans="1:4" s="12" customFormat="1" x14ac:dyDescent="0.25">
      <c r="A14506" s="56"/>
      <c r="B14506" s="58"/>
      <c r="C14506" s="48" t="s">
        <v>110</v>
      </c>
      <c r="D14506" s="300" t="s">
        <v>14102</v>
      </c>
    </row>
    <row r="14507" spans="1:4" s="12" customFormat="1" x14ac:dyDescent="0.25">
      <c r="A14507" s="56"/>
      <c r="B14507" s="58"/>
      <c r="C14507" s="48" t="s">
        <v>110</v>
      </c>
      <c r="D14507" s="300" t="s">
        <v>14103</v>
      </c>
    </row>
    <row r="14508" spans="1:4" s="12" customFormat="1" x14ac:dyDescent="0.25">
      <c r="A14508" s="56"/>
      <c r="B14508" s="58"/>
      <c r="C14508" s="48" t="s">
        <v>110</v>
      </c>
      <c r="D14508" s="300" t="s">
        <v>14104</v>
      </c>
    </row>
    <row r="14509" spans="1:4" s="12" customFormat="1" x14ac:dyDescent="0.25">
      <c r="A14509" s="56"/>
      <c r="B14509" s="58"/>
      <c r="C14509" s="48" t="s">
        <v>110</v>
      </c>
      <c r="D14509" s="300" t="s">
        <v>14105</v>
      </c>
    </row>
    <row r="14510" spans="1:4" s="12" customFormat="1" x14ac:dyDescent="0.25">
      <c r="A14510" s="56"/>
      <c r="B14510" s="58"/>
      <c r="C14510" s="48" t="s">
        <v>110</v>
      </c>
      <c r="D14510" s="300" t="s">
        <v>14106</v>
      </c>
    </row>
    <row r="14511" spans="1:4" s="12" customFormat="1" x14ac:dyDescent="0.25">
      <c r="A14511" s="56"/>
      <c r="B14511" s="58"/>
      <c r="C14511" s="48" t="s">
        <v>110</v>
      </c>
      <c r="D14511" s="300" t="s">
        <v>14107</v>
      </c>
    </row>
    <row r="14512" spans="1:4" s="12" customFormat="1" x14ac:dyDescent="0.25">
      <c r="A14512" s="56"/>
      <c r="B14512" s="58"/>
      <c r="C14512" s="48" t="s">
        <v>110</v>
      </c>
      <c r="D14512" s="300" t="s">
        <v>14108</v>
      </c>
    </row>
    <row r="14513" spans="1:4" s="12" customFormat="1" x14ac:dyDescent="0.25">
      <c r="A14513" s="56"/>
      <c r="B14513" s="58"/>
      <c r="C14513" s="48" t="s">
        <v>110</v>
      </c>
      <c r="D14513" s="300" t="s">
        <v>14109</v>
      </c>
    </row>
    <row r="14514" spans="1:4" s="12" customFormat="1" x14ac:dyDescent="0.25">
      <c r="A14514" s="56"/>
      <c r="B14514" s="58"/>
      <c r="C14514" s="48" t="s">
        <v>110</v>
      </c>
      <c r="D14514" s="300" t="s">
        <v>14110</v>
      </c>
    </row>
    <row r="14515" spans="1:4" s="12" customFormat="1" x14ac:dyDescent="0.25">
      <c r="A14515" s="56"/>
      <c r="B14515" s="58"/>
      <c r="C14515" s="48" t="s">
        <v>226</v>
      </c>
      <c r="D14515" s="300"/>
    </row>
    <row r="14516" spans="1:4" s="12" customFormat="1" x14ac:dyDescent="0.25">
      <c r="A14516" s="56"/>
      <c r="B14516" s="58"/>
      <c r="C14516" s="48" t="s">
        <v>110</v>
      </c>
      <c r="D14516" s="300" t="s">
        <v>14111</v>
      </c>
    </row>
    <row r="14517" spans="1:4" s="12" customFormat="1" x14ac:dyDescent="0.25">
      <c r="A14517" s="56"/>
      <c r="B14517" s="58"/>
      <c r="C14517" s="48" t="s">
        <v>110</v>
      </c>
      <c r="D14517" s="300" t="s">
        <v>14112</v>
      </c>
    </row>
    <row r="14518" spans="1:4" s="12" customFormat="1" x14ac:dyDescent="0.25">
      <c r="A14518" s="56"/>
      <c r="B14518" s="58"/>
      <c r="C14518" s="48" t="s">
        <v>110</v>
      </c>
      <c r="D14518" s="300" t="s">
        <v>14113</v>
      </c>
    </row>
    <row r="14519" spans="1:4" s="12" customFormat="1" x14ac:dyDescent="0.25">
      <c r="A14519" s="56"/>
      <c r="B14519" s="58"/>
      <c r="C14519" s="48" t="s">
        <v>110</v>
      </c>
      <c r="D14519" s="300" t="s">
        <v>14114</v>
      </c>
    </row>
    <row r="14520" spans="1:4" s="12" customFormat="1" x14ac:dyDescent="0.25">
      <c r="A14520" s="56"/>
      <c r="B14520" s="58"/>
      <c r="C14520" s="48" t="s">
        <v>110</v>
      </c>
      <c r="D14520" s="300" t="s">
        <v>14115</v>
      </c>
    </row>
    <row r="14521" spans="1:4" s="12" customFormat="1" x14ac:dyDescent="0.25">
      <c r="A14521" s="56"/>
      <c r="B14521" s="58"/>
      <c r="C14521" s="48" t="s">
        <v>110</v>
      </c>
      <c r="D14521" s="300" t="s">
        <v>14116</v>
      </c>
    </row>
    <row r="14522" spans="1:4" s="12" customFormat="1" x14ac:dyDescent="0.25">
      <c r="A14522" s="56"/>
      <c r="B14522" s="58"/>
      <c r="C14522" s="48" t="s">
        <v>110</v>
      </c>
      <c r="D14522" s="300" t="s">
        <v>14117</v>
      </c>
    </row>
    <row r="14523" spans="1:4" s="12" customFormat="1" x14ac:dyDescent="0.25">
      <c r="A14523" s="56"/>
      <c r="B14523" s="58"/>
      <c r="C14523" s="48" t="s">
        <v>110</v>
      </c>
      <c r="D14523" s="300" t="s">
        <v>14118</v>
      </c>
    </row>
    <row r="14524" spans="1:4" s="12" customFormat="1" x14ac:dyDescent="0.25">
      <c r="A14524" s="56"/>
      <c r="B14524" s="58"/>
      <c r="C14524" s="48" t="s">
        <v>110</v>
      </c>
      <c r="D14524" s="300" t="s">
        <v>14119</v>
      </c>
    </row>
    <row r="14525" spans="1:4" s="12" customFormat="1" x14ac:dyDescent="0.25">
      <c r="A14525" s="56"/>
      <c r="B14525" s="58"/>
      <c r="C14525" s="48" t="s">
        <v>110</v>
      </c>
      <c r="D14525" s="300" t="s">
        <v>14120</v>
      </c>
    </row>
    <row r="14526" spans="1:4" s="12" customFormat="1" x14ac:dyDescent="0.25">
      <c r="A14526" s="56" t="s">
        <v>14121</v>
      </c>
      <c r="B14526" s="58"/>
      <c r="C14526" s="56" t="s">
        <v>14122</v>
      </c>
      <c r="D14526" s="300"/>
    </row>
    <row r="14527" spans="1:4" s="12" customFormat="1" x14ac:dyDescent="0.25">
      <c r="A14527" s="56"/>
      <c r="B14527" s="58"/>
      <c r="C14527" s="48" t="s">
        <v>14123</v>
      </c>
      <c r="D14527" s="300"/>
    </row>
    <row r="14528" spans="1:4" s="12" customFormat="1" x14ac:dyDescent="0.25">
      <c r="A14528" s="56"/>
      <c r="B14528" s="24" t="s">
        <v>21431</v>
      </c>
      <c r="C14528" s="56" t="s">
        <v>14124</v>
      </c>
      <c r="D14528" s="315"/>
    </row>
    <row r="14529" spans="1:4" s="12" customFormat="1" x14ac:dyDescent="0.25">
      <c r="A14529" s="56"/>
      <c r="B14529" s="58"/>
      <c r="C14529" s="48" t="s">
        <v>14125</v>
      </c>
      <c r="D14529" s="300"/>
    </row>
    <row r="14530" spans="1:4" s="12" customFormat="1" x14ac:dyDescent="0.25">
      <c r="A14530" s="56"/>
      <c r="B14530" s="58"/>
      <c r="C14530" s="48" t="s">
        <v>110</v>
      </c>
      <c r="D14530" s="300" t="s">
        <v>14126</v>
      </c>
    </row>
    <row r="14531" spans="1:4" s="12" customFormat="1" x14ac:dyDescent="0.25">
      <c r="A14531" s="56"/>
      <c r="B14531" s="58"/>
      <c r="C14531" s="48" t="s">
        <v>110</v>
      </c>
      <c r="D14531" s="300" t="s">
        <v>14127</v>
      </c>
    </row>
    <row r="14532" spans="1:4" s="12" customFormat="1" x14ac:dyDescent="0.25">
      <c r="A14532" s="56"/>
      <c r="B14532" s="58"/>
      <c r="C14532" s="48" t="s">
        <v>110</v>
      </c>
      <c r="D14532" s="300" t="s">
        <v>14128</v>
      </c>
    </row>
    <row r="14533" spans="1:4" s="12" customFormat="1" x14ac:dyDescent="0.25">
      <c r="A14533" s="56"/>
      <c r="B14533" s="58"/>
      <c r="C14533" s="48" t="s">
        <v>110</v>
      </c>
      <c r="D14533" s="300" t="s">
        <v>14129</v>
      </c>
    </row>
    <row r="14534" spans="1:4" s="12" customFormat="1" x14ac:dyDescent="0.25">
      <c r="A14534" s="56"/>
      <c r="B14534" s="58"/>
      <c r="C14534" s="48" t="s">
        <v>110</v>
      </c>
      <c r="D14534" s="300" t="s">
        <v>14130</v>
      </c>
    </row>
    <row r="14535" spans="1:4" s="12" customFormat="1" x14ac:dyDescent="0.25">
      <c r="A14535" s="56"/>
      <c r="B14535" s="58"/>
      <c r="C14535" s="48" t="s">
        <v>110</v>
      </c>
      <c r="D14535" s="300" t="s">
        <v>14131</v>
      </c>
    </row>
    <row r="14536" spans="1:4" s="12" customFormat="1" x14ac:dyDescent="0.25">
      <c r="A14536" s="56"/>
      <c r="B14536" s="58"/>
      <c r="C14536" s="48" t="s">
        <v>110</v>
      </c>
      <c r="D14536" s="300" t="s">
        <v>14132</v>
      </c>
    </row>
    <row r="14537" spans="1:4" s="12" customFormat="1" x14ac:dyDescent="0.25">
      <c r="A14537" s="48"/>
      <c r="B14537" s="24" t="s">
        <v>21432</v>
      </c>
      <c r="C14537" s="57" t="s">
        <v>14133</v>
      </c>
      <c r="D14537" s="324"/>
    </row>
    <row r="14538" spans="1:4" s="12" customFormat="1" x14ac:dyDescent="0.25">
      <c r="A14538" s="48"/>
      <c r="B14538" s="58"/>
      <c r="C14538" s="50" t="s">
        <v>14134</v>
      </c>
      <c r="D14538" s="317"/>
    </row>
    <row r="14539" spans="1:4" s="12" customFormat="1" x14ac:dyDescent="0.25">
      <c r="A14539" s="48"/>
      <c r="B14539" s="58"/>
      <c r="C14539" s="95" t="s">
        <v>110</v>
      </c>
      <c r="D14539" s="317" t="s">
        <v>14135</v>
      </c>
    </row>
    <row r="14540" spans="1:4" s="12" customFormat="1" x14ac:dyDescent="0.25">
      <c r="A14540" s="48"/>
      <c r="B14540" s="58"/>
      <c r="C14540" s="95" t="s">
        <v>110</v>
      </c>
      <c r="D14540" s="317" t="s">
        <v>14136</v>
      </c>
    </row>
    <row r="14541" spans="1:4" s="12" customFormat="1" x14ac:dyDescent="0.25">
      <c r="A14541" s="48"/>
      <c r="B14541" s="58"/>
      <c r="C14541" s="95" t="s">
        <v>110</v>
      </c>
      <c r="D14541" s="317" t="s">
        <v>14137</v>
      </c>
    </row>
    <row r="14542" spans="1:4" s="12" customFormat="1" x14ac:dyDescent="0.25">
      <c r="A14542" s="48"/>
      <c r="B14542" s="58"/>
      <c r="C14542" s="95" t="s">
        <v>110</v>
      </c>
      <c r="D14542" s="317" t="s">
        <v>14138</v>
      </c>
    </row>
    <row r="14543" spans="1:4" s="12" customFormat="1" x14ac:dyDescent="0.25">
      <c r="A14543" s="48"/>
      <c r="B14543" s="58"/>
      <c r="C14543" s="95" t="s">
        <v>110</v>
      </c>
      <c r="D14543" s="317" t="s">
        <v>14139</v>
      </c>
    </row>
    <row r="14544" spans="1:4" s="12" customFormat="1" x14ac:dyDescent="0.25">
      <c r="A14544" s="48"/>
      <c r="B14544" s="58"/>
      <c r="C14544" s="95" t="s">
        <v>110</v>
      </c>
      <c r="D14544" s="317" t="s">
        <v>14140</v>
      </c>
    </row>
    <row r="14545" spans="1:4" s="12" customFormat="1" x14ac:dyDescent="0.25">
      <c r="A14545" s="48"/>
      <c r="B14545" s="58"/>
      <c r="C14545" s="50" t="s">
        <v>110</v>
      </c>
      <c r="D14545" s="317" t="s">
        <v>14141</v>
      </c>
    </row>
    <row r="14546" spans="1:4" s="12" customFormat="1" x14ac:dyDescent="0.25">
      <c r="A14546" s="48"/>
      <c r="B14546" s="58"/>
      <c r="C14546" s="50" t="s">
        <v>110</v>
      </c>
      <c r="D14546" s="317" t="s">
        <v>14142</v>
      </c>
    </row>
    <row r="14547" spans="1:4" s="12" customFormat="1" x14ac:dyDescent="0.25">
      <c r="A14547" s="56"/>
      <c r="B14547" s="24" t="s">
        <v>21433</v>
      </c>
      <c r="C14547" s="56" t="s">
        <v>14143</v>
      </c>
      <c r="D14547" s="315"/>
    </row>
    <row r="14548" spans="1:4" s="12" customFormat="1" x14ac:dyDescent="0.25">
      <c r="A14548" s="56"/>
      <c r="B14548" s="58"/>
      <c r="C14548" s="48" t="s">
        <v>14144</v>
      </c>
      <c r="D14548" s="300"/>
    </row>
    <row r="14549" spans="1:4" s="12" customFormat="1" x14ac:dyDescent="0.25">
      <c r="A14549" s="56"/>
      <c r="B14549" s="58"/>
      <c r="C14549" s="48" t="s">
        <v>110</v>
      </c>
      <c r="D14549" s="300" t="s">
        <v>14145</v>
      </c>
    </row>
    <row r="14550" spans="1:4" s="12" customFormat="1" x14ac:dyDescent="0.25">
      <c r="A14550" s="56"/>
      <c r="B14550" s="58"/>
      <c r="C14550" s="48" t="s">
        <v>110</v>
      </c>
      <c r="D14550" s="300" t="s">
        <v>14146</v>
      </c>
    </row>
    <row r="14551" spans="1:4" s="12" customFormat="1" x14ac:dyDescent="0.25">
      <c r="A14551" s="56"/>
      <c r="B14551" s="24" t="s">
        <v>21434</v>
      </c>
      <c r="C14551" s="56" t="s">
        <v>14147</v>
      </c>
      <c r="D14551" s="315"/>
    </row>
    <row r="14552" spans="1:4" s="12" customFormat="1" x14ac:dyDescent="0.25">
      <c r="A14552" s="56"/>
      <c r="B14552" s="58"/>
      <c r="C14552" s="48" t="s">
        <v>14148</v>
      </c>
      <c r="D14552" s="300"/>
    </row>
    <row r="14553" spans="1:4" s="12" customFormat="1" x14ac:dyDescent="0.25">
      <c r="A14553" s="56"/>
      <c r="B14553" s="58"/>
      <c r="C14553" s="48" t="s">
        <v>14149</v>
      </c>
      <c r="D14553" s="300"/>
    </row>
    <row r="14554" spans="1:4" s="12" customFormat="1" x14ac:dyDescent="0.25">
      <c r="A14554" s="56"/>
      <c r="B14554" s="58"/>
      <c r="C14554" s="48" t="s">
        <v>110</v>
      </c>
      <c r="D14554" s="300" t="s">
        <v>14150</v>
      </c>
    </row>
    <row r="14555" spans="1:4" s="12" customFormat="1" x14ac:dyDescent="0.25">
      <c r="A14555" s="56"/>
      <c r="B14555" s="58"/>
      <c r="C14555" s="48" t="s">
        <v>110</v>
      </c>
      <c r="D14555" s="300" t="s">
        <v>14151</v>
      </c>
    </row>
    <row r="14556" spans="1:4" s="12" customFormat="1" x14ac:dyDescent="0.25">
      <c r="A14556" s="56"/>
      <c r="B14556" s="58"/>
      <c r="C14556" s="48" t="s">
        <v>110</v>
      </c>
      <c r="D14556" s="300" t="s">
        <v>14152</v>
      </c>
    </row>
    <row r="14557" spans="1:4" s="12" customFormat="1" x14ac:dyDescent="0.25">
      <c r="A14557" s="56"/>
      <c r="B14557" s="58"/>
      <c r="C14557" s="48" t="s">
        <v>110</v>
      </c>
      <c r="D14557" s="300" t="s">
        <v>14153</v>
      </c>
    </row>
    <row r="14558" spans="1:4" s="12" customFormat="1" x14ac:dyDescent="0.25">
      <c r="A14558" s="56"/>
      <c r="B14558" s="58"/>
      <c r="C14558" s="48" t="s">
        <v>110</v>
      </c>
      <c r="D14558" s="300" t="s">
        <v>14154</v>
      </c>
    </row>
    <row r="14559" spans="1:4" s="12" customFormat="1" x14ac:dyDescent="0.25">
      <c r="A14559" s="56"/>
      <c r="B14559" s="58"/>
      <c r="C14559" s="48" t="s">
        <v>110</v>
      </c>
      <c r="D14559" s="300" t="s">
        <v>14155</v>
      </c>
    </row>
    <row r="14560" spans="1:4" s="12" customFormat="1" x14ac:dyDescent="0.25">
      <c r="A14560" s="56"/>
      <c r="B14560" s="58"/>
      <c r="C14560" s="48" t="s">
        <v>226</v>
      </c>
      <c r="D14560" s="300"/>
    </row>
    <row r="14561" spans="1:4" s="12" customFormat="1" x14ac:dyDescent="0.25">
      <c r="A14561" s="56"/>
      <c r="B14561" s="58"/>
      <c r="C14561" s="48" t="s">
        <v>110</v>
      </c>
      <c r="D14561" s="300" t="s">
        <v>14156</v>
      </c>
    </row>
    <row r="14562" spans="1:4" s="12" customFormat="1" x14ac:dyDescent="0.25">
      <c r="A14562" s="56"/>
      <c r="B14562" s="58"/>
      <c r="C14562" s="48" t="s">
        <v>110</v>
      </c>
      <c r="D14562" s="300" t="s">
        <v>14157</v>
      </c>
    </row>
    <row r="14563" spans="1:4" s="12" customFormat="1" x14ac:dyDescent="0.25">
      <c r="A14563" s="56"/>
      <c r="B14563" s="58"/>
      <c r="C14563" s="48" t="s">
        <v>110</v>
      </c>
      <c r="D14563" s="300" t="s">
        <v>14158</v>
      </c>
    </row>
    <row r="14564" spans="1:4" s="12" customFormat="1" x14ac:dyDescent="0.25">
      <c r="A14564" s="56"/>
      <c r="B14564" s="24" t="s">
        <v>21435</v>
      </c>
      <c r="C14564" s="56" t="s">
        <v>14159</v>
      </c>
      <c r="D14564" s="315"/>
    </row>
    <row r="14565" spans="1:4" s="12" customFormat="1" x14ac:dyDescent="0.25">
      <c r="A14565" s="56"/>
      <c r="B14565" s="58"/>
      <c r="C14565" s="48" t="s">
        <v>14160</v>
      </c>
      <c r="D14565" s="300"/>
    </row>
    <row r="14566" spans="1:4" s="12" customFormat="1" x14ac:dyDescent="0.25">
      <c r="A14566" s="56"/>
      <c r="B14566" s="58"/>
      <c r="C14566" s="48" t="s">
        <v>110</v>
      </c>
      <c r="D14566" s="300" t="s">
        <v>14161</v>
      </c>
    </row>
    <row r="14567" spans="1:4" s="12" customFormat="1" x14ac:dyDescent="0.25">
      <c r="A14567" s="56"/>
      <c r="B14567" s="58"/>
      <c r="C14567" s="48" t="s">
        <v>110</v>
      </c>
      <c r="D14567" s="300" t="s">
        <v>14162</v>
      </c>
    </row>
    <row r="14568" spans="1:4" s="12" customFormat="1" x14ac:dyDescent="0.25">
      <c r="A14568" s="56"/>
      <c r="B14568" s="58"/>
      <c r="C14568" s="48" t="s">
        <v>110</v>
      </c>
      <c r="D14568" s="300" t="s">
        <v>14163</v>
      </c>
    </row>
    <row r="14569" spans="1:4" s="12" customFormat="1" x14ac:dyDescent="0.25">
      <c r="A14569" s="56"/>
      <c r="B14569" s="58"/>
      <c r="C14569" s="48" t="s">
        <v>110</v>
      </c>
      <c r="D14569" s="300" t="s">
        <v>14164</v>
      </c>
    </row>
    <row r="14570" spans="1:4" s="12" customFormat="1" x14ac:dyDescent="0.25">
      <c r="A14570" s="56"/>
      <c r="B14570" s="58"/>
      <c r="C14570" s="48" t="s">
        <v>226</v>
      </c>
      <c r="D14570" s="300"/>
    </row>
    <row r="14571" spans="1:4" s="12" customFormat="1" x14ac:dyDescent="0.25">
      <c r="A14571" s="56"/>
      <c r="B14571" s="58"/>
      <c r="C14571" s="48" t="s">
        <v>110</v>
      </c>
      <c r="D14571" s="300" t="s">
        <v>14156</v>
      </c>
    </row>
    <row r="14572" spans="1:4" s="12" customFormat="1" x14ac:dyDescent="0.25">
      <c r="A14572" s="56"/>
      <c r="B14572" s="58"/>
      <c r="C14572" s="48" t="s">
        <v>110</v>
      </c>
      <c r="D14572" s="300" t="s">
        <v>14158</v>
      </c>
    </row>
    <row r="14573" spans="1:4" s="12" customFormat="1" x14ac:dyDescent="0.25">
      <c r="A14573" s="56"/>
      <c r="B14573" s="24" t="s">
        <v>21436</v>
      </c>
      <c r="C14573" s="56" t="s">
        <v>14165</v>
      </c>
      <c r="D14573" s="315"/>
    </row>
    <row r="14574" spans="1:4" s="12" customFormat="1" x14ac:dyDescent="0.25">
      <c r="A14574" s="56"/>
      <c r="B14574" s="58"/>
      <c r="C14574" s="48" t="s">
        <v>14166</v>
      </c>
      <c r="D14574" s="300"/>
    </row>
    <row r="14575" spans="1:4" s="12" customFormat="1" x14ac:dyDescent="0.25">
      <c r="A14575" s="56"/>
      <c r="B14575" s="58"/>
      <c r="C14575" s="48" t="s">
        <v>110</v>
      </c>
      <c r="D14575" s="300" t="s">
        <v>14167</v>
      </c>
    </row>
    <row r="14576" spans="1:4" s="12" customFormat="1" x14ac:dyDescent="0.25">
      <c r="A14576" s="56"/>
      <c r="B14576" s="58"/>
      <c r="C14576" s="48" t="s">
        <v>110</v>
      </c>
      <c r="D14576" s="300" t="s">
        <v>14168</v>
      </c>
    </row>
    <row r="14577" spans="1:187" s="12" customFormat="1" x14ac:dyDescent="0.25">
      <c r="A14577" s="56"/>
      <c r="B14577" s="58"/>
      <c r="C14577" s="48" t="s">
        <v>110</v>
      </c>
      <c r="D14577" s="300" t="s">
        <v>14169</v>
      </c>
    </row>
    <row r="14578" spans="1:187" s="12" customFormat="1" x14ac:dyDescent="0.25">
      <c r="A14578" s="56"/>
      <c r="B14578" s="58"/>
      <c r="C14578" s="48" t="s">
        <v>110</v>
      </c>
      <c r="D14578" s="300" t="s">
        <v>14170</v>
      </c>
    </row>
    <row r="14579" spans="1:187" s="12" customFormat="1" x14ac:dyDescent="0.25">
      <c r="A14579" s="56"/>
      <c r="B14579" s="58"/>
      <c r="C14579" s="48" t="s">
        <v>110</v>
      </c>
      <c r="D14579" s="300" t="s">
        <v>14171</v>
      </c>
    </row>
    <row r="14580" spans="1:187" s="12" customFormat="1" x14ac:dyDescent="0.25">
      <c r="A14580" s="56"/>
      <c r="B14580" s="58"/>
      <c r="C14580" s="48" t="s">
        <v>110</v>
      </c>
      <c r="D14580" s="300" t="s">
        <v>14172</v>
      </c>
    </row>
    <row r="14581" spans="1:187" s="12" customFormat="1" x14ac:dyDescent="0.25">
      <c r="A14581" s="56"/>
      <c r="B14581" s="58"/>
      <c r="C14581" s="48" t="s">
        <v>110</v>
      </c>
      <c r="D14581" s="300" t="s">
        <v>14173</v>
      </c>
    </row>
    <row r="14582" spans="1:187" s="12" customFormat="1" x14ac:dyDescent="0.25">
      <c r="A14582" s="56"/>
      <c r="B14582" s="58"/>
      <c r="C14582" s="48" t="s">
        <v>110</v>
      </c>
      <c r="D14582" s="300" t="s">
        <v>14174</v>
      </c>
    </row>
    <row r="14583" spans="1:187" s="12" customFormat="1" x14ac:dyDescent="0.25">
      <c r="A14583" s="48"/>
      <c r="B14583" s="24" t="s">
        <v>21437</v>
      </c>
      <c r="C14583" s="57" t="s">
        <v>14175</v>
      </c>
      <c r="D14583" s="317"/>
    </row>
    <row r="14584" spans="1:187" s="12" customFormat="1" x14ac:dyDescent="0.25">
      <c r="A14584" s="48"/>
      <c r="B14584" s="49"/>
      <c r="C14584" s="50" t="s">
        <v>14176</v>
      </c>
      <c r="D14584" s="317"/>
    </row>
    <row r="14585" spans="1:187" s="12" customFormat="1" x14ac:dyDescent="0.25">
      <c r="A14585" s="48"/>
      <c r="B14585" s="49"/>
      <c r="C14585" s="50" t="s">
        <v>14177</v>
      </c>
      <c r="D14585" s="317"/>
    </row>
    <row r="14586" spans="1:187" s="65" customFormat="1" x14ac:dyDescent="0.25">
      <c r="A14586" s="48"/>
      <c r="B14586" s="49"/>
      <c r="C14586" s="50" t="s">
        <v>110</v>
      </c>
      <c r="D14586" s="300" t="s">
        <v>14178</v>
      </c>
      <c r="E14586" s="12"/>
      <c r="F14586" s="12"/>
      <c r="G14586" s="12"/>
      <c r="H14586" s="12"/>
      <c r="I14586" s="12"/>
      <c r="J14586" s="12"/>
      <c r="K14586" s="12"/>
      <c r="L14586" s="12"/>
      <c r="M14586" s="12"/>
      <c r="N14586" s="12"/>
      <c r="O14586" s="12"/>
      <c r="P14586" s="12"/>
      <c r="Q14586" s="12"/>
      <c r="R14586" s="12"/>
      <c r="S14586" s="12"/>
      <c r="T14586" s="12"/>
      <c r="U14586" s="12"/>
      <c r="V14586" s="12"/>
      <c r="W14586" s="12"/>
      <c r="X14586" s="12"/>
      <c r="Y14586" s="12"/>
      <c r="Z14586" s="12"/>
      <c r="AA14586" s="12"/>
      <c r="AB14586" s="12"/>
      <c r="AC14586" s="12"/>
      <c r="AD14586" s="12"/>
      <c r="AE14586" s="12"/>
      <c r="AF14586" s="12"/>
      <c r="AG14586" s="12"/>
      <c r="AH14586" s="12"/>
      <c r="AI14586" s="12"/>
      <c r="AJ14586" s="12"/>
      <c r="AK14586" s="12"/>
      <c r="AL14586" s="12"/>
      <c r="AM14586" s="12"/>
      <c r="AN14586" s="12"/>
      <c r="AO14586" s="12"/>
      <c r="AP14586" s="12"/>
      <c r="AQ14586" s="12"/>
      <c r="AR14586" s="12"/>
      <c r="AS14586" s="12"/>
      <c r="AT14586" s="12"/>
      <c r="AU14586" s="12"/>
      <c r="AV14586" s="12"/>
      <c r="AW14586" s="12"/>
      <c r="AX14586" s="12"/>
      <c r="AY14586" s="12"/>
      <c r="AZ14586" s="12"/>
      <c r="BA14586" s="12"/>
      <c r="BB14586" s="12"/>
      <c r="BC14586" s="12"/>
      <c r="BD14586" s="12"/>
      <c r="BE14586" s="12"/>
      <c r="BF14586" s="12"/>
      <c r="BG14586" s="12"/>
      <c r="BH14586" s="12"/>
      <c r="BI14586" s="12"/>
      <c r="BJ14586" s="12"/>
      <c r="BK14586" s="12"/>
      <c r="BL14586" s="12"/>
      <c r="BM14586" s="12"/>
      <c r="BN14586" s="12"/>
      <c r="BO14586" s="12"/>
      <c r="BP14586" s="12"/>
      <c r="BQ14586" s="12"/>
      <c r="BR14586" s="12"/>
      <c r="BS14586" s="12"/>
      <c r="BT14586" s="12"/>
      <c r="BU14586" s="12"/>
      <c r="BV14586" s="12"/>
      <c r="BW14586" s="12"/>
      <c r="BX14586" s="12"/>
      <c r="BY14586" s="12"/>
      <c r="BZ14586" s="12"/>
      <c r="CA14586" s="12"/>
      <c r="CB14586" s="12"/>
      <c r="CC14586" s="12"/>
      <c r="CD14586" s="12"/>
      <c r="CE14586" s="12"/>
      <c r="CF14586" s="12"/>
      <c r="CG14586" s="12"/>
      <c r="CH14586" s="12"/>
      <c r="CI14586" s="12"/>
      <c r="CJ14586" s="12"/>
      <c r="CK14586" s="12"/>
      <c r="CL14586" s="12"/>
      <c r="CM14586" s="12"/>
      <c r="CN14586" s="12"/>
      <c r="CO14586" s="12"/>
      <c r="CP14586" s="12"/>
      <c r="CQ14586" s="12"/>
      <c r="CR14586" s="12"/>
      <c r="CS14586" s="12"/>
      <c r="CT14586" s="12"/>
      <c r="CU14586" s="12"/>
      <c r="CV14586" s="12"/>
      <c r="CW14586" s="12"/>
      <c r="CX14586" s="12"/>
      <c r="CY14586" s="12"/>
      <c r="CZ14586" s="12"/>
      <c r="DA14586" s="12"/>
      <c r="DB14586" s="12"/>
      <c r="DC14586" s="12"/>
      <c r="DD14586" s="12"/>
      <c r="DE14586" s="12"/>
      <c r="DF14586" s="12"/>
      <c r="DG14586" s="12"/>
      <c r="DH14586" s="12"/>
      <c r="DI14586" s="12"/>
      <c r="DJ14586" s="12"/>
      <c r="DK14586" s="12"/>
      <c r="DL14586" s="12"/>
      <c r="DM14586" s="12"/>
      <c r="DN14586" s="12"/>
      <c r="DO14586" s="12"/>
      <c r="DP14586" s="12"/>
      <c r="DQ14586" s="12"/>
      <c r="DR14586" s="12"/>
      <c r="DS14586" s="12"/>
      <c r="DT14586" s="12"/>
      <c r="DU14586" s="12"/>
      <c r="DV14586" s="12"/>
      <c r="DW14586" s="12"/>
      <c r="DX14586" s="12"/>
      <c r="DY14586" s="12"/>
      <c r="DZ14586" s="12"/>
      <c r="EA14586" s="12"/>
      <c r="EB14586" s="12"/>
      <c r="EC14586" s="12"/>
      <c r="ED14586" s="12"/>
      <c r="EE14586" s="12"/>
      <c r="EF14586" s="12"/>
      <c r="EG14586" s="12"/>
      <c r="EH14586" s="12"/>
      <c r="EI14586" s="12"/>
      <c r="EJ14586" s="12"/>
      <c r="EK14586" s="12"/>
      <c r="EL14586" s="12"/>
      <c r="EM14586" s="12"/>
      <c r="EN14586" s="12"/>
      <c r="EO14586" s="12"/>
      <c r="EP14586" s="12"/>
      <c r="EQ14586" s="12"/>
      <c r="ER14586" s="12"/>
      <c r="ES14586" s="12"/>
      <c r="ET14586" s="12"/>
      <c r="EU14586" s="12"/>
      <c r="EV14586" s="12"/>
      <c r="EW14586" s="12"/>
      <c r="EX14586" s="12"/>
      <c r="EY14586" s="12"/>
      <c r="EZ14586" s="12"/>
      <c r="FA14586" s="12"/>
      <c r="FB14586" s="12"/>
      <c r="FC14586" s="12"/>
      <c r="FD14586" s="12"/>
      <c r="FE14586" s="12"/>
      <c r="FF14586" s="12"/>
      <c r="FG14586" s="12"/>
      <c r="FH14586" s="12"/>
      <c r="FI14586" s="12"/>
      <c r="FJ14586" s="12"/>
      <c r="FK14586" s="12"/>
      <c r="FL14586" s="12"/>
      <c r="FM14586" s="12"/>
      <c r="FN14586" s="12"/>
      <c r="FO14586" s="12"/>
      <c r="FP14586" s="12"/>
      <c r="FQ14586" s="12"/>
      <c r="FR14586" s="12"/>
      <c r="FS14586" s="12"/>
      <c r="FT14586" s="12"/>
      <c r="FU14586" s="12"/>
      <c r="FV14586" s="12"/>
      <c r="FW14586" s="12"/>
      <c r="FX14586" s="12"/>
      <c r="FY14586" s="12"/>
      <c r="FZ14586" s="12"/>
      <c r="GA14586" s="12"/>
      <c r="GB14586" s="12"/>
      <c r="GC14586" s="12"/>
      <c r="GD14586" s="12"/>
      <c r="GE14586" s="12"/>
    </row>
    <row r="14587" spans="1:187" s="12" customFormat="1" x14ac:dyDescent="0.25">
      <c r="A14587" s="48"/>
      <c r="B14587" s="49"/>
      <c r="C14587" s="50" t="s">
        <v>110</v>
      </c>
      <c r="D14587" s="300" t="s">
        <v>14179</v>
      </c>
    </row>
    <row r="14588" spans="1:187" s="12" customFormat="1" x14ac:dyDescent="0.25">
      <c r="A14588" s="48"/>
      <c r="B14588" s="24" t="s">
        <v>21438</v>
      </c>
      <c r="C14588" s="57" t="s">
        <v>14180</v>
      </c>
      <c r="D14588" s="317"/>
    </row>
    <row r="14589" spans="1:187" s="12" customFormat="1" x14ac:dyDescent="0.25">
      <c r="A14589" s="48"/>
      <c r="B14589" s="49"/>
      <c r="C14589" s="50" t="s">
        <v>14181</v>
      </c>
      <c r="D14589" s="317"/>
    </row>
    <row r="14590" spans="1:187" s="12" customFormat="1" x14ac:dyDescent="0.25">
      <c r="A14590" s="48"/>
      <c r="B14590" s="49"/>
      <c r="C14590" s="50" t="s">
        <v>14182</v>
      </c>
      <c r="D14590" s="317"/>
    </row>
    <row r="14591" spans="1:187" s="12" customFormat="1" x14ac:dyDescent="0.25">
      <c r="A14591" s="48"/>
      <c r="B14591" s="49"/>
      <c r="C14591" s="50" t="s">
        <v>110</v>
      </c>
      <c r="D14591" s="300" t="s">
        <v>14183</v>
      </c>
    </row>
    <row r="14592" spans="1:187" s="12" customFormat="1" x14ac:dyDescent="0.25">
      <c r="A14592" s="48"/>
      <c r="B14592" s="49"/>
      <c r="C14592" s="50" t="s">
        <v>110</v>
      </c>
      <c r="D14592" s="300" t="s">
        <v>14184</v>
      </c>
    </row>
    <row r="14593" spans="1:4" s="12" customFormat="1" x14ac:dyDescent="0.25">
      <c r="A14593" s="48"/>
      <c r="B14593" s="49"/>
      <c r="C14593" s="50" t="s">
        <v>110</v>
      </c>
      <c r="D14593" s="300" t="s">
        <v>14185</v>
      </c>
    </row>
    <row r="14594" spans="1:4" s="12" customFormat="1" x14ac:dyDescent="0.25">
      <c r="A14594" s="48"/>
      <c r="B14594" s="49"/>
      <c r="C14594" s="50" t="s">
        <v>110</v>
      </c>
      <c r="D14594" s="300" t="s">
        <v>14186</v>
      </c>
    </row>
    <row r="14595" spans="1:4" s="12" customFormat="1" x14ac:dyDescent="0.25">
      <c r="A14595" s="56"/>
      <c r="B14595" s="24" t="s">
        <v>21439</v>
      </c>
      <c r="C14595" s="56" t="s">
        <v>14187</v>
      </c>
      <c r="D14595" s="315"/>
    </row>
    <row r="14596" spans="1:4" s="12" customFormat="1" x14ac:dyDescent="0.25">
      <c r="A14596" s="56"/>
      <c r="B14596" s="58"/>
      <c r="C14596" s="48" t="s">
        <v>14188</v>
      </c>
      <c r="D14596" s="300"/>
    </row>
    <row r="14597" spans="1:4" s="12" customFormat="1" x14ac:dyDescent="0.25">
      <c r="A14597" s="56"/>
      <c r="B14597" s="58"/>
      <c r="C14597" s="48" t="s">
        <v>110</v>
      </c>
      <c r="D14597" s="300" t="s">
        <v>14189</v>
      </c>
    </row>
    <row r="14598" spans="1:4" s="12" customFormat="1" x14ac:dyDescent="0.25">
      <c r="A14598" s="56"/>
      <c r="B14598" s="58"/>
      <c r="C14598" s="48" t="s">
        <v>110</v>
      </c>
      <c r="D14598" s="300" t="s">
        <v>14190</v>
      </c>
    </row>
    <row r="14599" spans="1:4" s="12" customFormat="1" x14ac:dyDescent="0.25">
      <c r="A14599" s="56"/>
      <c r="B14599" s="58"/>
      <c r="C14599" s="48" t="s">
        <v>110</v>
      </c>
      <c r="D14599" s="300" t="s">
        <v>14191</v>
      </c>
    </row>
    <row r="14600" spans="1:4" s="12" customFormat="1" x14ac:dyDescent="0.25">
      <c r="A14600" s="56"/>
      <c r="B14600" s="58"/>
      <c r="C14600" s="48" t="s">
        <v>110</v>
      </c>
      <c r="D14600" s="300" t="s">
        <v>14192</v>
      </c>
    </row>
    <row r="14601" spans="1:4" s="12" customFormat="1" x14ac:dyDescent="0.25">
      <c r="A14601" s="56"/>
      <c r="B14601" s="58"/>
      <c r="C14601" s="48" t="s">
        <v>110</v>
      </c>
      <c r="D14601" s="300" t="s">
        <v>14193</v>
      </c>
    </row>
    <row r="14602" spans="1:4" s="12" customFormat="1" x14ac:dyDescent="0.25">
      <c r="A14602" s="56"/>
      <c r="B14602" s="58"/>
      <c r="C14602" s="48" t="s">
        <v>110</v>
      </c>
      <c r="D14602" s="300" t="s">
        <v>14194</v>
      </c>
    </row>
    <row r="14603" spans="1:4" s="12" customFormat="1" x14ac:dyDescent="0.25">
      <c r="A14603" s="56"/>
      <c r="B14603" s="58"/>
      <c r="C14603" s="48" t="s">
        <v>110</v>
      </c>
      <c r="D14603" s="300" t="s">
        <v>14195</v>
      </c>
    </row>
    <row r="14604" spans="1:4" s="12" customFormat="1" x14ac:dyDescent="0.25">
      <c r="A14604" s="56"/>
      <c r="B14604" s="58"/>
      <c r="C14604" s="48" t="s">
        <v>110</v>
      </c>
      <c r="D14604" s="300" t="s">
        <v>14196</v>
      </c>
    </row>
    <row r="14605" spans="1:4" s="12" customFormat="1" x14ac:dyDescent="0.25">
      <c r="A14605" s="56"/>
      <c r="B14605" s="58"/>
      <c r="C14605" s="48" t="s">
        <v>110</v>
      </c>
      <c r="D14605" s="300" t="s">
        <v>14197</v>
      </c>
    </row>
    <row r="14606" spans="1:4" s="12" customFormat="1" x14ac:dyDescent="0.25">
      <c r="A14606" s="56"/>
      <c r="B14606" s="58"/>
      <c r="C14606" s="48" t="s">
        <v>110</v>
      </c>
      <c r="D14606" s="300" t="s">
        <v>14198</v>
      </c>
    </row>
    <row r="14607" spans="1:4" s="12" customFormat="1" x14ac:dyDescent="0.25">
      <c r="A14607" s="56"/>
      <c r="B14607" s="58"/>
      <c r="C14607" s="48" t="s">
        <v>110</v>
      </c>
      <c r="D14607" s="300" t="s">
        <v>14199</v>
      </c>
    </row>
    <row r="14608" spans="1:4" s="12" customFormat="1" x14ac:dyDescent="0.25">
      <c r="A14608" s="56"/>
      <c r="B14608" s="58"/>
      <c r="C14608" s="48" t="s">
        <v>110</v>
      </c>
      <c r="D14608" s="300" t="s">
        <v>14200</v>
      </c>
    </row>
    <row r="14609" spans="1:4" s="12" customFormat="1" x14ac:dyDescent="0.25">
      <c r="A14609" s="56"/>
      <c r="B14609" s="58"/>
      <c r="C14609" s="48" t="s">
        <v>110</v>
      </c>
      <c r="D14609" s="300" t="s">
        <v>14201</v>
      </c>
    </row>
    <row r="14610" spans="1:4" s="12" customFormat="1" x14ac:dyDescent="0.25">
      <c r="A14610" s="56"/>
      <c r="B14610" s="58"/>
      <c r="C14610" s="48" t="s">
        <v>226</v>
      </c>
      <c r="D14610" s="300"/>
    </row>
    <row r="14611" spans="1:4" s="12" customFormat="1" x14ac:dyDescent="0.25">
      <c r="A14611" s="56"/>
      <c r="B14611" s="58"/>
      <c r="C14611" s="48" t="s">
        <v>110</v>
      </c>
      <c r="D14611" s="300" t="s">
        <v>14202</v>
      </c>
    </row>
    <row r="14612" spans="1:4" s="12" customFormat="1" x14ac:dyDescent="0.25">
      <c r="A14612" s="56"/>
      <c r="B14612" s="58"/>
      <c r="C14612" s="48" t="s">
        <v>110</v>
      </c>
      <c r="D14612" s="300" t="s">
        <v>14203</v>
      </c>
    </row>
    <row r="14613" spans="1:4" s="12" customFormat="1" x14ac:dyDescent="0.25">
      <c r="A14613" s="56"/>
      <c r="B14613" s="58"/>
      <c r="C14613" s="48" t="s">
        <v>110</v>
      </c>
      <c r="D14613" s="300" t="s">
        <v>14204</v>
      </c>
    </row>
    <row r="14614" spans="1:4" s="12" customFormat="1" x14ac:dyDescent="0.25">
      <c r="A14614" s="56"/>
      <c r="B14614" s="58"/>
      <c r="C14614" s="48" t="s">
        <v>110</v>
      </c>
      <c r="D14614" s="300" t="s">
        <v>14205</v>
      </c>
    </row>
    <row r="14615" spans="1:4" s="12" customFormat="1" x14ac:dyDescent="0.25">
      <c r="A14615" s="56"/>
      <c r="B14615" s="58"/>
      <c r="C14615" s="48" t="s">
        <v>110</v>
      </c>
      <c r="D14615" s="300" t="s">
        <v>14206</v>
      </c>
    </row>
    <row r="14616" spans="1:4" s="12" customFormat="1" x14ac:dyDescent="0.25">
      <c r="A14616" s="56"/>
      <c r="B14616" s="58"/>
      <c r="C14616" s="48" t="s">
        <v>110</v>
      </c>
      <c r="D14616" s="300" t="s">
        <v>14207</v>
      </c>
    </row>
    <row r="14617" spans="1:4" s="12" customFormat="1" x14ac:dyDescent="0.25">
      <c r="A14617" s="56"/>
      <c r="B14617" s="58"/>
      <c r="C14617" s="48" t="s">
        <v>110</v>
      </c>
      <c r="D14617" s="300" t="s">
        <v>14208</v>
      </c>
    </row>
    <row r="14618" spans="1:4" s="12" customFormat="1" x14ac:dyDescent="0.25">
      <c r="A14618" s="56"/>
      <c r="B14618" s="58"/>
      <c r="C14618" s="48" t="s">
        <v>110</v>
      </c>
      <c r="D14618" s="300" t="s">
        <v>14209</v>
      </c>
    </row>
    <row r="14619" spans="1:4" s="12" customFormat="1" x14ac:dyDescent="0.25">
      <c r="A14619" s="56"/>
      <c r="B14619" s="58"/>
      <c r="C14619" s="48" t="s">
        <v>110</v>
      </c>
      <c r="D14619" s="300" t="s">
        <v>14210</v>
      </c>
    </row>
    <row r="14620" spans="1:4" s="12" customFormat="1" x14ac:dyDescent="0.25">
      <c r="A14620" s="56"/>
      <c r="B14620" s="58"/>
      <c r="C14620" s="48" t="s">
        <v>110</v>
      </c>
      <c r="D14620" s="300" t="s">
        <v>14211</v>
      </c>
    </row>
    <row r="14621" spans="1:4" s="12" customFormat="1" x14ac:dyDescent="0.25">
      <c r="A14621" s="56" t="s">
        <v>14212</v>
      </c>
      <c r="B14621" s="58"/>
      <c r="C14621" s="56" t="s">
        <v>14213</v>
      </c>
      <c r="D14621" s="300"/>
    </row>
    <row r="14622" spans="1:4" s="12" customFormat="1" x14ac:dyDescent="0.25">
      <c r="A14622" s="56"/>
      <c r="B14622" s="58"/>
      <c r="C14622" s="48" t="s">
        <v>14214</v>
      </c>
      <c r="D14622" s="300"/>
    </row>
    <row r="14623" spans="1:4" s="12" customFormat="1" x14ac:dyDescent="0.25">
      <c r="A14623" s="56"/>
      <c r="B14623" s="24" t="s">
        <v>21440</v>
      </c>
      <c r="C14623" s="56" t="s">
        <v>14215</v>
      </c>
      <c r="D14623" s="315"/>
    </row>
    <row r="14624" spans="1:4" s="12" customFormat="1" x14ac:dyDescent="0.25">
      <c r="A14624" s="56"/>
      <c r="B14624" s="58"/>
      <c r="C14624" s="48" t="s">
        <v>14216</v>
      </c>
      <c r="D14624" s="300"/>
    </row>
    <row r="14625" spans="1:4" s="12" customFormat="1" x14ac:dyDescent="0.25">
      <c r="A14625" s="56"/>
      <c r="B14625" s="58"/>
      <c r="C14625" s="48" t="s">
        <v>14217</v>
      </c>
      <c r="D14625" s="300"/>
    </row>
    <row r="14626" spans="1:4" s="12" customFormat="1" x14ac:dyDescent="0.25">
      <c r="A14626" s="56"/>
      <c r="B14626" s="58"/>
      <c r="C14626" s="48" t="s">
        <v>110</v>
      </c>
      <c r="D14626" s="300" t="s">
        <v>14218</v>
      </c>
    </row>
    <row r="14627" spans="1:4" s="12" customFormat="1" x14ac:dyDescent="0.25">
      <c r="A14627" s="56"/>
      <c r="B14627" s="58"/>
      <c r="C14627" s="48" t="s">
        <v>110</v>
      </c>
      <c r="D14627" s="300" t="s">
        <v>14219</v>
      </c>
    </row>
    <row r="14628" spans="1:4" s="12" customFormat="1" x14ac:dyDescent="0.25">
      <c r="A14628" s="56"/>
      <c r="B14628" s="58"/>
      <c r="C14628" s="48" t="s">
        <v>226</v>
      </c>
      <c r="D14628" s="300"/>
    </row>
    <row r="14629" spans="1:4" s="12" customFormat="1" x14ac:dyDescent="0.25">
      <c r="A14629" s="56"/>
      <c r="B14629" s="58"/>
      <c r="C14629" s="48" t="s">
        <v>110</v>
      </c>
      <c r="D14629" s="300" t="s">
        <v>14220</v>
      </c>
    </row>
    <row r="14630" spans="1:4" s="12" customFormat="1" x14ac:dyDescent="0.25">
      <c r="A14630" s="56"/>
      <c r="B14630" s="58"/>
      <c r="C14630" s="48" t="s">
        <v>110</v>
      </c>
      <c r="D14630" s="300" t="s">
        <v>14221</v>
      </c>
    </row>
    <row r="14631" spans="1:4" s="12" customFormat="1" x14ac:dyDescent="0.25">
      <c r="A14631" s="56"/>
      <c r="B14631" s="58"/>
      <c r="C14631" s="48" t="s">
        <v>110</v>
      </c>
      <c r="D14631" s="300" t="s">
        <v>14222</v>
      </c>
    </row>
    <row r="14632" spans="1:4" s="12" customFormat="1" x14ac:dyDescent="0.25">
      <c r="A14632" s="56"/>
      <c r="B14632" s="58"/>
      <c r="C14632" s="48" t="s">
        <v>110</v>
      </c>
      <c r="D14632" s="300" t="s">
        <v>14223</v>
      </c>
    </row>
    <row r="14633" spans="1:4" s="12" customFormat="1" x14ac:dyDescent="0.25">
      <c r="A14633" s="48"/>
      <c r="B14633" s="24" t="s">
        <v>21441</v>
      </c>
      <c r="C14633" s="57" t="s">
        <v>14224</v>
      </c>
      <c r="D14633" s="300"/>
    </row>
    <row r="14634" spans="1:4" s="12" customFormat="1" x14ac:dyDescent="0.25">
      <c r="A14634" s="48"/>
      <c r="B14634" s="58"/>
      <c r="C14634" s="50" t="s">
        <v>14225</v>
      </c>
      <c r="D14634" s="300"/>
    </row>
    <row r="14635" spans="1:4" s="12" customFormat="1" x14ac:dyDescent="0.25">
      <c r="A14635" s="48"/>
      <c r="B14635" s="58"/>
      <c r="C14635" s="50" t="s">
        <v>110</v>
      </c>
      <c r="D14635" s="300" t="s">
        <v>14226</v>
      </c>
    </row>
    <row r="14636" spans="1:4" s="12" customFormat="1" x14ac:dyDescent="0.25">
      <c r="A14636" s="48"/>
      <c r="B14636" s="58"/>
      <c r="C14636" s="50" t="s">
        <v>110</v>
      </c>
      <c r="D14636" s="300" t="s">
        <v>14227</v>
      </c>
    </row>
    <row r="14637" spans="1:4" s="12" customFormat="1" x14ac:dyDescent="0.25">
      <c r="A14637" s="48"/>
      <c r="B14637" s="58"/>
      <c r="C14637" s="50" t="s">
        <v>110</v>
      </c>
      <c r="D14637" s="300" t="s">
        <v>14228</v>
      </c>
    </row>
    <row r="14638" spans="1:4" s="12" customFormat="1" x14ac:dyDescent="0.25">
      <c r="A14638" s="48"/>
      <c r="B14638" s="58"/>
      <c r="C14638" s="50" t="s">
        <v>226</v>
      </c>
      <c r="D14638" s="300"/>
    </row>
    <row r="14639" spans="1:4" s="12" customFormat="1" x14ac:dyDescent="0.25">
      <c r="A14639" s="48"/>
      <c r="B14639" s="58"/>
      <c r="C14639" s="50" t="s">
        <v>110</v>
      </c>
      <c r="D14639" s="300" t="s">
        <v>14229</v>
      </c>
    </row>
    <row r="14640" spans="1:4" s="12" customFormat="1" x14ac:dyDescent="0.25">
      <c r="A14640" s="48"/>
      <c r="B14640" s="24" t="s">
        <v>21442</v>
      </c>
      <c r="C14640" s="57" t="s">
        <v>14230</v>
      </c>
      <c r="D14640" s="300"/>
    </row>
    <row r="14641" spans="1:4" s="12" customFormat="1" x14ac:dyDescent="0.25">
      <c r="A14641" s="48"/>
      <c r="B14641" s="49"/>
      <c r="C14641" s="50" t="s">
        <v>14231</v>
      </c>
      <c r="D14641" s="317"/>
    </row>
    <row r="14642" spans="1:4" s="12" customFormat="1" x14ac:dyDescent="0.25">
      <c r="A14642" s="48"/>
      <c r="B14642" s="49"/>
      <c r="C14642" s="50" t="s">
        <v>110</v>
      </c>
      <c r="D14642" s="300" t="s">
        <v>14232</v>
      </c>
    </row>
    <row r="14643" spans="1:4" s="12" customFormat="1" x14ac:dyDescent="0.25">
      <c r="A14643" s="48"/>
      <c r="B14643" s="49"/>
      <c r="C14643" s="50" t="s">
        <v>110</v>
      </c>
      <c r="D14643" s="300" t="s">
        <v>14233</v>
      </c>
    </row>
    <row r="14644" spans="1:4" s="12" customFormat="1" x14ac:dyDescent="0.25">
      <c r="A14644" s="48"/>
      <c r="B14644" s="49"/>
      <c r="C14644" s="50" t="s">
        <v>110</v>
      </c>
      <c r="D14644" s="300" t="s">
        <v>14234</v>
      </c>
    </row>
    <row r="14645" spans="1:4" s="12" customFormat="1" x14ac:dyDescent="0.25">
      <c r="A14645" s="48"/>
      <c r="B14645" s="24" t="s">
        <v>21443</v>
      </c>
      <c r="C14645" s="57" t="s">
        <v>14235</v>
      </c>
      <c r="D14645" s="317"/>
    </row>
    <row r="14646" spans="1:4" s="12" customFormat="1" x14ac:dyDescent="0.25">
      <c r="A14646" s="48"/>
      <c r="B14646" s="74"/>
      <c r="C14646" s="50" t="s">
        <v>14236</v>
      </c>
      <c r="D14646" s="317"/>
    </row>
    <row r="14647" spans="1:4" s="12" customFormat="1" x14ac:dyDescent="0.25">
      <c r="A14647" s="48"/>
      <c r="B14647" s="49"/>
      <c r="C14647" s="50" t="s">
        <v>14237</v>
      </c>
      <c r="D14647" s="317"/>
    </row>
    <row r="14648" spans="1:4" s="12" customFormat="1" x14ac:dyDescent="0.25">
      <c r="A14648" s="48"/>
      <c r="B14648" s="49"/>
      <c r="C14648" s="50" t="s">
        <v>110</v>
      </c>
      <c r="D14648" s="317" t="s">
        <v>14238</v>
      </c>
    </row>
    <row r="14649" spans="1:4" s="12" customFormat="1" x14ac:dyDescent="0.25">
      <c r="A14649" s="48"/>
      <c r="B14649" s="49"/>
      <c r="C14649" s="50" t="s">
        <v>110</v>
      </c>
      <c r="D14649" s="317" t="s">
        <v>14239</v>
      </c>
    </row>
    <row r="14650" spans="1:4" s="12" customFormat="1" x14ac:dyDescent="0.25">
      <c r="A14650" s="48"/>
      <c r="B14650" s="49"/>
      <c r="C14650" s="50" t="s">
        <v>110</v>
      </c>
      <c r="D14650" s="317" t="s">
        <v>14240</v>
      </c>
    </row>
    <row r="14651" spans="1:4" s="12" customFormat="1" x14ac:dyDescent="0.25">
      <c r="A14651" s="48"/>
      <c r="B14651" s="49"/>
      <c r="C14651" s="50" t="s">
        <v>110</v>
      </c>
      <c r="D14651" s="317" t="s">
        <v>14241</v>
      </c>
    </row>
    <row r="14652" spans="1:4" s="12" customFormat="1" x14ac:dyDescent="0.25">
      <c r="A14652" s="48"/>
      <c r="B14652" s="24" t="s">
        <v>21444</v>
      </c>
      <c r="C14652" s="57" t="s">
        <v>14242</v>
      </c>
      <c r="D14652" s="317"/>
    </row>
    <row r="14653" spans="1:4" s="12" customFormat="1" x14ac:dyDescent="0.25">
      <c r="A14653" s="48"/>
      <c r="B14653" s="58"/>
      <c r="C14653" s="50" t="s">
        <v>14243</v>
      </c>
      <c r="D14653" s="300"/>
    </row>
    <row r="14654" spans="1:4" s="12" customFormat="1" x14ac:dyDescent="0.25">
      <c r="A14654" s="48"/>
      <c r="B14654" s="58"/>
      <c r="C14654" s="50" t="s">
        <v>110</v>
      </c>
      <c r="D14654" s="300" t="s">
        <v>14244</v>
      </c>
    </row>
    <row r="14655" spans="1:4" s="12" customFormat="1" x14ac:dyDescent="0.25">
      <c r="A14655" s="48"/>
      <c r="B14655" s="58"/>
      <c r="C14655" s="50" t="s">
        <v>110</v>
      </c>
      <c r="D14655" s="300" t="s">
        <v>14245</v>
      </c>
    </row>
    <row r="14656" spans="1:4" s="12" customFormat="1" x14ac:dyDescent="0.25">
      <c r="A14656" s="48"/>
      <c r="B14656" s="58"/>
      <c r="C14656" s="50" t="s">
        <v>110</v>
      </c>
      <c r="D14656" s="300" t="s">
        <v>14246</v>
      </c>
    </row>
    <row r="14657" spans="1:4" s="12" customFormat="1" x14ac:dyDescent="0.25">
      <c r="A14657" s="48"/>
      <c r="B14657" s="58"/>
      <c r="C14657" s="50" t="s">
        <v>110</v>
      </c>
      <c r="D14657" s="300" t="s">
        <v>14247</v>
      </c>
    </row>
    <row r="14658" spans="1:4" s="12" customFormat="1" x14ac:dyDescent="0.25">
      <c r="A14658" s="48"/>
      <c r="B14658" s="58"/>
      <c r="C14658" s="50" t="s">
        <v>110</v>
      </c>
      <c r="D14658" s="300" t="s">
        <v>14248</v>
      </c>
    </row>
    <row r="14659" spans="1:4" s="12" customFormat="1" x14ac:dyDescent="0.25">
      <c r="A14659" s="56" t="s">
        <v>14249</v>
      </c>
      <c r="B14659" s="58"/>
      <c r="C14659" s="56" t="s">
        <v>14250</v>
      </c>
      <c r="D14659" s="300"/>
    </row>
    <row r="14660" spans="1:4" s="12" customFormat="1" x14ac:dyDescent="0.25">
      <c r="A14660" s="56"/>
      <c r="B14660" s="58"/>
      <c r="C14660" s="48" t="s">
        <v>14251</v>
      </c>
      <c r="D14660" s="300"/>
    </row>
    <row r="14661" spans="1:4" s="12" customFormat="1" x14ac:dyDescent="0.25">
      <c r="A14661" s="56"/>
      <c r="B14661" s="24" t="s">
        <v>21445</v>
      </c>
      <c r="C14661" s="56" t="s">
        <v>14252</v>
      </c>
      <c r="D14661" s="315"/>
    </row>
    <row r="14662" spans="1:4" s="12" customFormat="1" x14ac:dyDescent="0.25">
      <c r="A14662" s="56"/>
      <c r="B14662" s="58"/>
      <c r="C14662" s="48" t="s">
        <v>14253</v>
      </c>
      <c r="D14662" s="300"/>
    </row>
    <row r="14663" spans="1:4" s="12" customFormat="1" x14ac:dyDescent="0.25">
      <c r="A14663" s="56"/>
      <c r="B14663" s="58"/>
      <c r="C14663" s="48" t="s">
        <v>14254</v>
      </c>
      <c r="D14663" s="300"/>
    </row>
    <row r="14664" spans="1:4" s="12" customFormat="1" x14ac:dyDescent="0.25">
      <c r="A14664" s="56"/>
      <c r="B14664" s="58"/>
      <c r="C14664" s="48" t="s">
        <v>110</v>
      </c>
      <c r="D14664" s="300" t="s">
        <v>14255</v>
      </c>
    </row>
    <row r="14665" spans="1:4" s="12" customFormat="1" x14ac:dyDescent="0.25">
      <c r="A14665" s="56"/>
      <c r="B14665" s="58"/>
      <c r="C14665" s="48" t="s">
        <v>110</v>
      </c>
      <c r="D14665" s="300" t="s">
        <v>14256</v>
      </c>
    </row>
    <row r="14666" spans="1:4" s="12" customFormat="1" x14ac:dyDescent="0.25">
      <c r="A14666" s="56"/>
      <c r="B14666" s="58"/>
      <c r="C14666" s="48" t="s">
        <v>110</v>
      </c>
      <c r="D14666" s="300" t="s">
        <v>14257</v>
      </c>
    </row>
    <row r="14667" spans="1:4" s="12" customFormat="1" x14ac:dyDescent="0.25">
      <c r="A14667" s="56"/>
      <c r="B14667" s="58"/>
      <c r="C14667" s="48" t="s">
        <v>110</v>
      </c>
      <c r="D14667" s="300" t="s">
        <v>14258</v>
      </c>
    </row>
    <row r="14668" spans="1:4" s="12" customFormat="1" x14ac:dyDescent="0.25">
      <c r="A14668" s="56"/>
      <c r="B14668" s="58"/>
      <c r="C14668" s="48" t="s">
        <v>110</v>
      </c>
      <c r="D14668" s="300" t="s">
        <v>14259</v>
      </c>
    </row>
    <row r="14669" spans="1:4" s="12" customFormat="1" x14ac:dyDescent="0.25">
      <c r="A14669" s="56"/>
      <c r="B14669" s="58"/>
      <c r="C14669" s="48" t="s">
        <v>226</v>
      </c>
      <c r="D14669" s="300"/>
    </row>
    <row r="14670" spans="1:4" s="12" customFormat="1" x14ac:dyDescent="0.25">
      <c r="A14670" s="56"/>
      <c r="B14670" s="58"/>
      <c r="C14670" s="48" t="s">
        <v>110</v>
      </c>
      <c r="D14670" s="300" t="s">
        <v>14260</v>
      </c>
    </row>
    <row r="14671" spans="1:4" s="12" customFormat="1" x14ac:dyDescent="0.25">
      <c r="A14671" s="48"/>
      <c r="B14671" s="24" t="s">
        <v>21446</v>
      </c>
      <c r="C14671" s="57" t="s">
        <v>14261</v>
      </c>
      <c r="D14671" s="324"/>
    </row>
    <row r="14672" spans="1:4" s="12" customFormat="1" x14ac:dyDescent="0.25">
      <c r="A14672" s="48"/>
      <c r="B14672" s="49"/>
      <c r="C14672" s="50" t="s">
        <v>14262</v>
      </c>
      <c r="D14672" s="317"/>
    </row>
    <row r="14673" spans="1:4" s="12" customFormat="1" x14ac:dyDescent="0.25">
      <c r="A14673" s="48"/>
      <c r="B14673" s="49"/>
      <c r="C14673" s="50" t="s">
        <v>110</v>
      </c>
      <c r="D14673" s="317" t="s">
        <v>14263</v>
      </c>
    </row>
    <row r="14674" spans="1:4" s="12" customFormat="1" x14ac:dyDescent="0.25">
      <c r="A14674" s="48"/>
      <c r="B14674" s="49"/>
      <c r="C14674" s="50" t="s">
        <v>110</v>
      </c>
      <c r="D14674" s="317" t="s">
        <v>14264</v>
      </c>
    </row>
    <row r="14675" spans="1:4" s="12" customFormat="1" x14ac:dyDescent="0.25">
      <c r="A14675" s="48"/>
      <c r="B14675" s="49"/>
      <c r="C14675" s="50" t="s">
        <v>110</v>
      </c>
      <c r="D14675" s="317" t="s">
        <v>14265</v>
      </c>
    </row>
    <row r="14676" spans="1:4" s="12" customFormat="1" x14ac:dyDescent="0.25">
      <c r="A14676" s="48"/>
      <c r="B14676" s="49"/>
      <c r="C14676" s="50" t="s">
        <v>110</v>
      </c>
      <c r="D14676" s="317" t="s">
        <v>14266</v>
      </c>
    </row>
    <row r="14677" spans="1:4" s="12" customFormat="1" x14ac:dyDescent="0.25">
      <c r="A14677" s="48"/>
      <c r="B14677" s="49"/>
      <c r="C14677" s="50" t="s">
        <v>110</v>
      </c>
      <c r="D14677" s="317" t="s">
        <v>14267</v>
      </c>
    </row>
    <row r="14678" spans="1:4" s="12" customFormat="1" x14ac:dyDescent="0.25">
      <c r="A14678" s="48"/>
      <c r="B14678" s="49"/>
      <c r="C14678" s="50" t="s">
        <v>110</v>
      </c>
      <c r="D14678" s="317" t="s">
        <v>14268</v>
      </c>
    </row>
    <row r="14679" spans="1:4" s="12" customFormat="1" x14ac:dyDescent="0.25">
      <c r="A14679" s="48"/>
      <c r="B14679" s="49"/>
      <c r="C14679" s="50" t="s">
        <v>110</v>
      </c>
      <c r="D14679" s="317" t="s">
        <v>14269</v>
      </c>
    </row>
    <row r="14680" spans="1:4" s="12" customFormat="1" x14ac:dyDescent="0.25">
      <c r="A14680" s="48"/>
      <c r="B14680" s="49"/>
      <c r="C14680" s="50" t="s">
        <v>110</v>
      </c>
      <c r="D14680" s="317" t="s">
        <v>14270</v>
      </c>
    </row>
    <row r="14681" spans="1:4" s="12" customFormat="1" x14ac:dyDescent="0.25">
      <c r="A14681" s="48"/>
      <c r="B14681" s="49"/>
      <c r="C14681" s="50" t="s">
        <v>110</v>
      </c>
      <c r="D14681" s="317" t="s">
        <v>14271</v>
      </c>
    </row>
    <row r="14682" spans="1:4" s="12" customFormat="1" x14ac:dyDescent="0.15">
      <c r="A14682" s="84"/>
      <c r="B14682" s="24" t="s">
        <v>21447</v>
      </c>
      <c r="C14682" s="57" t="s">
        <v>14272</v>
      </c>
      <c r="D14682" s="317"/>
    </row>
    <row r="14683" spans="1:4" s="12" customFormat="1" x14ac:dyDescent="0.15">
      <c r="A14683" s="84"/>
      <c r="B14683" s="58"/>
      <c r="C14683" s="50" t="s">
        <v>14273</v>
      </c>
      <c r="D14683" s="317"/>
    </row>
    <row r="14684" spans="1:4" s="12" customFormat="1" x14ac:dyDescent="0.15">
      <c r="A14684" s="84"/>
      <c r="B14684" s="49"/>
      <c r="C14684" s="50" t="s">
        <v>14274</v>
      </c>
      <c r="D14684" s="317"/>
    </row>
    <row r="14685" spans="1:4" s="12" customFormat="1" x14ac:dyDescent="0.15">
      <c r="A14685" s="84"/>
      <c r="B14685" s="49"/>
      <c r="C14685" s="50" t="s">
        <v>110</v>
      </c>
      <c r="D14685" s="317" t="s">
        <v>14275</v>
      </c>
    </row>
    <row r="14686" spans="1:4" s="12" customFormat="1" x14ac:dyDescent="0.15">
      <c r="A14686" s="84"/>
      <c r="B14686" s="49"/>
      <c r="C14686" s="50" t="s">
        <v>110</v>
      </c>
      <c r="D14686" s="317" t="s">
        <v>14276</v>
      </c>
    </row>
    <row r="14687" spans="1:4" s="12" customFormat="1" x14ac:dyDescent="0.15">
      <c r="A14687" s="84"/>
      <c r="B14687" s="49"/>
      <c r="C14687" s="50" t="s">
        <v>110</v>
      </c>
      <c r="D14687" s="317" t="s">
        <v>14277</v>
      </c>
    </row>
    <row r="14688" spans="1:4" s="12" customFormat="1" x14ac:dyDescent="0.15">
      <c r="A14688" s="84"/>
      <c r="B14688" s="49"/>
      <c r="C14688" s="50" t="s">
        <v>110</v>
      </c>
      <c r="D14688" s="317" t="s">
        <v>14278</v>
      </c>
    </row>
    <row r="14689" spans="1:4" s="12" customFormat="1" x14ac:dyDescent="0.15">
      <c r="A14689" s="84"/>
      <c r="B14689" s="49"/>
      <c r="C14689" s="50" t="s">
        <v>110</v>
      </c>
      <c r="D14689" s="317" t="s">
        <v>14279</v>
      </c>
    </row>
    <row r="14690" spans="1:4" s="12" customFormat="1" x14ac:dyDescent="0.15">
      <c r="A14690" s="84"/>
      <c r="B14690" s="49"/>
      <c r="C14690" s="50" t="s">
        <v>110</v>
      </c>
      <c r="D14690" s="317" t="s">
        <v>14280</v>
      </c>
    </row>
    <row r="14691" spans="1:4" s="12" customFormat="1" x14ac:dyDescent="0.15">
      <c r="A14691" s="84"/>
      <c r="B14691" s="49"/>
      <c r="C14691" s="50" t="s">
        <v>110</v>
      </c>
      <c r="D14691" s="317" t="s">
        <v>14281</v>
      </c>
    </row>
    <row r="14692" spans="1:4" s="12" customFormat="1" x14ac:dyDescent="0.15">
      <c r="A14692" s="84"/>
      <c r="B14692" s="49"/>
      <c r="C14692" s="50" t="s">
        <v>110</v>
      </c>
      <c r="D14692" s="317" t="s">
        <v>14282</v>
      </c>
    </row>
    <row r="14693" spans="1:4" s="12" customFormat="1" x14ac:dyDescent="0.15">
      <c r="A14693" s="84"/>
      <c r="B14693" s="49"/>
      <c r="C14693" s="50" t="s">
        <v>110</v>
      </c>
      <c r="D14693" s="317" t="s">
        <v>14283</v>
      </c>
    </row>
    <row r="14694" spans="1:4" s="12" customFormat="1" x14ac:dyDescent="0.15">
      <c r="A14694" s="84"/>
      <c r="B14694" s="58"/>
      <c r="C14694" s="50" t="s">
        <v>226</v>
      </c>
      <c r="D14694" s="300"/>
    </row>
    <row r="14695" spans="1:4" s="12" customFormat="1" x14ac:dyDescent="0.15">
      <c r="A14695" s="84"/>
      <c r="B14695" s="58"/>
      <c r="C14695" s="50" t="s">
        <v>110</v>
      </c>
      <c r="D14695" s="300" t="s">
        <v>14284</v>
      </c>
    </row>
    <row r="14696" spans="1:4" s="12" customFormat="1" x14ac:dyDescent="0.15">
      <c r="A14696" s="84"/>
      <c r="B14696" s="58"/>
      <c r="C14696" s="50" t="s">
        <v>110</v>
      </c>
      <c r="D14696" s="300" t="s">
        <v>14285</v>
      </c>
    </row>
    <row r="14697" spans="1:4" s="12" customFormat="1" x14ac:dyDescent="0.15">
      <c r="A14697" s="84"/>
      <c r="B14697" s="58"/>
      <c r="C14697" s="50" t="s">
        <v>110</v>
      </c>
      <c r="D14697" s="300" t="s">
        <v>14286</v>
      </c>
    </row>
    <row r="14698" spans="1:4" s="12" customFormat="1" x14ac:dyDescent="0.15">
      <c r="A14698" s="84"/>
      <c r="B14698" s="58"/>
      <c r="C14698" s="50" t="s">
        <v>110</v>
      </c>
      <c r="D14698" s="300" t="s">
        <v>14287</v>
      </c>
    </row>
    <row r="14699" spans="1:4" s="12" customFormat="1" x14ac:dyDescent="0.15">
      <c r="A14699" s="84"/>
      <c r="B14699" s="58"/>
      <c r="C14699" s="50" t="s">
        <v>110</v>
      </c>
      <c r="D14699" s="300" t="s">
        <v>14288</v>
      </c>
    </row>
    <row r="14700" spans="1:4" s="12" customFormat="1" x14ac:dyDescent="0.15">
      <c r="A14700" s="84"/>
      <c r="B14700" s="58"/>
      <c r="C14700" s="50" t="s">
        <v>110</v>
      </c>
      <c r="D14700" s="300" t="s">
        <v>14289</v>
      </c>
    </row>
    <row r="14701" spans="1:4" s="12" customFormat="1" x14ac:dyDescent="0.15">
      <c r="A14701" s="84"/>
      <c r="B14701" s="58"/>
      <c r="C14701" s="50" t="s">
        <v>110</v>
      </c>
      <c r="D14701" s="300" t="s">
        <v>14290</v>
      </c>
    </row>
    <row r="14702" spans="1:4" s="12" customFormat="1" x14ac:dyDescent="0.15">
      <c r="A14702" s="84"/>
      <c r="B14702" s="58"/>
      <c r="C14702" s="50" t="s">
        <v>110</v>
      </c>
      <c r="D14702" s="300" t="s">
        <v>14291</v>
      </c>
    </row>
    <row r="14703" spans="1:4" s="12" customFormat="1" x14ac:dyDescent="0.15">
      <c r="A14703" s="84"/>
      <c r="B14703" s="58"/>
      <c r="C14703" s="50" t="s">
        <v>110</v>
      </c>
      <c r="D14703" s="300" t="s">
        <v>14292</v>
      </c>
    </row>
    <row r="14704" spans="1:4" s="12" customFormat="1" x14ac:dyDescent="0.15">
      <c r="A14704" s="84"/>
      <c r="B14704" s="58"/>
      <c r="C14704" s="50" t="s">
        <v>110</v>
      </c>
      <c r="D14704" s="300" t="s">
        <v>14293</v>
      </c>
    </row>
    <row r="14705" spans="1:4" s="12" customFormat="1" x14ac:dyDescent="0.15">
      <c r="A14705" s="84"/>
      <c r="B14705" s="58"/>
      <c r="C14705" s="50" t="s">
        <v>110</v>
      </c>
      <c r="D14705" s="300" t="s">
        <v>14294</v>
      </c>
    </row>
    <row r="14706" spans="1:4" s="12" customFormat="1" x14ac:dyDescent="0.25">
      <c r="A14706" s="56"/>
      <c r="B14706" s="24" t="s">
        <v>21448</v>
      </c>
      <c r="C14706" s="57" t="s">
        <v>14295</v>
      </c>
      <c r="D14706" s="300"/>
    </row>
    <row r="14707" spans="1:4" s="12" customFormat="1" x14ac:dyDescent="0.25">
      <c r="A14707" s="56"/>
      <c r="B14707" s="58"/>
      <c r="C14707" s="50" t="s">
        <v>14296</v>
      </c>
      <c r="D14707" s="300"/>
    </row>
    <row r="14708" spans="1:4" s="12" customFormat="1" x14ac:dyDescent="0.25">
      <c r="A14708" s="56"/>
      <c r="B14708" s="58"/>
      <c r="C14708" s="50" t="s">
        <v>110</v>
      </c>
      <c r="D14708" s="300" t="s">
        <v>14297</v>
      </c>
    </row>
    <row r="14709" spans="1:4" s="12" customFormat="1" x14ac:dyDescent="0.25">
      <c r="A14709" s="56"/>
      <c r="B14709" s="58"/>
      <c r="C14709" s="50" t="s">
        <v>110</v>
      </c>
      <c r="D14709" s="300" t="s">
        <v>14298</v>
      </c>
    </row>
    <row r="14710" spans="1:4" s="12" customFormat="1" x14ac:dyDescent="0.25">
      <c r="A14710" s="56"/>
      <c r="B14710" s="58"/>
      <c r="C14710" s="50" t="s">
        <v>110</v>
      </c>
      <c r="D14710" s="300" t="s">
        <v>14299</v>
      </c>
    </row>
    <row r="14711" spans="1:4" s="12" customFormat="1" ht="15.6" x14ac:dyDescent="0.25">
      <c r="A14711" s="82" t="s">
        <v>14300</v>
      </c>
      <c r="B14711" s="97"/>
      <c r="C14711" s="82" t="s">
        <v>58</v>
      </c>
      <c r="D14711" s="300"/>
    </row>
    <row r="14712" spans="1:4" s="12" customFormat="1" x14ac:dyDescent="0.25">
      <c r="A14712" s="56"/>
      <c r="B14712" s="58"/>
      <c r="C14712" s="48" t="s">
        <v>14301</v>
      </c>
      <c r="D14712" s="321"/>
    </row>
    <row r="14713" spans="1:4" s="12" customFormat="1" x14ac:dyDescent="0.25">
      <c r="A14713" s="56"/>
      <c r="B14713" s="58"/>
      <c r="C14713" s="48" t="s">
        <v>226</v>
      </c>
      <c r="D14713" s="300"/>
    </row>
    <row r="14714" spans="1:4" s="12" customFormat="1" x14ac:dyDescent="0.25">
      <c r="A14714" s="56"/>
      <c r="B14714" s="58"/>
      <c r="C14714" s="48" t="s">
        <v>110</v>
      </c>
      <c r="D14714" s="300" t="s">
        <v>14302</v>
      </c>
    </row>
    <row r="14715" spans="1:4" s="12" customFormat="1" x14ac:dyDescent="0.25">
      <c r="A14715" s="56"/>
      <c r="B14715" s="58"/>
      <c r="C14715" s="48" t="s">
        <v>110</v>
      </c>
      <c r="D14715" s="300" t="s">
        <v>14303</v>
      </c>
    </row>
    <row r="14716" spans="1:4" s="12" customFormat="1" x14ac:dyDescent="0.25">
      <c r="A14716" s="56"/>
      <c r="B14716" s="58"/>
      <c r="C14716" s="48" t="s">
        <v>110</v>
      </c>
      <c r="D14716" s="300" t="s">
        <v>14304</v>
      </c>
    </row>
    <row r="14717" spans="1:4" s="12" customFormat="1" x14ac:dyDescent="0.25">
      <c r="A14717" s="56" t="s">
        <v>14305</v>
      </c>
      <c r="B14717" s="58"/>
      <c r="C14717" s="56" t="s">
        <v>14306</v>
      </c>
      <c r="D14717" s="300"/>
    </row>
    <row r="14718" spans="1:4" s="12" customFormat="1" x14ac:dyDescent="0.25">
      <c r="A14718" s="56"/>
      <c r="B14718" s="24" t="s">
        <v>21449</v>
      </c>
      <c r="C14718" s="56" t="s">
        <v>14307</v>
      </c>
      <c r="D14718" s="315"/>
    </row>
    <row r="14719" spans="1:4" s="12" customFormat="1" x14ac:dyDescent="0.25">
      <c r="A14719" s="56"/>
      <c r="B14719" s="58"/>
      <c r="C14719" s="48" t="s">
        <v>14308</v>
      </c>
      <c r="D14719" s="300"/>
    </row>
    <row r="14720" spans="1:4" s="12" customFormat="1" x14ac:dyDescent="0.25">
      <c r="A14720" s="56"/>
      <c r="B14720" s="58"/>
      <c r="C14720" s="48" t="s">
        <v>14309</v>
      </c>
      <c r="D14720" s="300"/>
    </row>
    <row r="14721" spans="1:4" s="12" customFormat="1" x14ac:dyDescent="0.25">
      <c r="A14721" s="56"/>
      <c r="B14721" s="58"/>
      <c r="C14721" s="48" t="s">
        <v>110</v>
      </c>
      <c r="D14721" s="300" t="s">
        <v>14310</v>
      </c>
    </row>
    <row r="14722" spans="1:4" s="12" customFormat="1" x14ac:dyDescent="0.25">
      <c r="A14722" s="56"/>
      <c r="B14722" s="58"/>
      <c r="C14722" s="48" t="s">
        <v>110</v>
      </c>
      <c r="D14722" s="300" t="s">
        <v>14311</v>
      </c>
    </row>
    <row r="14723" spans="1:4" s="12" customFormat="1" x14ac:dyDescent="0.25">
      <c r="A14723" s="56"/>
      <c r="B14723" s="58"/>
      <c r="C14723" s="48" t="s">
        <v>110</v>
      </c>
      <c r="D14723" s="300" t="s">
        <v>14312</v>
      </c>
    </row>
    <row r="14724" spans="1:4" s="12" customFormat="1" x14ac:dyDescent="0.25">
      <c r="A14724" s="56"/>
      <c r="B14724" s="58"/>
      <c r="C14724" s="48" t="s">
        <v>110</v>
      </c>
      <c r="D14724" s="300" t="s">
        <v>14313</v>
      </c>
    </row>
    <row r="14725" spans="1:4" s="12" customFormat="1" x14ac:dyDescent="0.25">
      <c r="A14725" s="56"/>
      <c r="B14725" s="58"/>
      <c r="C14725" s="48" t="s">
        <v>110</v>
      </c>
      <c r="D14725" s="300" t="s">
        <v>14314</v>
      </c>
    </row>
    <row r="14726" spans="1:4" s="12" customFormat="1" x14ac:dyDescent="0.25">
      <c r="A14726" s="56"/>
      <c r="B14726" s="58"/>
      <c r="C14726" s="48" t="s">
        <v>110</v>
      </c>
      <c r="D14726" s="300" t="s">
        <v>14315</v>
      </c>
    </row>
    <row r="14727" spans="1:4" s="12" customFormat="1" x14ac:dyDescent="0.25">
      <c r="A14727" s="56"/>
      <c r="B14727" s="58"/>
      <c r="C14727" s="48" t="s">
        <v>110</v>
      </c>
      <c r="D14727" s="300" t="s">
        <v>14316</v>
      </c>
    </row>
    <row r="14728" spans="1:4" s="12" customFormat="1" x14ac:dyDescent="0.25">
      <c r="A14728" s="56"/>
      <c r="B14728" s="58"/>
      <c r="C14728" s="48" t="s">
        <v>110</v>
      </c>
      <c r="D14728" s="300" t="s">
        <v>14317</v>
      </c>
    </row>
    <row r="14729" spans="1:4" s="12" customFormat="1" x14ac:dyDescent="0.25">
      <c r="A14729" s="56"/>
      <c r="B14729" s="58"/>
      <c r="C14729" s="48" t="s">
        <v>110</v>
      </c>
      <c r="D14729" s="300" t="s">
        <v>14318</v>
      </c>
    </row>
    <row r="14730" spans="1:4" s="12" customFormat="1" x14ac:dyDescent="0.25">
      <c r="A14730" s="56"/>
      <c r="B14730" s="58"/>
      <c r="C14730" s="48" t="s">
        <v>110</v>
      </c>
      <c r="D14730" s="300" t="s">
        <v>14319</v>
      </c>
    </row>
    <row r="14731" spans="1:4" s="12" customFormat="1" x14ac:dyDescent="0.25">
      <c r="A14731" s="56"/>
      <c r="B14731" s="58"/>
      <c r="C14731" s="48" t="s">
        <v>110</v>
      </c>
      <c r="D14731" s="300" t="s">
        <v>14320</v>
      </c>
    </row>
    <row r="14732" spans="1:4" s="12" customFormat="1" x14ac:dyDescent="0.25">
      <c r="A14732" s="56"/>
      <c r="B14732" s="58"/>
      <c r="C14732" s="48" t="s">
        <v>110</v>
      </c>
      <c r="D14732" s="300" t="s">
        <v>14321</v>
      </c>
    </row>
    <row r="14733" spans="1:4" s="12" customFormat="1" x14ac:dyDescent="0.25">
      <c r="A14733" s="56"/>
      <c r="B14733" s="58"/>
      <c r="C14733" s="48" t="s">
        <v>110</v>
      </c>
      <c r="D14733" s="300" t="s">
        <v>14322</v>
      </c>
    </row>
    <row r="14734" spans="1:4" s="12" customFormat="1" x14ac:dyDescent="0.25">
      <c r="A14734" s="56"/>
      <c r="B14734" s="58"/>
      <c r="C14734" s="48" t="s">
        <v>110</v>
      </c>
      <c r="D14734" s="300" t="s">
        <v>14323</v>
      </c>
    </row>
    <row r="14735" spans="1:4" s="12" customFormat="1" x14ac:dyDescent="0.25">
      <c r="A14735" s="56"/>
      <c r="B14735" s="58"/>
      <c r="C14735" s="48" t="s">
        <v>110</v>
      </c>
      <c r="D14735" s="300" t="s">
        <v>14324</v>
      </c>
    </row>
    <row r="14736" spans="1:4" s="12" customFormat="1" x14ac:dyDescent="0.25">
      <c r="A14736" s="56"/>
      <c r="B14736" s="58"/>
      <c r="C14736" s="48" t="s">
        <v>110</v>
      </c>
      <c r="D14736" s="300" t="s">
        <v>14325</v>
      </c>
    </row>
    <row r="14737" spans="1:4" s="12" customFormat="1" x14ac:dyDescent="0.25">
      <c r="A14737" s="56"/>
      <c r="B14737" s="58"/>
      <c r="C14737" s="48" t="s">
        <v>110</v>
      </c>
      <c r="D14737" s="300" t="s">
        <v>14326</v>
      </c>
    </row>
    <row r="14738" spans="1:4" s="12" customFormat="1" x14ac:dyDescent="0.25">
      <c r="A14738" s="56"/>
      <c r="B14738" s="58"/>
      <c r="C14738" s="48" t="s">
        <v>110</v>
      </c>
      <c r="D14738" s="300" t="s">
        <v>14327</v>
      </c>
    </row>
    <row r="14739" spans="1:4" s="12" customFormat="1" x14ac:dyDescent="0.25">
      <c r="A14739" s="56"/>
      <c r="B14739" s="58"/>
      <c r="C14739" s="48" t="s">
        <v>110</v>
      </c>
      <c r="D14739" s="300" t="s">
        <v>14328</v>
      </c>
    </row>
    <row r="14740" spans="1:4" s="12" customFormat="1" x14ac:dyDescent="0.25">
      <c r="A14740" s="56"/>
      <c r="B14740" s="58"/>
      <c r="C14740" s="48" t="s">
        <v>110</v>
      </c>
      <c r="D14740" s="300" t="s">
        <v>14329</v>
      </c>
    </row>
    <row r="14741" spans="1:4" s="12" customFormat="1" x14ac:dyDescent="0.25">
      <c r="A14741" s="56"/>
      <c r="B14741" s="58"/>
      <c r="C14741" s="48" t="s">
        <v>110</v>
      </c>
      <c r="D14741" s="300" t="s">
        <v>14330</v>
      </c>
    </row>
    <row r="14742" spans="1:4" s="12" customFormat="1" x14ac:dyDescent="0.25">
      <c r="A14742" s="56"/>
      <c r="B14742" s="58"/>
      <c r="C14742" s="48" t="s">
        <v>110</v>
      </c>
      <c r="D14742" s="300" t="s">
        <v>14331</v>
      </c>
    </row>
    <row r="14743" spans="1:4" s="12" customFormat="1" x14ac:dyDescent="0.25">
      <c r="A14743" s="56"/>
      <c r="B14743" s="58"/>
      <c r="C14743" s="48" t="s">
        <v>110</v>
      </c>
      <c r="D14743" s="300" t="s">
        <v>14332</v>
      </c>
    </row>
    <row r="14744" spans="1:4" s="12" customFormat="1" x14ac:dyDescent="0.25">
      <c r="A14744" s="56"/>
      <c r="B14744" s="58"/>
      <c r="C14744" s="48" t="s">
        <v>110</v>
      </c>
      <c r="D14744" s="300" t="s">
        <v>14333</v>
      </c>
    </row>
    <row r="14745" spans="1:4" s="12" customFormat="1" x14ac:dyDescent="0.25">
      <c r="A14745" s="56"/>
      <c r="B14745" s="58"/>
      <c r="C14745" s="48" t="s">
        <v>110</v>
      </c>
      <c r="D14745" s="300" t="s">
        <v>14334</v>
      </c>
    </row>
    <row r="14746" spans="1:4" s="12" customFormat="1" x14ac:dyDescent="0.25">
      <c r="A14746" s="56"/>
      <c r="B14746" s="58"/>
      <c r="C14746" s="48" t="s">
        <v>226</v>
      </c>
      <c r="D14746" s="300"/>
    </row>
    <row r="14747" spans="1:4" s="12" customFormat="1" x14ac:dyDescent="0.25">
      <c r="A14747" s="56"/>
      <c r="B14747" s="58"/>
      <c r="C14747" s="48" t="s">
        <v>110</v>
      </c>
      <c r="D14747" s="300" t="s">
        <v>14335</v>
      </c>
    </row>
    <row r="14748" spans="1:4" s="12" customFormat="1" x14ac:dyDescent="0.25">
      <c r="A14748" s="56"/>
      <c r="B14748" s="58"/>
      <c r="C14748" s="48" t="s">
        <v>110</v>
      </c>
      <c r="D14748" s="300" t="s">
        <v>14336</v>
      </c>
    </row>
    <row r="14749" spans="1:4" s="12" customFormat="1" x14ac:dyDescent="0.25">
      <c r="A14749" s="56"/>
      <c r="B14749" s="58"/>
      <c r="C14749" s="48" t="s">
        <v>110</v>
      </c>
      <c r="D14749" s="300" t="s">
        <v>14337</v>
      </c>
    </row>
    <row r="14750" spans="1:4" s="12" customFormat="1" x14ac:dyDescent="0.25">
      <c r="A14750" s="56"/>
      <c r="B14750" s="58"/>
      <c r="C14750" s="48" t="s">
        <v>110</v>
      </c>
      <c r="D14750" s="300" t="s">
        <v>14338</v>
      </c>
    </row>
    <row r="14751" spans="1:4" s="12" customFormat="1" x14ac:dyDescent="0.25">
      <c r="A14751" s="56"/>
      <c r="B14751" s="58"/>
      <c r="C14751" s="48" t="s">
        <v>110</v>
      </c>
      <c r="D14751" s="300" t="s">
        <v>14339</v>
      </c>
    </row>
    <row r="14752" spans="1:4" s="12" customFormat="1" x14ac:dyDescent="0.25">
      <c r="A14752" s="56"/>
      <c r="B14752" s="58"/>
      <c r="C14752" s="48" t="s">
        <v>110</v>
      </c>
      <c r="D14752" s="300" t="s">
        <v>14340</v>
      </c>
    </row>
    <row r="14753" spans="1:4" s="12" customFormat="1" x14ac:dyDescent="0.25">
      <c r="A14753" s="56"/>
      <c r="B14753" s="58"/>
      <c r="C14753" s="48" t="s">
        <v>110</v>
      </c>
      <c r="D14753" s="300" t="s">
        <v>14341</v>
      </c>
    </row>
    <row r="14754" spans="1:4" s="12" customFormat="1" x14ac:dyDescent="0.25">
      <c r="A14754" s="56"/>
      <c r="B14754" s="24" t="s">
        <v>21450</v>
      </c>
      <c r="C14754" s="56" t="s">
        <v>14342</v>
      </c>
      <c r="D14754" s="315"/>
    </row>
    <row r="14755" spans="1:4" s="12" customFormat="1" x14ac:dyDescent="0.25">
      <c r="A14755" s="56"/>
      <c r="B14755" s="58"/>
      <c r="C14755" s="48" t="s">
        <v>14343</v>
      </c>
      <c r="D14755" s="300"/>
    </row>
    <row r="14756" spans="1:4" s="12" customFormat="1" x14ac:dyDescent="0.25">
      <c r="A14756" s="56"/>
      <c r="B14756" s="58"/>
      <c r="C14756" s="48" t="s">
        <v>14344</v>
      </c>
      <c r="D14756" s="300"/>
    </row>
    <row r="14757" spans="1:4" s="12" customFormat="1" x14ac:dyDescent="0.25">
      <c r="A14757" s="56"/>
      <c r="B14757" s="58"/>
      <c r="C14757" s="48" t="s">
        <v>110</v>
      </c>
      <c r="D14757" s="300" t="s">
        <v>14345</v>
      </c>
    </row>
    <row r="14758" spans="1:4" s="12" customFormat="1" x14ac:dyDescent="0.25">
      <c r="A14758" s="56"/>
      <c r="B14758" s="58"/>
      <c r="C14758" s="48" t="s">
        <v>110</v>
      </c>
      <c r="D14758" s="300" t="s">
        <v>14346</v>
      </c>
    </row>
    <row r="14759" spans="1:4" s="12" customFormat="1" x14ac:dyDescent="0.25">
      <c r="A14759" s="56"/>
      <c r="B14759" s="58"/>
      <c r="C14759" s="48" t="s">
        <v>110</v>
      </c>
      <c r="D14759" s="300" t="s">
        <v>14347</v>
      </c>
    </row>
    <row r="14760" spans="1:4" s="12" customFormat="1" x14ac:dyDescent="0.25">
      <c r="A14760" s="56"/>
      <c r="B14760" s="58"/>
      <c r="C14760" s="48" t="s">
        <v>110</v>
      </c>
      <c r="D14760" s="300" t="s">
        <v>14348</v>
      </c>
    </row>
    <row r="14761" spans="1:4" s="12" customFormat="1" x14ac:dyDescent="0.25">
      <c r="A14761" s="56"/>
      <c r="B14761" s="58"/>
      <c r="C14761" s="48" t="s">
        <v>110</v>
      </c>
      <c r="D14761" s="300" t="s">
        <v>14349</v>
      </c>
    </row>
    <row r="14762" spans="1:4" s="12" customFormat="1" x14ac:dyDescent="0.25">
      <c r="A14762" s="56"/>
      <c r="B14762" s="58"/>
      <c r="C14762" s="48" t="s">
        <v>110</v>
      </c>
      <c r="D14762" s="300" t="s">
        <v>14350</v>
      </c>
    </row>
    <row r="14763" spans="1:4" s="12" customFormat="1" x14ac:dyDescent="0.25">
      <c r="A14763" s="56"/>
      <c r="B14763" s="58"/>
      <c r="C14763" s="48" t="s">
        <v>110</v>
      </c>
      <c r="D14763" s="300" t="s">
        <v>14351</v>
      </c>
    </row>
    <row r="14764" spans="1:4" s="12" customFormat="1" x14ac:dyDescent="0.25">
      <c r="A14764" s="56"/>
      <c r="B14764" s="58"/>
      <c r="C14764" s="48" t="s">
        <v>110</v>
      </c>
      <c r="D14764" s="300" t="s">
        <v>14352</v>
      </c>
    </row>
    <row r="14765" spans="1:4" s="12" customFormat="1" x14ac:dyDescent="0.25">
      <c r="A14765" s="56"/>
      <c r="B14765" s="58"/>
      <c r="C14765" s="48" t="s">
        <v>110</v>
      </c>
      <c r="D14765" s="300" t="s">
        <v>14353</v>
      </c>
    </row>
    <row r="14766" spans="1:4" s="12" customFormat="1" x14ac:dyDescent="0.25">
      <c r="A14766" s="56"/>
      <c r="B14766" s="58"/>
      <c r="C14766" s="48" t="s">
        <v>110</v>
      </c>
      <c r="D14766" s="300" t="s">
        <v>14354</v>
      </c>
    </row>
    <row r="14767" spans="1:4" s="12" customFormat="1" x14ac:dyDescent="0.25">
      <c r="A14767" s="56"/>
      <c r="B14767" s="58"/>
      <c r="C14767" s="48" t="s">
        <v>110</v>
      </c>
      <c r="D14767" s="300" t="s">
        <v>14355</v>
      </c>
    </row>
    <row r="14768" spans="1:4" s="12" customFormat="1" x14ac:dyDescent="0.25">
      <c r="A14768" s="56"/>
      <c r="B14768" s="58"/>
      <c r="C14768" s="48" t="s">
        <v>110</v>
      </c>
      <c r="D14768" s="300" t="s">
        <v>14356</v>
      </c>
    </row>
    <row r="14769" spans="1:4" s="12" customFormat="1" x14ac:dyDescent="0.25">
      <c r="A14769" s="56"/>
      <c r="B14769" s="58"/>
      <c r="C14769" s="48" t="s">
        <v>110</v>
      </c>
      <c r="D14769" s="300" t="s">
        <v>14357</v>
      </c>
    </row>
    <row r="14770" spans="1:4" s="12" customFormat="1" x14ac:dyDescent="0.25">
      <c r="A14770" s="56"/>
      <c r="B14770" s="58"/>
      <c r="C14770" s="48" t="s">
        <v>110</v>
      </c>
      <c r="D14770" s="300" t="s">
        <v>14358</v>
      </c>
    </row>
    <row r="14771" spans="1:4" s="12" customFormat="1" x14ac:dyDescent="0.25">
      <c r="A14771" s="56"/>
      <c r="B14771" s="58"/>
      <c r="C14771" s="48" t="s">
        <v>110</v>
      </c>
      <c r="D14771" s="300" t="s">
        <v>14359</v>
      </c>
    </row>
    <row r="14772" spans="1:4" s="12" customFormat="1" x14ac:dyDescent="0.25">
      <c r="A14772" s="56"/>
      <c r="B14772" s="58"/>
      <c r="C14772" s="48" t="s">
        <v>110</v>
      </c>
      <c r="D14772" s="300" t="s">
        <v>14360</v>
      </c>
    </row>
    <row r="14773" spans="1:4" s="12" customFormat="1" x14ac:dyDescent="0.25">
      <c r="A14773" s="56"/>
      <c r="B14773" s="58"/>
      <c r="C14773" s="48" t="s">
        <v>110</v>
      </c>
      <c r="D14773" s="300" t="s">
        <v>14361</v>
      </c>
    </row>
    <row r="14774" spans="1:4" s="12" customFormat="1" x14ac:dyDescent="0.25">
      <c r="A14774" s="56"/>
      <c r="B14774" s="58"/>
      <c r="C14774" s="48" t="s">
        <v>110</v>
      </c>
      <c r="D14774" s="300" t="s">
        <v>14362</v>
      </c>
    </row>
    <row r="14775" spans="1:4" s="12" customFormat="1" x14ac:dyDescent="0.25">
      <c r="A14775" s="56"/>
      <c r="B14775" s="58"/>
      <c r="C14775" s="48" t="s">
        <v>110</v>
      </c>
      <c r="D14775" s="300" t="s">
        <v>14363</v>
      </c>
    </row>
    <row r="14776" spans="1:4" s="12" customFormat="1" x14ac:dyDescent="0.25">
      <c r="A14776" s="56"/>
      <c r="B14776" s="58"/>
      <c r="C14776" s="48" t="s">
        <v>110</v>
      </c>
      <c r="D14776" s="300" t="s">
        <v>14364</v>
      </c>
    </row>
    <row r="14777" spans="1:4" s="12" customFormat="1" x14ac:dyDescent="0.25">
      <c r="A14777" s="56"/>
      <c r="B14777" s="58"/>
      <c r="C14777" s="48" t="s">
        <v>110</v>
      </c>
      <c r="D14777" s="300" t="s">
        <v>14365</v>
      </c>
    </row>
    <row r="14778" spans="1:4" s="12" customFormat="1" x14ac:dyDescent="0.25">
      <c r="A14778" s="56"/>
      <c r="B14778" s="58"/>
      <c r="C14778" s="48" t="s">
        <v>110</v>
      </c>
      <c r="D14778" s="300" t="s">
        <v>14366</v>
      </c>
    </row>
    <row r="14779" spans="1:4" s="12" customFormat="1" x14ac:dyDescent="0.25">
      <c r="A14779" s="56"/>
      <c r="B14779" s="58"/>
      <c r="C14779" s="48" t="s">
        <v>110</v>
      </c>
      <c r="D14779" s="300" t="s">
        <v>14367</v>
      </c>
    </row>
    <row r="14780" spans="1:4" s="12" customFormat="1" x14ac:dyDescent="0.25">
      <c r="A14780" s="48"/>
      <c r="B14780" s="24" t="s">
        <v>21451</v>
      </c>
      <c r="C14780" s="57" t="s">
        <v>14368</v>
      </c>
      <c r="D14780" s="317"/>
    </row>
    <row r="14781" spans="1:4" s="12" customFormat="1" x14ac:dyDescent="0.25">
      <c r="A14781" s="48"/>
      <c r="B14781" s="49"/>
      <c r="C14781" s="50" t="s">
        <v>14369</v>
      </c>
      <c r="D14781" s="317"/>
    </row>
    <row r="14782" spans="1:4" s="12" customFormat="1" x14ac:dyDescent="0.25">
      <c r="A14782" s="48"/>
      <c r="B14782" s="49"/>
      <c r="C14782" s="50" t="s">
        <v>14370</v>
      </c>
      <c r="D14782" s="317"/>
    </row>
    <row r="14783" spans="1:4" s="12" customFormat="1" x14ac:dyDescent="0.25">
      <c r="A14783" s="48"/>
      <c r="B14783" s="49"/>
      <c r="C14783" s="50" t="s">
        <v>110</v>
      </c>
      <c r="D14783" s="325" t="s">
        <v>14371</v>
      </c>
    </row>
    <row r="14784" spans="1:4" s="12" customFormat="1" x14ac:dyDescent="0.25">
      <c r="A14784" s="48"/>
      <c r="B14784" s="49"/>
      <c r="C14784" s="50" t="s">
        <v>110</v>
      </c>
      <c r="D14784" s="325" t="s">
        <v>14372</v>
      </c>
    </row>
    <row r="14785" spans="1:4" s="12" customFormat="1" x14ac:dyDescent="0.25">
      <c r="A14785" s="48"/>
      <c r="B14785" s="49"/>
      <c r="C14785" s="50" t="s">
        <v>110</v>
      </c>
      <c r="D14785" s="325" t="s">
        <v>14373</v>
      </c>
    </row>
    <row r="14786" spans="1:4" s="12" customFormat="1" x14ac:dyDescent="0.25">
      <c r="A14786" s="48"/>
      <c r="B14786" s="24" t="s">
        <v>21452</v>
      </c>
      <c r="C14786" s="57" t="s">
        <v>14374</v>
      </c>
      <c r="D14786" s="317"/>
    </row>
    <row r="14787" spans="1:4" s="12" customFormat="1" x14ac:dyDescent="0.25">
      <c r="A14787" s="48"/>
      <c r="B14787" s="49"/>
      <c r="C14787" s="50" t="s">
        <v>14375</v>
      </c>
      <c r="D14787" s="317"/>
    </row>
    <row r="14788" spans="1:4" s="12" customFormat="1" x14ac:dyDescent="0.25">
      <c r="A14788" s="48"/>
      <c r="B14788" s="49"/>
      <c r="C14788" s="50" t="s">
        <v>14376</v>
      </c>
      <c r="D14788" s="317"/>
    </row>
    <row r="14789" spans="1:4" s="12" customFormat="1" x14ac:dyDescent="0.25">
      <c r="A14789" s="48"/>
      <c r="B14789" s="49"/>
      <c r="C14789" s="50" t="s">
        <v>110</v>
      </c>
      <c r="D14789" s="300" t="s">
        <v>14377</v>
      </c>
    </row>
    <row r="14790" spans="1:4" s="12" customFormat="1" x14ac:dyDescent="0.25">
      <c r="A14790" s="48"/>
      <c r="B14790" s="49"/>
      <c r="C14790" s="50" t="s">
        <v>110</v>
      </c>
      <c r="D14790" s="300" t="s">
        <v>14378</v>
      </c>
    </row>
    <row r="14791" spans="1:4" s="12" customFormat="1" x14ac:dyDescent="0.25">
      <c r="A14791" s="48"/>
      <c r="B14791" s="58"/>
      <c r="C14791" s="50" t="s">
        <v>110</v>
      </c>
      <c r="D14791" s="300" t="s">
        <v>14379</v>
      </c>
    </row>
    <row r="14792" spans="1:4" s="12" customFormat="1" x14ac:dyDescent="0.25">
      <c r="A14792" s="48"/>
      <c r="B14792" s="58"/>
      <c r="C14792" s="50" t="s">
        <v>110</v>
      </c>
      <c r="D14792" s="300" t="s">
        <v>14380</v>
      </c>
    </row>
    <row r="14793" spans="1:4" s="12" customFormat="1" x14ac:dyDescent="0.25">
      <c r="A14793" s="48"/>
      <c r="B14793" s="58"/>
      <c r="C14793" s="50" t="s">
        <v>110</v>
      </c>
      <c r="D14793" s="300" t="s">
        <v>14381</v>
      </c>
    </row>
    <row r="14794" spans="1:4" s="12" customFormat="1" x14ac:dyDescent="0.25">
      <c r="A14794" s="48"/>
      <c r="B14794" s="58"/>
      <c r="C14794" s="50" t="s">
        <v>226</v>
      </c>
      <c r="D14794" s="300"/>
    </row>
    <row r="14795" spans="1:4" s="12" customFormat="1" x14ac:dyDescent="0.25">
      <c r="A14795" s="48"/>
      <c r="B14795" s="58"/>
      <c r="C14795" s="50" t="s">
        <v>110</v>
      </c>
      <c r="D14795" s="300" t="s">
        <v>14382</v>
      </c>
    </row>
    <row r="14796" spans="1:4" s="12" customFormat="1" x14ac:dyDescent="0.25">
      <c r="A14796" s="48"/>
      <c r="B14796" s="58"/>
      <c r="C14796" s="50" t="s">
        <v>110</v>
      </c>
      <c r="D14796" s="300" t="s">
        <v>14383</v>
      </c>
    </row>
    <row r="14797" spans="1:4" s="12" customFormat="1" x14ac:dyDescent="0.25">
      <c r="A14797" s="56" t="s">
        <v>14384</v>
      </c>
      <c r="B14797" s="58"/>
      <c r="C14797" s="56" t="s">
        <v>14385</v>
      </c>
      <c r="D14797" s="300"/>
    </row>
    <row r="14798" spans="1:4" s="12" customFormat="1" x14ac:dyDescent="0.25">
      <c r="A14798" s="56"/>
      <c r="B14798" s="58"/>
      <c r="C14798" s="48" t="s">
        <v>14386</v>
      </c>
      <c r="D14798" s="300"/>
    </row>
    <row r="14799" spans="1:4" s="12" customFormat="1" x14ac:dyDescent="0.25">
      <c r="A14799" s="56"/>
      <c r="B14799" s="24" t="s">
        <v>21453</v>
      </c>
      <c r="C14799" s="56" t="s">
        <v>14387</v>
      </c>
      <c r="D14799" s="315"/>
    </row>
    <row r="14800" spans="1:4" s="12" customFormat="1" x14ac:dyDescent="0.25">
      <c r="A14800" s="56"/>
      <c r="B14800" s="58"/>
      <c r="C14800" s="48" t="s">
        <v>14388</v>
      </c>
      <c r="D14800" s="300"/>
    </row>
    <row r="14801" spans="1:4" s="12" customFormat="1" x14ac:dyDescent="0.25">
      <c r="A14801" s="56"/>
      <c r="B14801" s="58"/>
      <c r="C14801" s="48" t="s">
        <v>110</v>
      </c>
      <c r="D14801" s="300" t="s">
        <v>14389</v>
      </c>
    </row>
    <row r="14802" spans="1:4" s="12" customFormat="1" x14ac:dyDescent="0.25">
      <c r="A14802" s="56"/>
      <c r="B14802" s="58"/>
      <c r="C14802" s="48" t="s">
        <v>110</v>
      </c>
      <c r="D14802" s="300" t="s">
        <v>14390</v>
      </c>
    </row>
    <row r="14803" spans="1:4" s="12" customFormat="1" x14ac:dyDescent="0.25">
      <c r="A14803" s="56"/>
      <c r="B14803" s="58"/>
      <c r="C14803" s="48"/>
      <c r="D14803" s="316" t="s">
        <v>14391</v>
      </c>
    </row>
    <row r="14804" spans="1:4" s="12" customFormat="1" x14ac:dyDescent="0.25">
      <c r="A14804" s="56"/>
      <c r="B14804" s="58"/>
      <c r="C14804" s="48" t="s">
        <v>110</v>
      </c>
      <c r="D14804" s="300" t="s">
        <v>14392</v>
      </c>
    </row>
    <row r="14805" spans="1:4" s="12" customFormat="1" x14ac:dyDescent="0.25">
      <c r="A14805" s="56"/>
      <c r="B14805" s="58"/>
      <c r="C14805" s="48" t="s">
        <v>110</v>
      </c>
      <c r="D14805" s="300" t="s">
        <v>14393</v>
      </c>
    </row>
    <row r="14806" spans="1:4" s="12" customFormat="1" x14ac:dyDescent="0.25">
      <c r="A14806" s="56"/>
      <c r="B14806" s="24" t="s">
        <v>21454</v>
      </c>
      <c r="C14806" s="56" t="s">
        <v>14394</v>
      </c>
      <c r="D14806" s="315"/>
    </row>
    <row r="14807" spans="1:4" s="12" customFormat="1" x14ac:dyDescent="0.25">
      <c r="A14807" s="56"/>
      <c r="B14807" s="58"/>
      <c r="C14807" s="48" t="s">
        <v>14395</v>
      </c>
      <c r="D14807" s="300"/>
    </row>
    <row r="14808" spans="1:4" s="12" customFormat="1" x14ac:dyDescent="0.25">
      <c r="A14808" s="56"/>
      <c r="B14808" s="58"/>
      <c r="C14808" s="48"/>
      <c r="D14808" s="316" t="s">
        <v>14396</v>
      </c>
    </row>
    <row r="14809" spans="1:4" s="12" customFormat="1" x14ac:dyDescent="0.25">
      <c r="A14809" s="56"/>
      <c r="B14809" s="58"/>
      <c r="C14809" s="48" t="s">
        <v>110</v>
      </c>
      <c r="D14809" s="300" t="s">
        <v>14397</v>
      </c>
    </row>
    <row r="14810" spans="1:4" s="12" customFormat="1" x14ac:dyDescent="0.25">
      <c r="A14810" s="56"/>
      <c r="B14810" s="58"/>
      <c r="C14810" s="48" t="s">
        <v>110</v>
      </c>
      <c r="D14810" s="300" t="s">
        <v>14398</v>
      </c>
    </row>
    <row r="14811" spans="1:4" s="12" customFormat="1" x14ac:dyDescent="0.25">
      <c r="A14811" s="56"/>
      <c r="B14811" s="58"/>
      <c r="C14811" s="48" t="s">
        <v>110</v>
      </c>
      <c r="D14811" s="300" t="s">
        <v>14399</v>
      </c>
    </row>
    <row r="14812" spans="1:4" s="12" customFormat="1" x14ac:dyDescent="0.25">
      <c r="A14812" s="56"/>
      <c r="B14812" s="24" t="s">
        <v>21455</v>
      </c>
      <c r="C14812" s="56" t="s">
        <v>14400</v>
      </c>
      <c r="D14812" s="315"/>
    </row>
    <row r="14813" spans="1:4" s="12" customFormat="1" x14ac:dyDescent="0.25">
      <c r="A14813" s="56"/>
      <c r="B14813" s="58"/>
      <c r="C14813" s="48" t="s">
        <v>14401</v>
      </c>
      <c r="D14813" s="300"/>
    </row>
    <row r="14814" spans="1:4" s="12" customFormat="1" x14ac:dyDescent="0.25">
      <c r="A14814" s="56"/>
      <c r="B14814" s="58"/>
      <c r="C14814" s="48" t="s">
        <v>110</v>
      </c>
      <c r="D14814" s="300" t="s">
        <v>14402</v>
      </c>
    </row>
    <row r="14815" spans="1:4" s="12" customFormat="1" x14ac:dyDescent="0.25">
      <c r="A14815" s="56"/>
      <c r="B14815" s="58"/>
      <c r="C14815" s="48" t="s">
        <v>110</v>
      </c>
      <c r="D14815" s="300" t="s">
        <v>14403</v>
      </c>
    </row>
    <row r="14816" spans="1:4" s="12" customFormat="1" x14ac:dyDescent="0.25">
      <c r="A14816" s="56"/>
      <c r="B14816" s="24" t="s">
        <v>21456</v>
      </c>
      <c r="C14816" s="56" t="s">
        <v>14404</v>
      </c>
      <c r="D14816" s="315"/>
    </row>
    <row r="14817" spans="1:4" s="12" customFormat="1" x14ac:dyDescent="0.25">
      <c r="A14817" s="56"/>
      <c r="B14817" s="58"/>
      <c r="C14817" s="48" t="s">
        <v>14405</v>
      </c>
      <c r="D14817" s="300"/>
    </row>
    <row r="14818" spans="1:4" s="12" customFormat="1" x14ac:dyDescent="0.25">
      <c r="A14818" s="56"/>
      <c r="B14818" s="58"/>
      <c r="C14818" s="48" t="s">
        <v>110</v>
      </c>
      <c r="D14818" s="300" t="s">
        <v>14406</v>
      </c>
    </row>
    <row r="14819" spans="1:4" s="12" customFormat="1" x14ac:dyDescent="0.25">
      <c r="A14819" s="56"/>
      <c r="B14819" s="58"/>
      <c r="C14819" s="48" t="s">
        <v>110</v>
      </c>
      <c r="D14819" s="300" t="s">
        <v>14407</v>
      </c>
    </row>
    <row r="14820" spans="1:4" s="12" customFormat="1" x14ac:dyDescent="0.25">
      <c r="A14820" s="56"/>
      <c r="B14820" s="58"/>
      <c r="C14820" s="48" t="s">
        <v>110</v>
      </c>
      <c r="D14820" s="300" t="s">
        <v>14408</v>
      </c>
    </row>
    <row r="14821" spans="1:4" s="12" customFormat="1" x14ac:dyDescent="0.25">
      <c r="A14821" s="56"/>
      <c r="B14821" s="58"/>
      <c r="C14821" s="48" t="s">
        <v>110</v>
      </c>
      <c r="D14821" s="300" t="s">
        <v>14409</v>
      </c>
    </row>
    <row r="14822" spans="1:4" s="12" customFormat="1" x14ac:dyDescent="0.25">
      <c r="A14822" s="56"/>
      <c r="B14822" s="58"/>
      <c r="C14822" s="48" t="s">
        <v>110</v>
      </c>
      <c r="D14822" s="300" t="s">
        <v>14410</v>
      </c>
    </row>
    <row r="14823" spans="1:4" s="12" customFormat="1" x14ac:dyDescent="0.25">
      <c r="A14823" s="56"/>
      <c r="B14823" s="58"/>
      <c r="C14823" s="48" t="s">
        <v>110</v>
      </c>
      <c r="D14823" s="300" t="s">
        <v>14411</v>
      </c>
    </row>
    <row r="14824" spans="1:4" s="12" customFormat="1" x14ac:dyDescent="0.25">
      <c r="A14824" s="56"/>
      <c r="B14824" s="58"/>
      <c r="C14824" s="48" t="s">
        <v>110</v>
      </c>
      <c r="D14824" s="300" t="s">
        <v>14412</v>
      </c>
    </row>
    <row r="14825" spans="1:4" s="12" customFormat="1" x14ac:dyDescent="0.25">
      <c r="A14825" s="56"/>
      <c r="B14825" s="24" t="s">
        <v>21457</v>
      </c>
      <c r="C14825" s="56" t="s">
        <v>14413</v>
      </c>
      <c r="D14825" s="315"/>
    </row>
    <row r="14826" spans="1:4" s="12" customFormat="1" x14ac:dyDescent="0.25">
      <c r="A14826" s="56"/>
      <c r="B14826" s="58"/>
      <c r="C14826" s="48" t="s">
        <v>14414</v>
      </c>
      <c r="D14826" s="300"/>
    </row>
    <row r="14827" spans="1:4" s="12" customFormat="1" x14ac:dyDescent="0.25">
      <c r="A14827" s="56"/>
      <c r="B14827" s="58"/>
      <c r="C14827" s="48" t="s">
        <v>110</v>
      </c>
      <c r="D14827" s="300" t="s">
        <v>14415</v>
      </c>
    </row>
    <row r="14828" spans="1:4" s="12" customFormat="1" x14ac:dyDescent="0.25">
      <c r="A14828" s="56"/>
      <c r="B14828" s="58"/>
      <c r="C14828" s="48" t="s">
        <v>110</v>
      </c>
      <c r="D14828" s="300" t="s">
        <v>14416</v>
      </c>
    </row>
    <row r="14829" spans="1:4" s="12" customFormat="1" x14ac:dyDescent="0.25">
      <c r="A14829" s="56"/>
      <c r="B14829" s="24" t="s">
        <v>21458</v>
      </c>
      <c r="C14829" s="56" t="s">
        <v>14417</v>
      </c>
      <c r="D14829" s="315"/>
    </row>
    <row r="14830" spans="1:4" s="12" customFormat="1" x14ac:dyDescent="0.25">
      <c r="A14830" s="56"/>
      <c r="B14830" s="58"/>
      <c r="C14830" s="48" t="s">
        <v>14418</v>
      </c>
      <c r="D14830" s="300"/>
    </row>
    <row r="14831" spans="1:4" s="12" customFormat="1" x14ac:dyDescent="0.25">
      <c r="A14831" s="56"/>
      <c r="B14831" s="58"/>
      <c r="C14831" s="48" t="s">
        <v>14419</v>
      </c>
      <c r="D14831" s="300"/>
    </row>
    <row r="14832" spans="1:4" s="12" customFormat="1" x14ac:dyDescent="0.25">
      <c r="A14832" s="56"/>
      <c r="B14832" s="58"/>
      <c r="C14832" s="48" t="s">
        <v>110</v>
      </c>
      <c r="D14832" s="300" t="s">
        <v>14420</v>
      </c>
    </row>
    <row r="14833" spans="1:4" s="12" customFormat="1" x14ac:dyDescent="0.25">
      <c r="A14833" s="56"/>
      <c r="B14833" s="58" t="s">
        <v>97</v>
      </c>
      <c r="C14833" s="42" t="s">
        <v>110</v>
      </c>
      <c r="D14833" s="299" t="s">
        <v>14421</v>
      </c>
    </row>
    <row r="14834" spans="1:4" s="12" customFormat="1" x14ac:dyDescent="0.25">
      <c r="A14834" s="56"/>
      <c r="B14834" s="58"/>
      <c r="C14834" s="48" t="s">
        <v>110</v>
      </c>
      <c r="D14834" s="300" t="s">
        <v>14422</v>
      </c>
    </row>
    <row r="14835" spans="1:4" s="12" customFormat="1" x14ac:dyDescent="0.25">
      <c r="A14835" s="56"/>
      <c r="B14835" s="58"/>
      <c r="C14835" s="48" t="s">
        <v>110</v>
      </c>
      <c r="D14835" s="300" t="s">
        <v>14423</v>
      </c>
    </row>
    <row r="14836" spans="1:4" s="12" customFormat="1" x14ac:dyDescent="0.25">
      <c r="A14836" s="56"/>
      <c r="B14836" s="58"/>
      <c r="C14836" s="48" t="s">
        <v>110</v>
      </c>
      <c r="D14836" s="300" t="s">
        <v>14424</v>
      </c>
    </row>
    <row r="14837" spans="1:4" s="12" customFormat="1" x14ac:dyDescent="0.25">
      <c r="A14837" s="56"/>
      <c r="B14837" s="58"/>
      <c r="C14837" s="48" t="s">
        <v>226</v>
      </c>
      <c r="D14837" s="300"/>
    </row>
    <row r="14838" spans="1:4" s="12" customFormat="1" x14ac:dyDescent="0.25">
      <c r="A14838" s="56"/>
      <c r="B14838" s="58"/>
      <c r="C14838" s="48" t="s">
        <v>110</v>
      </c>
      <c r="D14838" s="300" t="s">
        <v>14425</v>
      </c>
    </row>
    <row r="14839" spans="1:4" s="12" customFormat="1" x14ac:dyDescent="0.25">
      <c r="A14839" s="56"/>
      <c r="B14839" s="58"/>
      <c r="C14839" s="48" t="s">
        <v>110</v>
      </c>
      <c r="D14839" s="300" t="s">
        <v>14426</v>
      </c>
    </row>
    <row r="14840" spans="1:4" s="12" customFormat="1" x14ac:dyDescent="0.25">
      <c r="A14840" s="56"/>
      <c r="B14840" s="24" t="s">
        <v>21459</v>
      </c>
      <c r="C14840" s="56" t="s">
        <v>14427</v>
      </c>
      <c r="D14840" s="315"/>
    </row>
    <row r="14841" spans="1:4" s="12" customFormat="1" x14ac:dyDescent="0.25">
      <c r="A14841" s="56"/>
      <c r="B14841" s="58"/>
      <c r="C14841" s="48" t="s">
        <v>14428</v>
      </c>
      <c r="D14841" s="300"/>
    </row>
    <row r="14842" spans="1:4" s="12" customFormat="1" x14ac:dyDescent="0.25">
      <c r="A14842" s="56"/>
      <c r="B14842" s="58"/>
      <c r="C14842" s="48" t="s">
        <v>110</v>
      </c>
      <c r="D14842" s="300" t="s">
        <v>14429</v>
      </c>
    </row>
    <row r="14843" spans="1:4" s="12" customFormat="1" x14ac:dyDescent="0.25">
      <c r="A14843" s="56"/>
      <c r="B14843" s="58"/>
      <c r="C14843" s="48" t="s">
        <v>110</v>
      </c>
      <c r="D14843" s="300" t="s">
        <v>14430</v>
      </c>
    </row>
    <row r="14844" spans="1:4" s="12" customFormat="1" x14ac:dyDescent="0.25">
      <c r="A14844" s="56"/>
      <c r="B14844" s="58"/>
      <c r="C14844" s="48" t="s">
        <v>110</v>
      </c>
      <c r="D14844" s="300" t="s">
        <v>14431</v>
      </c>
    </row>
    <row r="14845" spans="1:4" s="12" customFormat="1" x14ac:dyDescent="0.25">
      <c r="A14845" s="56"/>
      <c r="B14845" s="58"/>
      <c r="C14845" s="48" t="s">
        <v>110</v>
      </c>
      <c r="D14845" s="300" t="s">
        <v>14432</v>
      </c>
    </row>
    <row r="14846" spans="1:4" s="12" customFormat="1" x14ac:dyDescent="0.25">
      <c r="A14846" s="56"/>
      <c r="B14846" s="58"/>
      <c r="C14846" s="48" t="s">
        <v>110</v>
      </c>
      <c r="D14846" s="300" t="s">
        <v>14433</v>
      </c>
    </row>
    <row r="14847" spans="1:4" s="12" customFormat="1" x14ac:dyDescent="0.25">
      <c r="A14847" s="56"/>
      <c r="B14847" s="58"/>
      <c r="C14847" s="48" t="s">
        <v>110</v>
      </c>
      <c r="D14847" s="300" t="s">
        <v>14434</v>
      </c>
    </row>
    <row r="14848" spans="1:4" s="12" customFormat="1" x14ac:dyDescent="0.25">
      <c r="A14848" s="56"/>
      <c r="B14848" s="24" t="s">
        <v>21460</v>
      </c>
      <c r="C14848" s="56" t="s">
        <v>14435</v>
      </c>
      <c r="D14848" s="315"/>
    </row>
    <row r="14849" spans="1:4" s="12" customFormat="1" x14ac:dyDescent="0.25">
      <c r="A14849" s="56"/>
      <c r="B14849" s="58"/>
      <c r="C14849" s="48" t="s">
        <v>14436</v>
      </c>
      <c r="D14849" s="300"/>
    </row>
    <row r="14850" spans="1:4" s="12" customFormat="1" x14ac:dyDescent="0.25">
      <c r="A14850" s="56"/>
      <c r="B14850" s="58"/>
      <c r="C14850" s="48" t="s">
        <v>14437</v>
      </c>
      <c r="D14850" s="300"/>
    </row>
    <row r="14851" spans="1:4" s="12" customFormat="1" x14ac:dyDescent="0.25">
      <c r="A14851" s="56"/>
      <c r="B14851" s="58"/>
      <c r="C14851" s="48" t="s">
        <v>110</v>
      </c>
      <c r="D14851" s="300" t="s">
        <v>14438</v>
      </c>
    </row>
    <row r="14852" spans="1:4" s="12" customFormat="1" x14ac:dyDescent="0.25">
      <c r="A14852" s="56"/>
      <c r="B14852" s="58"/>
      <c r="C14852" s="48" t="s">
        <v>110</v>
      </c>
      <c r="D14852" s="300" t="s">
        <v>14439</v>
      </c>
    </row>
    <row r="14853" spans="1:4" s="12" customFormat="1" x14ac:dyDescent="0.25">
      <c r="A14853" s="56"/>
      <c r="B14853" s="58"/>
      <c r="C14853" s="48" t="s">
        <v>110</v>
      </c>
      <c r="D14853" s="300" t="s">
        <v>14440</v>
      </c>
    </row>
    <row r="14854" spans="1:4" s="12" customFormat="1" x14ac:dyDescent="0.25">
      <c r="A14854" s="56"/>
      <c r="B14854" s="58"/>
      <c r="C14854" s="48" t="s">
        <v>110</v>
      </c>
      <c r="D14854" s="300" t="s">
        <v>14441</v>
      </c>
    </row>
    <row r="14855" spans="1:4" s="12" customFormat="1" x14ac:dyDescent="0.25">
      <c r="A14855" s="56"/>
      <c r="B14855" s="58"/>
      <c r="C14855" s="48" t="s">
        <v>110</v>
      </c>
      <c r="D14855" s="300" t="s">
        <v>14442</v>
      </c>
    </row>
    <row r="14856" spans="1:4" s="12" customFormat="1" x14ac:dyDescent="0.25">
      <c r="A14856" s="56"/>
      <c r="B14856" s="58"/>
      <c r="C14856" s="48" t="s">
        <v>110</v>
      </c>
      <c r="D14856" s="300" t="s">
        <v>14443</v>
      </c>
    </row>
    <row r="14857" spans="1:4" s="12" customFormat="1" x14ac:dyDescent="0.25">
      <c r="A14857" s="56" t="s">
        <v>14444</v>
      </c>
      <c r="B14857" s="58"/>
      <c r="C14857" s="56" t="s">
        <v>14445</v>
      </c>
      <c r="D14857" s="300"/>
    </row>
    <row r="14858" spans="1:4" s="12" customFormat="1" x14ac:dyDescent="0.25">
      <c r="A14858" s="56"/>
      <c r="B14858" s="58"/>
      <c r="C14858" s="48" t="s">
        <v>14446</v>
      </c>
      <c r="D14858" s="300"/>
    </row>
    <row r="14859" spans="1:4" s="12" customFormat="1" x14ac:dyDescent="0.25">
      <c r="A14859" s="56"/>
      <c r="B14859" s="24" t="s">
        <v>21461</v>
      </c>
      <c r="C14859" s="56" t="s">
        <v>14447</v>
      </c>
      <c r="D14859" s="315"/>
    </row>
    <row r="14860" spans="1:4" s="12" customFormat="1" x14ac:dyDescent="0.25">
      <c r="A14860" s="56"/>
      <c r="B14860" s="58"/>
      <c r="C14860" s="48" t="s">
        <v>14448</v>
      </c>
      <c r="D14860" s="300"/>
    </row>
    <row r="14861" spans="1:4" s="12" customFormat="1" x14ac:dyDescent="0.25">
      <c r="A14861" s="56"/>
      <c r="B14861" s="58"/>
      <c r="C14861" s="48" t="s">
        <v>110</v>
      </c>
      <c r="D14861" s="300" t="s">
        <v>14449</v>
      </c>
    </row>
    <row r="14862" spans="1:4" s="12" customFormat="1" x14ac:dyDescent="0.25">
      <c r="A14862" s="56"/>
      <c r="B14862" s="58"/>
      <c r="C14862" s="48" t="s">
        <v>110</v>
      </c>
      <c r="D14862" s="300" t="s">
        <v>14450</v>
      </c>
    </row>
    <row r="14863" spans="1:4" s="12" customFormat="1" x14ac:dyDescent="0.25">
      <c r="A14863" s="56"/>
      <c r="B14863" s="58"/>
      <c r="C14863" s="48" t="s">
        <v>110</v>
      </c>
      <c r="D14863" s="300" t="s">
        <v>14451</v>
      </c>
    </row>
    <row r="14864" spans="1:4" s="12" customFormat="1" x14ac:dyDescent="0.25">
      <c r="A14864" s="56"/>
      <c r="B14864" s="58"/>
      <c r="C14864" s="48" t="s">
        <v>110</v>
      </c>
      <c r="D14864" s="300" t="s">
        <v>14452</v>
      </c>
    </row>
    <row r="14865" spans="1:4" s="12" customFormat="1" x14ac:dyDescent="0.25">
      <c r="A14865" s="56"/>
      <c r="B14865" s="58"/>
      <c r="C14865" s="48" t="s">
        <v>110</v>
      </c>
      <c r="D14865" s="300" t="s">
        <v>14453</v>
      </c>
    </row>
    <row r="14866" spans="1:4" s="12" customFormat="1" x14ac:dyDescent="0.25">
      <c r="A14866" s="56"/>
      <c r="B14866" s="58"/>
      <c r="C14866" s="48" t="s">
        <v>110</v>
      </c>
      <c r="D14866" s="300" t="s">
        <v>14454</v>
      </c>
    </row>
    <row r="14867" spans="1:4" s="12" customFormat="1" x14ac:dyDescent="0.25">
      <c r="A14867" s="56"/>
      <c r="B14867" s="24" t="s">
        <v>21462</v>
      </c>
      <c r="C14867" s="56" t="s">
        <v>14455</v>
      </c>
      <c r="D14867" s="315"/>
    </row>
    <row r="14868" spans="1:4" s="12" customFormat="1" x14ac:dyDescent="0.25">
      <c r="A14868" s="56"/>
      <c r="B14868" s="58"/>
      <c r="C14868" s="48" t="s">
        <v>14456</v>
      </c>
      <c r="D14868" s="300"/>
    </row>
    <row r="14869" spans="1:4" s="12" customFormat="1" x14ac:dyDescent="0.25">
      <c r="A14869" s="56"/>
      <c r="B14869" s="58"/>
      <c r="C14869" s="48" t="s">
        <v>110</v>
      </c>
      <c r="D14869" s="300" t="s">
        <v>14457</v>
      </c>
    </row>
    <row r="14870" spans="1:4" s="12" customFormat="1" x14ac:dyDescent="0.25">
      <c r="A14870" s="56"/>
      <c r="B14870" s="58"/>
      <c r="C14870" s="48" t="s">
        <v>110</v>
      </c>
      <c r="D14870" s="300" t="s">
        <v>14458</v>
      </c>
    </row>
    <row r="14871" spans="1:4" s="12" customFormat="1" x14ac:dyDescent="0.25">
      <c r="A14871" s="56"/>
      <c r="B14871" s="58"/>
      <c r="C14871" s="48" t="s">
        <v>110</v>
      </c>
      <c r="D14871" s="300" t="s">
        <v>14459</v>
      </c>
    </row>
    <row r="14872" spans="1:4" s="12" customFormat="1" x14ac:dyDescent="0.25">
      <c r="A14872" s="56"/>
      <c r="B14872" s="58"/>
      <c r="C14872" s="48" t="s">
        <v>110</v>
      </c>
      <c r="D14872" s="300" t="s">
        <v>14460</v>
      </c>
    </row>
    <row r="14873" spans="1:4" s="12" customFormat="1" x14ac:dyDescent="0.25">
      <c r="A14873" s="56"/>
      <c r="B14873" s="58"/>
      <c r="C14873" s="48" t="s">
        <v>110</v>
      </c>
      <c r="D14873" s="300" t="s">
        <v>14461</v>
      </c>
    </row>
    <row r="14874" spans="1:4" s="12" customFormat="1" x14ac:dyDescent="0.25">
      <c r="A14874" s="56"/>
      <c r="B14874" s="58"/>
      <c r="C14874" s="48" t="s">
        <v>110</v>
      </c>
      <c r="D14874" s="300" t="s">
        <v>14462</v>
      </c>
    </row>
    <row r="14875" spans="1:4" s="12" customFormat="1" x14ac:dyDescent="0.25">
      <c r="A14875" s="56"/>
      <c r="B14875" s="58"/>
      <c r="C14875" s="48" t="s">
        <v>110</v>
      </c>
      <c r="D14875" s="300" t="s">
        <v>14463</v>
      </c>
    </row>
    <row r="14876" spans="1:4" s="12" customFormat="1" x14ac:dyDescent="0.25">
      <c r="A14876" s="56"/>
      <c r="B14876" s="58"/>
      <c r="C14876" s="48" t="s">
        <v>110</v>
      </c>
      <c r="D14876" s="300" t="s">
        <v>14464</v>
      </c>
    </row>
    <row r="14877" spans="1:4" s="12" customFormat="1" x14ac:dyDescent="0.25">
      <c r="A14877" s="56"/>
      <c r="B14877" s="58"/>
      <c r="C14877" s="48" t="s">
        <v>110</v>
      </c>
      <c r="D14877" s="300" t="s">
        <v>14465</v>
      </c>
    </row>
    <row r="14878" spans="1:4" s="12" customFormat="1" x14ac:dyDescent="0.25">
      <c r="A14878" s="56"/>
      <c r="B14878" s="58"/>
      <c r="C14878" s="48" t="s">
        <v>110</v>
      </c>
      <c r="D14878" s="300" t="s">
        <v>14466</v>
      </c>
    </row>
    <row r="14879" spans="1:4" s="12" customFormat="1" x14ac:dyDescent="0.25">
      <c r="A14879" s="56"/>
      <c r="B14879" s="58"/>
      <c r="C14879" s="48" t="s">
        <v>110</v>
      </c>
      <c r="D14879" s="300" t="s">
        <v>14467</v>
      </c>
    </row>
    <row r="14880" spans="1:4" s="12" customFormat="1" x14ac:dyDescent="0.25">
      <c r="A14880" s="56"/>
      <c r="B14880" s="24" t="s">
        <v>21463</v>
      </c>
      <c r="C14880" s="56" t="s">
        <v>14468</v>
      </c>
      <c r="D14880" s="315"/>
    </row>
    <row r="14881" spans="1:4" s="12" customFormat="1" x14ac:dyDescent="0.25">
      <c r="A14881" s="56"/>
      <c r="B14881" s="58"/>
      <c r="C14881" s="48" t="s">
        <v>14469</v>
      </c>
      <c r="D14881" s="300"/>
    </row>
    <row r="14882" spans="1:4" s="12" customFormat="1" x14ac:dyDescent="0.25">
      <c r="A14882" s="56"/>
      <c r="B14882" s="58"/>
      <c r="C14882" s="48" t="s">
        <v>110</v>
      </c>
      <c r="D14882" s="300" t="s">
        <v>14470</v>
      </c>
    </row>
    <row r="14883" spans="1:4" s="12" customFormat="1" x14ac:dyDescent="0.25">
      <c r="A14883" s="56"/>
      <c r="B14883" s="58"/>
      <c r="C14883" s="48" t="s">
        <v>110</v>
      </c>
      <c r="D14883" s="300" t="s">
        <v>14471</v>
      </c>
    </row>
    <row r="14884" spans="1:4" s="12" customFormat="1" x14ac:dyDescent="0.25">
      <c r="A14884" s="56"/>
      <c r="B14884" s="58"/>
      <c r="C14884" s="48" t="s">
        <v>110</v>
      </c>
      <c r="D14884" s="300" t="s">
        <v>14472</v>
      </c>
    </row>
    <row r="14885" spans="1:4" s="12" customFormat="1" x14ac:dyDescent="0.25">
      <c r="A14885" s="56"/>
      <c r="B14885" s="24" t="s">
        <v>21464</v>
      </c>
      <c r="C14885" s="56" t="s">
        <v>14473</v>
      </c>
      <c r="D14885" s="315"/>
    </row>
    <row r="14886" spans="1:4" s="12" customFormat="1" x14ac:dyDescent="0.25">
      <c r="A14886" s="56"/>
      <c r="B14886" s="58"/>
      <c r="C14886" s="48" t="s">
        <v>14474</v>
      </c>
      <c r="D14886" s="300"/>
    </row>
    <row r="14887" spans="1:4" s="12" customFormat="1" x14ac:dyDescent="0.25">
      <c r="A14887" s="56"/>
      <c r="B14887" s="58"/>
      <c r="C14887" s="48" t="s">
        <v>110</v>
      </c>
      <c r="D14887" s="300" t="s">
        <v>14475</v>
      </c>
    </row>
    <row r="14888" spans="1:4" s="12" customFormat="1" x14ac:dyDescent="0.25">
      <c r="A14888" s="56"/>
      <c r="B14888" s="58"/>
      <c r="C14888" s="48" t="s">
        <v>110</v>
      </c>
      <c r="D14888" s="300" t="s">
        <v>14476</v>
      </c>
    </row>
    <row r="14889" spans="1:4" s="12" customFormat="1" x14ac:dyDescent="0.25">
      <c r="A14889" s="56"/>
      <c r="B14889" s="58"/>
      <c r="C14889" s="48" t="s">
        <v>110</v>
      </c>
      <c r="D14889" s="300" t="s">
        <v>14477</v>
      </c>
    </row>
    <row r="14890" spans="1:4" s="12" customFormat="1" x14ac:dyDescent="0.25">
      <c r="A14890" s="56"/>
      <c r="B14890" s="58"/>
      <c r="C14890" s="48" t="s">
        <v>110</v>
      </c>
      <c r="D14890" s="300" t="s">
        <v>14478</v>
      </c>
    </row>
    <row r="14891" spans="1:4" s="12" customFormat="1" x14ac:dyDescent="0.25">
      <c r="A14891" s="56"/>
      <c r="B14891" s="58"/>
      <c r="C14891" s="48" t="s">
        <v>226</v>
      </c>
      <c r="D14891" s="300"/>
    </row>
    <row r="14892" spans="1:4" s="12" customFormat="1" x14ac:dyDescent="0.25">
      <c r="A14892" s="56"/>
      <c r="B14892" s="58"/>
      <c r="C14892" s="48" t="s">
        <v>110</v>
      </c>
      <c r="D14892" s="300" t="s">
        <v>14479</v>
      </c>
    </row>
    <row r="14893" spans="1:4" s="12" customFormat="1" x14ac:dyDescent="0.25">
      <c r="A14893" s="56"/>
      <c r="B14893" s="24" t="s">
        <v>21465</v>
      </c>
      <c r="C14893" s="56" t="s">
        <v>14480</v>
      </c>
      <c r="D14893" s="315"/>
    </row>
    <row r="14894" spans="1:4" s="12" customFormat="1" x14ac:dyDescent="0.25">
      <c r="A14894" s="56"/>
      <c r="B14894" s="58"/>
      <c r="C14894" s="48" t="s">
        <v>14481</v>
      </c>
      <c r="D14894" s="300"/>
    </row>
    <row r="14895" spans="1:4" s="12" customFormat="1" x14ac:dyDescent="0.25">
      <c r="A14895" s="56"/>
      <c r="B14895" s="58"/>
      <c r="C14895" s="48" t="s">
        <v>14482</v>
      </c>
      <c r="D14895" s="300"/>
    </row>
    <row r="14896" spans="1:4" s="12" customFormat="1" x14ac:dyDescent="0.25">
      <c r="A14896" s="56"/>
      <c r="B14896" s="58"/>
      <c r="C14896" s="48" t="s">
        <v>110</v>
      </c>
      <c r="D14896" s="300" t="s">
        <v>14483</v>
      </c>
    </row>
    <row r="14897" spans="1:4" s="12" customFormat="1" x14ac:dyDescent="0.25">
      <c r="A14897" s="56"/>
      <c r="B14897" s="58"/>
      <c r="C14897" s="48" t="s">
        <v>110</v>
      </c>
      <c r="D14897" s="300" t="s">
        <v>14484</v>
      </c>
    </row>
    <row r="14898" spans="1:4" s="12" customFormat="1" x14ac:dyDescent="0.25">
      <c r="A14898" s="56"/>
      <c r="B14898" s="24" t="s">
        <v>21466</v>
      </c>
      <c r="C14898" s="56" t="s">
        <v>14485</v>
      </c>
      <c r="D14898" s="315"/>
    </row>
    <row r="14899" spans="1:4" s="12" customFormat="1" x14ac:dyDescent="0.25">
      <c r="A14899" s="56"/>
      <c r="B14899" s="58"/>
      <c r="C14899" s="48" t="s">
        <v>14486</v>
      </c>
      <c r="D14899" s="300"/>
    </row>
    <row r="14900" spans="1:4" s="12" customFormat="1" x14ac:dyDescent="0.25">
      <c r="A14900" s="56"/>
      <c r="B14900" s="58"/>
      <c r="C14900" s="48" t="s">
        <v>110</v>
      </c>
      <c r="D14900" s="300" t="s">
        <v>14487</v>
      </c>
    </row>
    <row r="14901" spans="1:4" s="12" customFormat="1" x14ac:dyDescent="0.25">
      <c r="A14901" s="56"/>
      <c r="B14901" s="58"/>
      <c r="C14901" s="48" t="s">
        <v>110</v>
      </c>
      <c r="D14901" s="300" t="s">
        <v>14488</v>
      </c>
    </row>
    <row r="14902" spans="1:4" s="12" customFormat="1" x14ac:dyDescent="0.25">
      <c r="A14902" s="56"/>
      <c r="B14902" s="58"/>
      <c r="C14902" s="48" t="s">
        <v>226</v>
      </c>
      <c r="D14902" s="300"/>
    </row>
    <row r="14903" spans="1:4" s="12" customFormat="1" x14ac:dyDescent="0.25">
      <c r="A14903" s="56"/>
      <c r="B14903" s="58"/>
      <c r="C14903" s="48" t="s">
        <v>110</v>
      </c>
      <c r="D14903" s="300" t="s">
        <v>14489</v>
      </c>
    </row>
    <row r="14904" spans="1:4" s="12" customFormat="1" x14ac:dyDescent="0.25">
      <c r="A14904" s="56"/>
      <c r="B14904" s="58"/>
      <c r="C14904" s="48" t="s">
        <v>110</v>
      </c>
      <c r="D14904" s="300" t="s">
        <v>14490</v>
      </c>
    </row>
    <row r="14905" spans="1:4" s="12" customFormat="1" x14ac:dyDescent="0.25">
      <c r="A14905" s="56"/>
      <c r="B14905" s="24" t="s">
        <v>21467</v>
      </c>
      <c r="C14905" s="56" t="s">
        <v>14491</v>
      </c>
      <c r="D14905" s="315"/>
    </row>
    <row r="14906" spans="1:4" s="12" customFormat="1" x14ac:dyDescent="0.25">
      <c r="A14906" s="56"/>
      <c r="B14906" s="58"/>
      <c r="C14906" s="48" t="s">
        <v>14492</v>
      </c>
      <c r="D14906" s="300"/>
    </row>
    <row r="14907" spans="1:4" s="12" customFormat="1" x14ac:dyDescent="0.25">
      <c r="A14907" s="56"/>
      <c r="B14907" s="58"/>
      <c r="C14907" s="48" t="s">
        <v>110</v>
      </c>
      <c r="D14907" s="300" t="s">
        <v>14493</v>
      </c>
    </row>
    <row r="14908" spans="1:4" s="12" customFormat="1" x14ac:dyDescent="0.25">
      <c r="A14908" s="56"/>
      <c r="B14908" s="58"/>
      <c r="C14908" s="48" t="s">
        <v>110</v>
      </c>
      <c r="D14908" s="300" t="s">
        <v>14494</v>
      </c>
    </row>
    <row r="14909" spans="1:4" s="12" customFormat="1" x14ac:dyDescent="0.25">
      <c r="A14909" s="56"/>
      <c r="B14909" s="58"/>
      <c r="C14909" s="48" t="s">
        <v>110</v>
      </c>
      <c r="D14909" s="300" t="s">
        <v>14495</v>
      </c>
    </row>
    <row r="14910" spans="1:4" s="12" customFormat="1" x14ac:dyDescent="0.25">
      <c r="A14910" s="56"/>
      <c r="B14910" s="58"/>
      <c r="C14910" s="48" t="s">
        <v>110</v>
      </c>
      <c r="D14910" s="300" t="s">
        <v>14496</v>
      </c>
    </row>
    <row r="14911" spans="1:4" s="12" customFormat="1" x14ac:dyDescent="0.25">
      <c r="A14911" s="56"/>
      <c r="B14911" s="58"/>
      <c r="C14911" s="48" t="s">
        <v>110</v>
      </c>
      <c r="D14911" s="300" t="s">
        <v>14497</v>
      </c>
    </row>
    <row r="14912" spans="1:4" s="12" customFormat="1" x14ac:dyDescent="0.25">
      <c r="A14912" s="56"/>
      <c r="B14912" s="58"/>
      <c r="C14912" s="48" t="s">
        <v>110</v>
      </c>
      <c r="D14912" s="300" t="s">
        <v>14498</v>
      </c>
    </row>
    <row r="14913" spans="1:4" s="12" customFormat="1" x14ac:dyDescent="0.25">
      <c r="A14913" s="56"/>
      <c r="B14913" s="24" t="s">
        <v>21468</v>
      </c>
      <c r="C14913" s="56" t="s">
        <v>14499</v>
      </c>
      <c r="D14913" s="315"/>
    </row>
    <row r="14914" spans="1:4" s="12" customFormat="1" x14ac:dyDescent="0.25">
      <c r="B14914" s="58"/>
      <c r="C14914" s="48" t="s">
        <v>14500</v>
      </c>
      <c r="D14914" s="315"/>
    </row>
    <row r="14915" spans="1:4" s="12" customFormat="1" x14ac:dyDescent="0.25">
      <c r="A14915" s="56"/>
      <c r="B14915" s="58"/>
      <c r="C14915" s="54" t="s">
        <v>14501</v>
      </c>
      <c r="D14915" s="300"/>
    </row>
    <row r="14916" spans="1:4" s="12" customFormat="1" x14ac:dyDescent="0.25">
      <c r="A14916" s="56"/>
      <c r="B14916" s="58"/>
      <c r="C14916" s="48" t="s">
        <v>110</v>
      </c>
      <c r="D14916" s="300" t="s">
        <v>14502</v>
      </c>
    </row>
    <row r="14917" spans="1:4" s="12" customFormat="1" x14ac:dyDescent="0.25">
      <c r="A14917" s="56"/>
      <c r="B14917" s="58"/>
      <c r="C14917" s="48" t="s">
        <v>110</v>
      </c>
      <c r="D14917" s="300" t="s">
        <v>14503</v>
      </c>
    </row>
    <row r="14918" spans="1:4" s="12" customFormat="1" x14ac:dyDescent="0.25">
      <c r="A14918" s="56"/>
      <c r="B14918" s="58"/>
      <c r="C14918" s="48" t="s">
        <v>110</v>
      </c>
      <c r="D14918" s="300" t="s">
        <v>14504</v>
      </c>
    </row>
    <row r="14919" spans="1:4" s="12" customFormat="1" x14ac:dyDescent="0.25">
      <c r="A14919" s="56"/>
      <c r="B14919" s="58"/>
      <c r="C14919" s="48" t="s">
        <v>110</v>
      </c>
      <c r="D14919" s="300" t="s">
        <v>14505</v>
      </c>
    </row>
    <row r="14920" spans="1:4" s="12" customFormat="1" x14ac:dyDescent="0.25">
      <c r="A14920" s="56"/>
      <c r="B14920" s="58"/>
      <c r="C14920" s="48" t="s">
        <v>226</v>
      </c>
      <c r="D14920" s="300"/>
    </row>
    <row r="14921" spans="1:4" s="12" customFormat="1" x14ac:dyDescent="0.25">
      <c r="A14921" s="56"/>
      <c r="B14921" s="58"/>
      <c r="C14921" s="48" t="s">
        <v>110</v>
      </c>
      <c r="D14921" s="300" t="s">
        <v>14506</v>
      </c>
    </row>
    <row r="14922" spans="1:4" s="12" customFormat="1" x14ac:dyDescent="0.25">
      <c r="A14922" s="56"/>
      <c r="B14922" s="24" t="s">
        <v>21469</v>
      </c>
      <c r="C14922" s="56" t="s">
        <v>14507</v>
      </c>
      <c r="D14922" s="315"/>
    </row>
    <row r="14923" spans="1:4" s="12" customFormat="1" x14ac:dyDescent="0.25">
      <c r="A14923" s="56"/>
      <c r="B14923" s="58"/>
      <c r="C14923" s="48" t="s">
        <v>14508</v>
      </c>
      <c r="D14923" s="300"/>
    </row>
    <row r="14924" spans="1:4" s="12" customFormat="1" x14ac:dyDescent="0.25">
      <c r="A14924" s="56"/>
      <c r="B14924" s="58"/>
      <c r="C14924" s="48" t="s">
        <v>14509</v>
      </c>
      <c r="D14924" s="300"/>
    </row>
    <row r="14925" spans="1:4" s="12" customFormat="1" x14ac:dyDescent="0.25">
      <c r="A14925" s="56"/>
      <c r="B14925" s="58"/>
      <c r="C14925" s="48" t="s">
        <v>110</v>
      </c>
      <c r="D14925" s="300" t="s">
        <v>14510</v>
      </c>
    </row>
    <row r="14926" spans="1:4" s="12" customFormat="1" x14ac:dyDescent="0.25">
      <c r="A14926" s="56"/>
      <c r="B14926" s="58"/>
      <c r="C14926" s="48" t="s">
        <v>110</v>
      </c>
      <c r="D14926" s="300" t="s">
        <v>14511</v>
      </c>
    </row>
    <row r="14927" spans="1:4" s="12" customFormat="1" x14ac:dyDescent="0.25">
      <c r="A14927" s="56"/>
      <c r="B14927" s="58"/>
      <c r="C14927" s="48" t="s">
        <v>110</v>
      </c>
      <c r="D14927" s="300" t="s">
        <v>14512</v>
      </c>
    </row>
    <row r="14928" spans="1:4" s="12" customFormat="1" x14ac:dyDescent="0.25">
      <c r="A14928" s="56"/>
      <c r="B14928" s="58"/>
      <c r="C14928" s="48" t="s">
        <v>110</v>
      </c>
      <c r="D14928" s="300" t="s">
        <v>14513</v>
      </c>
    </row>
    <row r="14929" spans="1:4" s="12" customFormat="1" x14ac:dyDescent="0.25">
      <c r="A14929" s="56"/>
      <c r="B14929" s="58"/>
      <c r="C14929" s="48" t="s">
        <v>110</v>
      </c>
      <c r="D14929" s="300" t="s">
        <v>14514</v>
      </c>
    </row>
    <row r="14930" spans="1:4" s="12" customFormat="1" x14ac:dyDescent="0.25">
      <c r="A14930" s="56"/>
      <c r="B14930" s="58"/>
      <c r="C14930" s="48" t="s">
        <v>110</v>
      </c>
      <c r="D14930" s="300" t="s">
        <v>14515</v>
      </c>
    </row>
    <row r="14931" spans="1:4" s="12" customFormat="1" x14ac:dyDescent="0.25">
      <c r="A14931" s="56"/>
      <c r="B14931" s="58"/>
      <c r="C14931" s="48" t="s">
        <v>110</v>
      </c>
      <c r="D14931" s="300" t="s">
        <v>14516</v>
      </c>
    </row>
    <row r="14932" spans="1:4" s="12" customFormat="1" x14ac:dyDescent="0.25">
      <c r="A14932" s="56"/>
      <c r="B14932" s="58"/>
      <c r="C14932" s="48" t="s">
        <v>110</v>
      </c>
      <c r="D14932" s="300" t="s">
        <v>14517</v>
      </c>
    </row>
    <row r="14933" spans="1:4" s="12" customFormat="1" x14ac:dyDescent="0.25">
      <c r="A14933" s="56"/>
      <c r="B14933" s="58"/>
      <c r="C14933" s="48" t="s">
        <v>110</v>
      </c>
      <c r="D14933" s="300" t="s">
        <v>14518</v>
      </c>
    </row>
    <row r="14934" spans="1:4" s="12" customFormat="1" x14ac:dyDescent="0.25">
      <c r="A14934" s="56"/>
      <c r="B14934" s="58"/>
      <c r="C14934" s="48" t="s">
        <v>226</v>
      </c>
      <c r="D14934" s="300"/>
    </row>
    <row r="14935" spans="1:4" s="12" customFormat="1" x14ac:dyDescent="0.25">
      <c r="A14935" s="56"/>
      <c r="B14935" s="58"/>
      <c r="C14935" s="48" t="s">
        <v>110</v>
      </c>
      <c r="D14935" s="300" t="s">
        <v>14519</v>
      </c>
    </row>
    <row r="14936" spans="1:4" s="12" customFormat="1" x14ac:dyDescent="0.25">
      <c r="A14936" s="56" t="s">
        <v>14520</v>
      </c>
      <c r="B14936" s="58"/>
      <c r="C14936" s="56" t="s">
        <v>14521</v>
      </c>
      <c r="D14936" s="300"/>
    </row>
    <row r="14937" spans="1:4" s="12" customFormat="1" x14ac:dyDescent="0.25">
      <c r="A14937" s="56"/>
      <c r="B14937" s="58"/>
      <c r="C14937" s="48" t="s">
        <v>14522</v>
      </c>
      <c r="D14937" s="300"/>
    </row>
    <row r="14938" spans="1:4" s="12" customFormat="1" x14ac:dyDescent="0.25">
      <c r="A14938" s="56"/>
      <c r="B14938" s="24" t="s">
        <v>21470</v>
      </c>
      <c r="C14938" s="56" t="s">
        <v>14523</v>
      </c>
      <c r="D14938" s="315"/>
    </row>
    <row r="14939" spans="1:4" s="12" customFormat="1" x14ac:dyDescent="0.25">
      <c r="A14939" s="56"/>
      <c r="B14939" s="58"/>
      <c r="C14939" s="48" t="s">
        <v>14524</v>
      </c>
      <c r="D14939" s="300"/>
    </row>
    <row r="14940" spans="1:4" s="12" customFormat="1" x14ac:dyDescent="0.25">
      <c r="A14940" s="56"/>
      <c r="B14940" s="58"/>
      <c r="C14940" s="48" t="s">
        <v>110</v>
      </c>
      <c r="D14940" s="300" t="s">
        <v>14525</v>
      </c>
    </row>
    <row r="14941" spans="1:4" s="12" customFormat="1" x14ac:dyDescent="0.25">
      <c r="A14941" s="56"/>
      <c r="B14941" s="58"/>
      <c r="C14941" s="48" t="s">
        <v>110</v>
      </c>
      <c r="D14941" s="300" t="s">
        <v>14526</v>
      </c>
    </row>
    <row r="14942" spans="1:4" s="12" customFormat="1" x14ac:dyDescent="0.25">
      <c r="A14942" s="56"/>
      <c r="B14942" s="58"/>
      <c r="C14942" s="48" t="s">
        <v>110</v>
      </c>
      <c r="D14942" s="300" t="s">
        <v>14527</v>
      </c>
    </row>
    <row r="14943" spans="1:4" s="12" customFormat="1" x14ac:dyDescent="0.25">
      <c r="A14943" s="56"/>
      <c r="B14943" s="58"/>
      <c r="C14943" s="48" t="s">
        <v>110</v>
      </c>
      <c r="D14943" s="300" t="s">
        <v>14528</v>
      </c>
    </row>
    <row r="14944" spans="1:4" s="12" customFormat="1" x14ac:dyDescent="0.25">
      <c r="A14944" s="56"/>
      <c r="B14944" s="58"/>
      <c r="C14944" s="48" t="s">
        <v>226</v>
      </c>
      <c r="D14944" s="300"/>
    </row>
    <row r="14945" spans="1:4" s="12" customFormat="1" x14ac:dyDescent="0.25">
      <c r="A14945" s="56"/>
      <c r="B14945" s="58"/>
      <c r="C14945" s="48" t="s">
        <v>110</v>
      </c>
      <c r="D14945" s="300" t="s">
        <v>14529</v>
      </c>
    </row>
    <row r="14946" spans="1:4" s="12" customFormat="1" x14ac:dyDescent="0.25">
      <c r="A14946" s="56"/>
      <c r="B14946" s="24" t="s">
        <v>21471</v>
      </c>
      <c r="C14946" s="56" t="s">
        <v>14530</v>
      </c>
      <c r="D14946" s="315"/>
    </row>
    <row r="14947" spans="1:4" s="12" customFormat="1" x14ac:dyDescent="0.25">
      <c r="A14947" s="56"/>
      <c r="B14947" s="58"/>
      <c r="C14947" s="48" t="s">
        <v>14531</v>
      </c>
      <c r="D14947" s="300"/>
    </row>
    <row r="14948" spans="1:4" s="12" customFormat="1" x14ac:dyDescent="0.25">
      <c r="A14948" s="56"/>
      <c r="B14948" s="49"/>
      <c r="C14948" s="50" t="s">
        <v>110</v>
      </c>
      <c r="D14948" s="300" t="s">
        <v>14532</v>
      </c>
    </row>
    <row r="14949" spans="1:4" s="12" customFormat="1" x14ac:dyDescent="0.25">
      <c r="A14949" s="56"/>
      <c r="B14949" s="49"/>
      <c r="C14949" s="50" t="s">
        <v>110</v>
      </c>
      <c r="D14949" s="300" t="s">
        <v>14533</v>
      </c>
    </row>
    <row r="14950" spans="1:4" s="12" customFormat="1" x14ac:dyDescent="0.25">
      <c r="A14950" s="56"/>
      <c r="B14950" s="49"/>
      <c r="C14950" s="50" t="s">
        <v>110</v>
      </c>
      <c r="D14950" s="300" t="s">
        <v>14534</v>
      </c>
    </row>
    <row r="14951" spans="1:4" s="12" customFormat="1" x14ac:dyDescent="0.25">
      <c r="A14951" s="98"/>
      <c r="B14951" s="99"/>
      <c r="C14951" s="50" t="s">
        <v>110</v>
      </c>
      <c r="D14951" s="301" t="s">
        <v>14535</v>
      </c>
    </row>
    <row r="14952" spans="1:4" s="12" customFormat="1" x14ac:dyDescent="0.25">
      <c r="A14952" s="98"/>
      <c r="B14952" s="99"/>
      <c r="C14952" s="50" t="s">
        <v>110</v>
      </c>
      <c r="D14952" s="301" t="s">
        <v>14536</v>
      </c>
    </row>
    <row r="14953" spans="1:4" s="12" customFormat="1" x14ac:dyDescent="0.25">
      <c r="A14953" s="56"/>
      <c r="B14953" s="58"/>
      <c r="C14953" s="48" t="s">
        <v>110</v>
      </c>
      <c r="D14953" s="300" t="s">
        <v>14537</v>
      </c>
    </row>
    <row r="14954" spans="1:4" s="12" customFormat="1" x14ac:dyDescent="0.25">
      <c r="A14954" s="56"/>
      <c r="B14954" s="58"/>
      <c r="C14954" s="48" t="s">
        <v>226</v>
      </c>
      <c r="D14954" s="300"/>
    </row>
    <row r="14955" spans="1:4" s="12" customFormat="1" x14ac:dyDescent="0.25">
      <c r="A14955" s="56"/>
      <c r="B14955" s="58"/>
      <c r="C14955" s="48" t="s">
        <v>110</v>
      </c>
      <c r="D14955" s="300" t="s">
        <v>14538</v>
      </c>
    </row>
    <row r="14956" spans="1:4" s="12" customFormat="1" x14ac:dyDescent="0.25">
      <c r="A14956" s="56"/>
      <c r="B14956" s="24" t="s">
        <v>21472</v>
      </c>
      <c r="C14956" s="56" t="s">
        <v>14539</v>
      </c>
      <c r="D14956" s="315"/>
    </row>
    <row r="14957" spans="1:4" s="12" customFormat="1" x14ac:dyDescent="0.25">
      <c r="A14957" s="56"/>
      <c r="B14957" s="58"/>
      <c r="C14957" s="48" t="s">
        <v>14540</v>
      </c>
      <c r="D14957" s="300"/>
    </row>
    <row r="14958" spans="1:4" s="12" customFormat="1" x14ac:dyDescent="0.25">
      <c r="A14958" s="56"/>
      <c r="B14958" s="58"/>
      <c r="C14958" s="48" t="s">
        <v>110</v>
      </c>
      <c r="D14958" s="300" t="s">
        <v>14541</v>
      </c>
    </row>
    <row r="14959" spans="1:4" s="12" customFormat="1" x14ac:dyDescent="0.25">
      <c r="A14959" s="56"/>
      <c r="B14959" s="58"/>
      <c r="C14959" s="48" t="s">
        <v>110</v>
      </c>
      <c r="D14959" s="300" t="s">
        <v>14542</v>
      </c>
    </row>
    <row r="14960" spans="1:4" s="12" customFormat="1" x14ac:dyDescent="0.25">
      <c r="A14960" s="56"/>
      <c r="B14960" s="58"/>
      <c r="C14960" s="48" t="s">
        <v>110</v>
      </c>
      <c r="D14960" s="300" t="s">
        <v>14543</v>
      </c>
    </row>
    <row r="14961" spans="1:4" s="12" customFormat="1" x14ac:dyDescent="0.25">
      <c r="A14961" s="56"/>
      <c r="B14961" s="58"/>
      <c r="C14961" s="48" t="s">
        <v>110</v>
      </c>
      <c r="D14961" s="300" t="s">
        <v>14544</v>
      </c>
    </row>
    <row r="14962" spans="1:4" s="12" customFormat="1" x14ac:dyDescent="0.25">
      <c r="A14962" s="56"/>
      <c r="B14962" s="24" t="s">
        <v>21473</v>
      </c>
      <c r="C14962" s="56" t="s">
        <v>14545</v>
      </c>
      <c r="D14962" s="315"/>
    </row>
    <row r="14963" spans="1:4" s="12" customFormat="1" x14ac:dyDescent="0.25">
      <c r="A14963" s="56"/>
      <c r="B14963" s="58"/>
      <c r="C14963" s="48" t="s">
        <v>14546</v>
      </c>
      <c r="D14963" s="300"/>
    </row>
    <row r="14964" spans="1:4" s="12" customFormat="1" x14ac:dyDescent="0.25">
      <c r="A14964" s="56"/>
      <c r="B14964" s="58"/>
      <c r="C14964" s="48" t="s">
        <v>110</v>
      </c>
      <c r="D14964" s="300" t="s">
        <v>14547</v>
      </c>
    </row>
    <row r="14965" spans="1:4" s="12" customFormat="1" x14ac:dyDescent="0.25">
      <c r="A14965" s="56"/>
      <c r="B14965" s="58"/>
      <c r="C14965" s="48" t="s">
        <v>110</v>
      </c>
      <c r="D14965" s="300" t="s">
        <v>14548</v>
      </c>
    </row>
    <row r="14966" spans="1:4" s="12" customFormat="1" x14ac:dyDescent="0.25">
      <c r="A14966" s="56"/>
      <c r="B14966" s="58"/>
      <c r="C14966" s="48" t="s">
        <v>110</v>
      </c>
      <c r="D14966" s="300" t="s">
        <v>14549</v>
      </c>
    </row>
    <row r="14967" spans="1:4" s="12" customFormat="1" x14ac:dyDescent="0.25">
      <c r="A14967" s="56"/>
      <c r="B14967" s="24" t="s">
        <v>21474</v>
      </c>
      <c r="C14967" s="56" t="s">
        <v>14550</v>
      </c>
      <c r="D14967" s="315"/>
    </row>
    <row r="14968" spans="1:4" s="12" customFormat="1" x14ac:dyDescent="0.25">
      <c r="A14968" s="56"/>
      <c r="B14968" s="58"/>
      <c r="C14968" s="48" t="s">
        <v>14551</v>
      </c>
      <c r="D14968" s="300"/>
    </row>
    <row r="14969" spans="1:4" s="12" customFormat="1" x14ac:dyDescent="0.25">
      <c r="A14969" s="56"/>
      <c r="B14969" s="58"/>
      <c r="C14969" s="48" t="s">
        <v>110</v>
      </c>
      <c r="D14969" s="300" t="s">
        <v>14552</v>
      </c>
    </row>
    <row r="14970" spans="1:4" s="12" customFormat="1" x14ac:dyDescent="0.25">
      <c r="A14970" s="56"/>
      <c r="B14970" s="58"/>
      <c r="C14970" s="48" t="s">
        <v>110</v>
      </c>
      <c r="D14970" s="300" t="s">
        <v>14553</v>
      </c>
    </row>
    <row r="14971" spans="1:4" s="12" customFormat="1" x14ac:dyDescent="0.25">
      <c r="A14971" s="56"/>
      <c r="B14971" s="58"/>
      <c r="C14971" s="48" t="s">
        <v>110</v>
      </c>
      <c r="D14971" s="300" t="s">
        <v>14554</v>
      </c>
    </row>
    <row r="14972" spans="1:4" s="12" customFormat="1" x14ac:dyDescent="0.25">
      <c r="A14972" s="56"/>
      <c r="B14972" s="58"/>
      <c r="C14972" s="48" t="s">
        <v>110</v>
      </c>
      <c r="D14972" s="300" t="s">
        <v>14555</v>
      </c>
    </row>
    <row r="14973" spans="1:4" s="12" customFormat="1" x14ac:dyDescent="0.25">
      <c r="A14973" s="56"/>
      <c r="B14973" s="58"/>
      <c r="C14973" s="48" t="s">
        <v>110</v>
      </c>
      <c r="D14973" s="300" t="s">
        <v>14556</v>
      </c>
    </row>
    <row r="14974" spans="1:4" s="12" customFormat="1" x14ac:dyDescent="0.25">
      <c r="A14974" s="56"/>
      <c r="B14974" s="58"/>
      <c r="C14974" s="48" t="s">
        <v>110</v>
      </c>
      <c r="D14974" s="300" t="s">
        <v>14557</v>
      </c>
    </row>
    <row r="14975" spans="1:4" s="12" customFormat="1" x14ac:dyDescent="0.25">
      <c r="A14975" s="56"/>
      <c r="B14975" s="24" t="s">
        <v>21475</v>
      </c>
      <c r="C14975" s="56" t="s">
        <v>14558</v>
      </c>
      <c r="D14975" s="315"/>
    </row>
    <row r="14976" spans="1:4" s="12" customFormat="1" x14ac:dyDescent="0.25">
      <c r="A14976" s="56"/>
      <c r="B14976" s="58"/>
      <c r="C14976" s="48" t="s">
        <v>14559</v>
      </c>
      <c r="D14976" s="300"/>
    </row>
    <row r="14977" spans="1:4" s="12" customFormat="1" x14ac:dyDescent="0.25">
      <c r="A14977" s="56"/>
      <c r="B14977" s="58"/>
      <c r="C14977" s="48" t="s">
        <v>14560</v>
      </c>
      <c r="D14977" s="300"/>
    </row>
    <row r="14978" spans="1:4" s="12" customFormat="1" x14ac:dyDescent="0.25">
      <c r="A14978" s="56"/>
      <c r="B14978" s="58"/>
      <c r="C14978" s="48" t="s">
        <v>110</v>
      </c>
      <c r="D14978" s="300" t="s">
        <v>14561</v>
      </c>
    </row>
    <row r="14979" spans="1:4" s="12" customFormat="1" x14ac:dyDescent="0.25">
      <c r="A14979" s="56"/>
      <c r="B14979" s="58"/>
      <c r="C14979" s="48" t="s">
        <v>110</v>
      </c>
      <c r="D14979" s="300" t="s">
        <v>14562</v>
      </c>
    </row>
    <row r="14980" spans="1:4" s="12" customFormat="1" x14ac:dyDescent="0.25">
      <c r="A14980" s="56"/>
      <c r="B14980" s="58"/>
      <c r="C14980" s="48" t="s">
        <v>110</v>
      </c>
      <c r="D14980" s="300" t="s">
        <v>14563</v>
      </c>
    </row>
    <row r="14981" spans="1:4" s="12" customFormat="1" x14ac:dyDescent="0.25">
      <c r="A14981" s="56"/>
      <c r="B14981" s="58"/>
      <c r="C14981" s="48" t="s">
        <v>110</v>
      </c>
      <c r="D14981" s="300" t="s">
        <v>14564</v>
      </c>
    </row>
    <row r="14982" spans="1:4" s="12" customFormat="1" x14ac:dyDescent="0.25">
      <c r="A14982" s="56"/>
      <c r="B14982" s="58"/>
      <c r="C14982" s="48" t="s">
        <v>110</v>
      </c>
      <c r="D14982" s="300" t="s">
        <v>14565</v>
      </c>
    </row>
    <row r="14983" spans="1:4" s="12" customFormat="1" x14ac:dyDescent="0.25">
      <c r="A14983" s="56"/>
      <c r="B14983" s="58"/>
      <c r="C14983" s="48" t="s">
        <v>110</v>
      </c>
      <c r="D14983" s="300" t="s">
        <v>14566</v>
      </c>
    </row>
    <row r="14984" spans="1:4" s="12" customFormat="1" x14ac:dyDescent="0.25">
      <c r="A14984" s="56"/>
      <c r="B14984" s="58"/>
      <c r="C14984" s="48" t="s">
        <v>110</v>
      </c>
      <c r="D14984" s="300" t="s">
        <v>14567</v>
      </c>
    </row>
    <row r="14985" spans="1:4" s="12" customFormat="1" x14ac:dyDescent="0.25">
      <c r="A14985" s="56"/>
      <c r="B14985" s="58"/>
      <c r="C14985" s="48" t="s">
        <v>110</v>
      </c>
      <c r="D14985" s="300" t="s">
        <v>14568</v>
      </c>
    </row>
    <row r="14986" spans="1:4" s="12" customFormat="1" x14ac:dyDescent="0.25">
      <c r="A14986" s="56"/>
      <c r="B14986" s="58"/>
      <c r="C14986" s="48" t="s">
        <v>110</v>
      </c>
      <c r="D14986" s="300" t="s">
        <v>14569</v>
      </c>
    </row>
    <row r="14987" spans="1:4" s="12" customFormat="1" x14ac:dyDescent="0.25">
      <c r="A14987" s="56"/>
      <c r="B14987" s="58"/>
      <c r="C14987" s="48" t="s">
        <v>110</v>
      </c>
      <c r="D14987" s="300" t="s">
        <v>14570</v>
      </c>
    </row>
    <row r="14988" spans="1:4" s="12" customFormat="1" x14ac:dyDescent="0.25">
      <c r="A14988" s="56"/>
      <c r="B14988" s="58"/>
      <c r="C14988" s="48" t="s">
        <v>110</v>
      </c>
      <c r="D14988" s="300" t="s">
        <v>14571</v>
      </c>
    </row>
    <row r="14989" spans="1:4" s="12" customFormat="1" x14ac:dyDescent="0.25">
      <c r="A14989" s="56"/>
      <c r="B14989" s="58"/>
      <c r="C14989" s="48" t="s">
        <v>110</v>
      </c>
      <c r="D14989" s="300" t="s">
        <v>14572</v>
      </c>
    </row>
    <row r="14990" spans="1:4" s="12" customFormat="1" x14ac:dyDescent="0.25">
      <c r="A14990" s="56"/>
      <c r="B14990" s="58"/>
      <c r="C14990" s="48" t="s">
        <v>110</v>
      </c>
      <c r="D14990" s="300" t="s">
        <v>14573</v>
      </c>
    </row>
    <row r="14991" spans="1:4" s="12" customFormat="1" x14ac:dyDescent="0.25">
      <c r="A14991" s="56"/>
      <c r="B14991" s="58"/>
      <c r="C14991" s="48" t="s">
        <v>110</v>
      </c>
      <c r="D14991" s="300" t="s">
        <v>14574</v>
      </c>
    </row>
    <row r="14992" spans="1:4" s="12" customFormat="1" x14ac:dyDescent="0.25">
      <c r="A14992" s="56"/>
      <c r="B14992" s="58"/>
      <c r="C14992" s="48" t="s">
        <v>226</v>
      </c>
      <c r="D14992" s="300"/>
    </row>
    <row r="14993" spans="1:4" s="12" customFormat="1" x14ac:dyDescent="0.25">
      <c r="A14993" s="56"/>
      <c r="B14993" s="58"/>
      <c r="C14993" s="48" t="s">
        <v>110</v>
      </c>
      <c r="D14993" s="300" t="s">
        <v>14575</v>
      </c>
    </row>
    <row r="14994" spans="1:4" s="12" customFormat="1" x14ac:dyDescent="0.25">
      <c r="A14994" s="56"/>
      <c r="B14994" s="24" t="s">
        <v>21476</v>
      </c>
      <c r="C14994" s="56" t="s">
        <v>14576</v>
      </c>
      <c r="D14994" s="315"/>
    </row>
    <row r="14995" spans="1:4" s="12" customFormat="1" x14ac:dyDescent="0.25">
      <c r="A14995" s="56"/>
      <c r="B14995" s="58"/>
      <c r="C14995" s="48" t="s">
        <v>14577</v>
      </c>
      <c r="D14995" s="300"/>
    </row>
    <row r="14996" spans="1:4" s="12" customFormat="1" x14ac:dyDescent="0.25">
      <c r="A14996" s="56"/>
      <c r="B14996" s="58"/>
      <c r="C14996" s="48" t="s">
        <v>110</v>
      </c>
      <c r="D14996" s="300" t="s">
        <v>14578</v>
      </c>
    </row>
    <row r="14997" spans="1:4" s="12" customFormat="1" x14ac:dyDescent="0.25">
      <c r="A14997" s="56"/>
      <c r="B14997" s="58"/>
      <c r="C14997" s="48" t="s">
        <v>110</v>
      </c>
      <c r="D14997" s="300" t="s">
        <v>14579</v>
      </c>
    </row>
    <row r="14998" spans="1:4" s="12" customFormat="1" x14ac:dyDescent="0.25">
      <c r="A14998" s="56"/>
      <c r="B14998" s="58"/>
      <c r="C14998" s="48" t="s">
        <v>110</v>
      </c>
      <c r="D14998" s="300" t="s">
        <v>14580</v>
      </c>
    </row>
    <row r="14999" spans="1:4" s="12" customFormat="1" x14ac:dyDescent="0.25">
      <c r="A14999" s="56"/>
      <c r="B14999" s="24" t="s">
        <v>21477</v>
      </c>
      <c r="C14999" s="56" t="s">
        <v>14581</v>
      </c>
      <c r="D14999" s="315"/>
    </row>
    <row r="15000" spans="1:4" s="12" customFormat="1" x14ac:dyDescent="0.25">
      <c r="A15000" s="56"/>
      <c r="B15000" s="58"/>
      <c r="C15000" s="48" t="s">
        <v>14582</v>
      </c>
      <c r="D15000" s="300"/>
    </row>
    <row r="15001" spans="1:4" s="12" customFormat="1" x14ac:dyDescent="0.25">
      <c r="A15001" s="56"/>
      <c r="B15001" s="58"/>
      <c r="C15001" s="48" t="s">
        <v>110</v>
      </c>
      <c r="D15001" s="300" t="s">
        <v>14583</v>
      </c>
    </row>
    <row r="15002" spans="1:4" s="12" customFormat="1" x14ac:dyDescent="0.25">
      <c r="A15002" s="56"/>
      <c r="B15002" s="58"/>
      <c r="C15002" s="48" t="s">
        <v>226</v>
      </c>
      <c r="D15002" s="300"/>
    </row>
    <row r="15003" spans="1:4" s="12" customFormat="1" x14ac:dyDescent="0.25">
      <c r="A15003" s="56"/>
      <c r="B15003" s="58"/>
      <c r="C15003" s="48" t="s">
        <v>110</v>
      </c>
      <c r="D15003" s="300" t="s">
        <v>14584</v>
      </c>
    </row>
    <row r="15004" spans="1:4" s="12" customFormat="1" x14ac:dyDescent="0.25">
      <c r="A15004" s="56"/>
      <c r="B15004" s="24" t="s">
        <v>21478</v>
      </c>
      <c r="C15004" s="56" t="s">
        <v>14585</v>
      </c>
      <c r="D15004" s="315"/>
    </row>
    <row r="15005" spans="1:4" s="12" customFormat="1" x14ac:dyDescent="0.25">
      <c r="A15005" s="56"/>
      <c r="B15005" s="58"/>
      <c r="C15005" s="48" t="s">
        <v>14586</v>
      </c>
      <c r="D15005" s="300"/>
    </row>
    <row r="15006" spans="1:4" s="12" customFormat="1" x14ac:dyDescent="0.25">
      <c r="A15006" s="56"/>
      <c r="B15006" s="58"/>
      <c r="C15006" s="48" t="s">
        <v>14587</v>
      </c>
      <c r="D15006" s="300"/>
    </row>
    <row r="15007" spans="1:4" s="12" customFormat="1" x14ac:dyDescent="0.25">
      <c r="A15007" s="56"/>
      <c r="B15007" s="58"/>
      <c r="C15007" s="48" t="s">
        <v>110</v>
      </c>
      <c r="D15007" s="300" t="s">
        <v>14588</v>
      </c>
    </row>
    <row r="15008" spans="1:4" s="12" customFormat="1" x14ac:dyDescent="0.25">
      <c r="A15008" s="56"/>
      <c r="B15008" s="58"/>
      <c r="C15008" s="48" t="s">
        <v>110</v>
      </c>
      <c r="D15008" s="300" t="s">
        <v>14589</v>
      </c>
    </row>
    <row r="15009" spans="1:4" s="12" customFormat="1" x14ac:dyDescent="0.25">
      <c r="A15009" s="56"/>
      <c r="B15009" s="58"/>
      <c r="C15009" s="48" t="s">
        <v>110</v>
      </c>
      <c r="D15009" s="300" t="s">
        <v>14590</v>
      </c>
    </row>
    <row r="15010" spans="1:4" s="12" customFormat="1" x14ac:dyDescent="0.25">
      <c r="A15010" s="56"/>
      <c r="B15010" s="58"/>
      <c r="C15010" s="48" t="s">
        <v>110</v>
      </c>
      <c r="D15010" s="300" t="s">
        <v>14591</v>
      </c>
    </row>
    <row r="15011" spans="1:4" s="12" customFormat="1" x14ac:dyDescent="0.25">
      <c r="A15011" s="56" t="s">
        <v>14592</v>
      </c>
      <c r="B15011" s="58"/>
      <c r="C15011" s="56" t="s">
        <v>14593</v>
      </c>
      <c r="D15011" s="300"/>
    </row>
    <row r="15012" spans="1:4" s="12" customFormat="1" x14ac:dyDescent="0.25">
      <c r="A15012" s="56"/>
      <c r="B15012" s="58"/>
      <c r="C15012" s="48" t="s">
        <v>14594</v>
      </c>
      <c r="D15012" s="300"/>
    </row>
    <row r="15013" spans="1:4" s="12" customFormat="1" x14ac:dyDescent="0.25">
      <c r="A15013" s="48"/>
      <c r="B15013" s="24" t="s">
        <v>21479</v>
      </c>
      <c r="C15013" s="57" t="s">
        <v>14595</v>
      </c>
      <c r="D15013" s="317"/>
    </row>
    <row r="15014" spans="1:4" s="12" customFormat="1" x14ac:dyDescent="0.25">
      <c r="A15014" s="48"/>
      <c r="B15014" s="49"/>
      <c r="C15014" s="50" t="s">
        <v>14596</v>
      </c>
      <c r="D15014" s="317"/>
    </row>
    <row r="15015" spans="1:4" s="12" customFormat="1" x14ac:dyDescent="0.25">
      <c r="A15015" s="48"/>
      <c r="B15015" s="49"/>
      <c r="C15015" s="50" t="s">
        <v>14597</v>
      </c>
      <c r="D15015" s="317"/>
    </row>
    <row r="15016" spans="1:4" s="12" customFormat="1" x14ac:dyDescent="0.25">
      <c r="A15016" s="48"/>
      <c r="B15016" s="49"/>
      <c r="C15016" s="50" t="s">
        <v>110</v>
      </c>
      <c r="D15016" s="300" t="s">
        <v>14598</v>
      </c>
    </row>
    <row r="15017" spans="1:4" s="12" customFormat="1" x14ac:dyDescent="0.25">
      <c r="A15017" s="48"/>
      <c r="B15017" s="49"/>
      <c r="C15017" s="50" t="s">
        <v>110</v>
      </c>
      <c r="D15017" s="300" t="s">
        <v>14599</v>
      </c>
    </row>
    <row r="15018" spans="1:4" s="12" customFormat="1" x14ac:dyDescent="0.25">
      <c r="A15018" s="48"/>
      <c r="B15018" s="49"/>
      <c r="C15018" s="50" t="s">
        <v>110</v>
      </c>
      <c r="D15018" s="300" t="s">
        <v>14600</v>
      </c>
    </row>
    <row r="15019" spans="1:4" s="12" customFormat="1" x14ac:dyDescent="0.25">
      <c r="A15019" s="48"/>
      <c r="B15019" s="24" t="s">
        <v>21480</v>
      </c>
      <c r="C15019" s="57" t="s">
        <v>14601</v>
      </c>
      <c r="D15019" s="317"/>
    </row>
    <row r="15020" spans="1:4" s="12" customFormat="1" x14ac:dyDescent="0.25">
      <c r="A15020" s="48"/>
      <c r="B15020" s="49"/>
      <c r="C15020" s="50" t="s">
        <v>14602</v>
      </c>
      <c r="D15020" s="317"/>
    </row>
    <row r="15021" spans="1:4" s="12" customFormat="1" x14ac:dyDescent="0.25">
      <c r="A15021" s="48"/>
      <c r="B15021" s="49"/>
      <c r="C15021" s="50" t="s">
        <v>14603</v>
      </c>
      <c r="D15021" s="317"/>
    </row>
    <row r="15022" spans="1:4" s="12" customFormat="1" x14ac:dyDescent="0.25">
      <c r="A15022" s="48"/>
      <c r="B15022" s="49"/>
      <c r="C15022" s="50" t="s">
        <v>110</v>
      </c>
      <c r="D15022" s="300" t="s">
        <v>14604</v>
      </c>
    </row>
    <row r="15023" spans="1:4" s="12" customFormat="1" x14ac:dyDescent="0.25">
      <c r="A15023" s="48"/>
      <c r="B15023" s="49"/>
      <c r="C15023" s="50" t="s">
        <v>110</v>
      </c>
      <c r="D15023" s="300" t="s">
        <v>14605</v>
      </c>
    </row>
    <row r="15024" spans="1:4" s="12" customFormat="1" x14ac:dyDescent="0.25">
      <c r="A15024" s="48"/>
      <c r="B15024" s="24" t="s">
        <v>21481</v>
      </c>
      <c r="C15024" s="57" t="s">
        <v>14606</v>
      </c>
      <c r="D15024" s="300"/>
    </row>
    <row r="15025" spans="1:4" s="12" customFormat="1" x14ac:dyDescent="0.25">
      <c r="A15025" s="48"/>
      <c r="B15025" s="73"/>
      <c r="C15025" s="50" t="s">
        <v>14607</v>
      </c>
      <c r="D15025" s="300"/>
    </row>
    <row r="15026" spans="1:4" s="12" customFormat="1" x14ac:dyDescent="0.25">
      <c r="A15026" s="48"/>
      <c r="B15026" s="49"/>
      <c r="C15026" s="50" t="s">
        <v>14608</v>
      </c>
      <c r="D15026" s="317"/>
    </row>
    <row r="15027" spans="1:4" s="12" customFormat="1" x14ac:dyDescent="0.25">
      <c r="A15027" s="48"/>
      <c r="B15027" s="49"/>
      <c r="C15027" s="50" t="s">
        <v>110</v>
      </c>
      <c r="D15027" s="300" t="s">
        <v>14609</v>
      </c>
    </row>
    <row r="15028" spans="1:4" s="12" customFormat="1" x14ac:dyDescent="0.25">
      <c r="A15028" s="48"/>
      <c r="B15028" s="49"/>
      <c r="C15028" s="50" t="s">
        <v>110</v>
      </c>
      <c r="D15028" s="300" t="s">
        <v>14610</v>
      </c>
    </row>
    <row r="15029" spans="1:4" s="12" customFormat="1" x14ac:dyDescent="0.25">
      <c r="A15029" s="48"/>
      <c r="B15029" s="49"/>
      <c r="C15029" s="50" t="s">
        <v>110</v>
      </c>
      <c r="D15029" s="300" t="s">
        <v>14611</v>
      </c>
    </row>
    <row r="15030" spans="1:4" s="12" customFormat="1" x14ac:dyDescent="0.25">
      <c r="A15030" s="48"/>
      <c r="B15030" s="24" t="s">
        <v>21482</v>
      </c>
      <c r="C15030" s="57" t="s">
        <v>14612</v>
      </c>
      <c r="D15030" s="317"/>
    </row>
    <row r="15031" spans="1:4" s="12" customFormat="1" x14ac:dyDescent="0.25">
      <c r="A15031" s="48"/>
      <c r="B15031" s="49"/>
      <c r="C15031" s="50" t="s">
        <v>14613</v>
      </c>
      <c r="D15031" s="317"/>
    </row>
    <row r="15032" spans="1:4" s="12" customFormat="1" x14ac:dyDescent="0.25">
      <c r="A15032" s="48"/>
      <c r="B15032" s="49"/>
      <c r="C15032" s="50" t="s">
        <v>110</v>
      </c>
      <c r="D15032" s="300" t="s">
        <v>14614</v>
      </c>
    </row>
    <row r="15033" spans="1:4" s="12" customFormat="1" x14ac:dyDescent="0.25">
      <c r="A15033" s="48"/>
      <c r="B15033" s="24" t="s">
        <v>21483</v>
      </c>
      <c r="C15033" s="57" t="s">
        <v>14615</v>
      </c>
      <c r="D15033" s="325"/>
    </row>
    <row r="15034" spans="1:4" s="12" customFormat="1" x14ac:dyDescent="0.25">
      <c r="A15034" s="48"/>
      <c r="B15034" s="49"/>
      <c r="C15034" s="50" t="s">
        <v>14616</v>
      </c>
      <c r="D15034" s="325"/>
    </row>
    <row r="15035" spans="1:4" s="12" customFormat="1" x14ac:dyDescent="0.25">
      <c r="A15035" s="48"/>
      <c r="B15035" s="49"/>
      <c r="C15035" s="50" t="s">
        <v>110</v>
      </c>
      <c r="D15035" s="325" t="s">
        <v>14617</v>
      </c>
    </row>
    <row r="15036" spans="1:4" s="12" customFormat="1" x14ac:dyDescent="0.25">
      <c r="A15036" s="48"/>
      <c r="B15036" s="49"/>
      <c r="C15036" s="50" t="s">
        <v>110</v>
      </c>
      <c r="D15036" s="325" t="s">
        <v>14618</v>
      </c>
    </row>
    <row r="15037" spans="1:4" s="12" customFormat="1" x14ac:dyDescent="0.25">
      <c r="A15037" s="48"/>
      <c r="B15037" s="58"/>
      <c r="C15037" s="48" t="s">
        <v>226</v>
      </c>
      <c r="D15037" s="325"/>
    </row>
    <row r="15038" spans="1:4" s="12" customFormat="1" x14ac:dyDescent="0.25">
      <c r="A15038" s="48"/>
      <c r="B15038" s="58"/>
      <c r="C15038" s="48" t="s">
        <v>110</v>
      </c>
      <c r="D15038" s="325" t="s">
        <v>14619</v>
      </c>
    </row>
    <row r="15039" spans="1:4" s="12" customFormat="1" x14ac:dyDescent="0.25">
      <c r="A15039" s="48"/>
      <c r="B15039" s="58"/>
      <c r="C15039" s="48" t="s">
        <v>110</v>
      </c>
      <c r="D15039" s="325" t="s">
        <v>14620</v>
      </c>
    </row>
    <row r="15040" spans="1:4" s="12" customFormat="1" x14ac:dyDescent="0.25">
      <c r="A15040" s="56" t="s">
        <v>14621</v>
      </c>
      <c r="B15040" s="58"/>
      <c r="C15040" s="56" t="s">
        <v>14622</v>
      </c>
      <c r="D15040" s="300"/>
    </row>
    <row r="15041" spans="1:4" s="12" customFormat="1" x14ac:dyDescent="0.25">
      <c r="B15041" s="58"/>
      <c r="C15041" s="48" t="s">
        <v>14623</v>
      </c>
      <c r="D15041" s="300"/>
    </row>
    <row r="15042" spans="1:4" s="12" customFormat="1" x14ac:dyDescent="0.25">
      <c r="A15042" s="48"/>
      <c r="B15042" s="24" t="s">
        <v>22337</v>
      </c>
      <c r="C15042" s="57" t="s">
        <v>14624</v>
      </c>
      <c r="D15042" s="324"/>
    </row>
    <row r="15043" spans="1:4" s="12" customFormat="1" x14ac:dyDescent="0.25">
      <c r="A15043" s="48"/>
      <c r="B15043" s="58"/>
      <c r="C15043" s="50" t="s">
        <v>14625</v>
      </c>
      <c r="D15043" s="317"/>
    </row>
    <row r="15044" spans="1:4" s="12" customFormat="1" x14ac:dyDescent="0.25">
      <c r="A15044" s="48"/>
      <c r="B15044" s="58"/>
      <c r="C15044" s="95" t="s">
        <v>110</v>
      </c>
      <c r="D15044" s="317" t="s">
        <v>14626</v>
      </c>
    </row>
    <row r="15045" spans="1:4" s="12" customFormat="1" x14ac:dyDescent="0.25">
      <c r="A15045" s="48"/>
      <c r="B15045" s="58"/>
      <c r="C15045" s="95" t="s">
        <v>110</v>
      </c>
      <c r="D15045" s="317" t="s">
        <v>14627</v>
      </c>
    </row>
    <row r="15046" spans="1:4" s="12" customFormat="1" x14ac:dyDescent="0.25">
      <c r="A15046" s="48"/>
      <c r="B15046" s="58"/>
      <c r="C15046" s="95" t="s">
        <v>110</v>
      </c>
      <c r="D15046" s="317" t="s">
        <v>14628</v>
      </c>
    </row>
    <row r="15047" spans="1:4" s="12" customFormat="1" x14ac:dyDescent="0.25">
      <c r="A15047" s="48"/>
      <c r="B15047" s="24" t="s">
        <v>22338</v>
      </c>
      <c r="C15047" s="57" t="s">
        <v>14629</v>
      </c>
      <c r="D15047" s="324"/>
    </row>
    <row r="15048" spans="1:4" s="12" customFormat="1" x14ac:dyDescent="0.25">
      <c r="A15048" s="48"/>
      <c r="B15048" s="58"/>
      <c r="C15048" s="50" t="s">
        <v>14630</v>
      </c>
      <c r="D15048" s="317"/>
    </row>
    <row r="15049" spans="1:4" s="12" customFormat="1" x14ac:dyDescent="0.25">
      <c r="A15049" s="48"/>
      <c r="B15049" s="58"/>
      <c r="C15049" s="95" t="s">
        <v>110</v>
      </c>
      <c r="D15049" s="317" t="s">
        <v>14631</v>
      </c>
    </row>
    <row r="15050" spans="1:4" s="12" customFormat="1" x14ac:dyDescent="0.25">
      <c r="A15050" s="48"/>
      <c r="B15050" s="58"/>
      <c r="C15050" s="95" t="s">
        <v>110</v>
      </c>
      <c r="D15050" s="317" t="s">
        <v>14632</v>
      </c>
    </row>
    <row r="15051" spans="1:4" s="12" customFormat="1" x14ac:dyDescent="0.25">
      <c r="A15051" s="48"/>
      <c r="B15051" s="58"/>
      <c r="C15051" s="95" t="s">
        <v>110</v>
      </c>
      <c r="D15051" s="317" t="s">
        <v>14633</v>
      </c>
    </row>
    <row r="15052" spans="1:4" s="12" customFormat="1" x14ac:dyDescent="0.25">
      <c r="A15052" s="56"/>
      <c r="B15052" s="24" t="s">
        <v>21484</v>
      </c>
      <c r="C15052" s="56" t="s">
        <v>14634</v>
      </c>
      <c r="D15052" s="315"/>
    </row>
    <row r="15053" spans="1:4" s="12" customFormat="1" x14ac:dyDescent="0.25">
      <c r="A15053" s="56"/>
      <c r="B15053" s="58"/>
      <c r="C15053" s="48" t="s">
        <v>14635</v>
      </c>
      <c r="D15053" s="300"/>
    </row>
    <row r="15054" spans="1:4" s="12" customFormat="1" x14ac:dyDescent="0.25">
      <c r="A15054" s="56"/>
      <c r="B15054" s="58"/>
      <c r="C15054" s="48" t="s">
        <v>110</v>
      </c>
      <c r="D15054" s="300" t="s">
        <v>14636</v>
      </c>
    </row>
    <row r="15055" spans="1:4" s="12" customFormat="1" x14ac:dyDescent="0.25">
      <c r="A15055" s="56"/>
      <c r="B15055" s="58"/>
      <c r="C15055" s="48" t="s">
        <v>226</v>
      </c>
      <c r="D15055" s="300"/>
    </row>
    <row r="15056" spans="1:4" s="12" customFormat="1" x14ac:dyDescent="0.25">
      <c r="A15056" s="56"/>
      <c r="B15056" s="58"/>
      <c r="C15056" s="48" t="s">
        <v>110</v>
      </c>
      <c r="D15056" s="300" t="s">
        <v>14637</v>
      </c>
    </row>
    <row r="15057" spans="1:4" s="12" customFormat="1" x14ac:dyDescent="0.25">
      <c r="A15057" s="56"/>
      <c r="B15057" s="24" t="s">
        <v>21485</v>
      </c>
      <c r="C15057" s="56" t="s">
        <v>14638</v>
      </c>
      <c r="D15057" s="315"/>
    </row>
    <row r="15058" spans="1:4" s="12" customFormat="1" x14ac:dyDescent="0.25">
      <c r="A15058" s="56"/>
      <c r="B15058" s="58"/>
      <c r="C15058" s="48" t="s">
        <v>14639</v>
      </c>
      <c r="D15058" s="300"/>
    </row>
    <row r="15059" spans="1:4" s="12" customFormat="1" x14ac:dyDescent="0.25">
      <c r="A15059" s="56"/>
      <c r="B15059" s="58"/>
      <c r="C15059" s="48" t="s">
        <v>110</v>
      </c>
      <c r="D15059" s="300" t="s">
        <v>14640</v>
      </c>
    </row>
    <row r="15060" spans="1:4" s="12" customFormat="1" x14ac:dyDescent="0.25">
      <c r="A15060" s="56"/>
      <c r="B15060" s="58"/>
      <c r="C15060" s="48" t="s">
        <v>110</v>
      </c>
      <c r="D15060" s="300" t="s">
        <v>14641</v>
      </c>
    </row>
    <row r="15061" spans="1:4" s="12" customFormat="1" x14ac:dyDescent="0.25">
      <c r="A15061" s="56"/>
      <c r="B15061" s="58"/>
      <c r="C15061" s="48" t="s">
        <v>226</v>
      </c>
      <c r="D15061" s="300"/>
    </row>
    <row r="15062" spans="1:4" s="12" customFormat="1" x14ac:dyDescent="0.25">
      <c r="A15062" s="56"/>
      <c r="B15062" s="58"/>
      <c r="C15062" s="48" t="s">
        <v>110</v>
      </c>
      <c r="D15062" s="300" t="s">
        <v>14642</v>
      </c>
    </row>
    <row r="15063" spans="1:4" s="12" customFormat="1" x14ac:dyDescent="0.25">
      <c r="A15063" s="48"/>
      <c r="B15063" s="24" t="s">
        <v>21486</v>
      </c>
      <c r="C15063" s="57" t="s">
        <v>14643</v>
      </c>
      <c r="D15063" s="317"/>
    </row>
    <row r="15064" spans="1:4" s="12" customFormat="1" x14ac:dyDescent="0.25">
      <c r="A15064" s="48"/>
      <c r="B15064" s="74"/>
      <c r="C15064" s="50" t="s">
        <v>14644</v>
      </c>
      <c r="D15064" s="317"/>
    </row>
    <row r="15065" spans="1:4" s="12" customFormat="1" x14ac:dyDescent="0.25">
      <c r="A15065" s="48"/>
      <c r="B15065" s="49"/>
      <c r="C15065" s="50" t="s">
        <v>14645</v>
      </c>
      <c r="D15065" s="317"/>
    </row>
    <row r="15066" spans="1:4" s="12" customFormat="1" x14ac:dyDescent="0.25">
      <c r="A15066" s="48"/>
      <c r="B15066" s="49"/>
      <c r="C15066" s="50" t="s">
        <v>110</v>
      </c>
      <c r="D15066" s="317" t="s">
        <v>14646</v>
      </c>
    </row>
    <row r="15067" spans="1:4" s="12" customFormat="1" x14ac:dyDescent="0.25">
      <c r="A15067" s="48"/>
      <c r="B15067" s="49"/>
      <c r="C15067" s="50" t="s">
        <v>110</v>
      </c>
      <c r="D15067" s="317" t="s">
        <v>14647</v>
      </c>
    </row>
    <row r="15068" spans="1:4" s="12" customFormat="1" x14ac:dyDescent="0.25">
      <c r="A15068" s="48"/>
      <c r="B15068" s="49"/>
      <c r="C15068" s="50" t="s">
        <v>110</v>
      </c>
      <c r="D15068" s="317" t="s">
        <v>14648</v>
      </c>
    </row>
    <row r="15069" spans="1:4" s="12" customFormat="1" ht="15.6" x14ac:dyDescent="0.25">
      <c r="A15069" s="92"/>
      <c r="B15069" s="24" t="s">
        <v>21487</v>
      </c>
      <c r="C15069" s="57" t="s">
        <v>14649</v>
      </c>
      <c r="D15069" s="324"/>
    </row>
    <row r="15070" spans="1:4" s="12" customFormat="1" ht="15.6" x14ac:dyDescent="0.25">
      <c r="A15070" s="92"/>
      <c r="B15070" s="49"/>
      <c r="C15070" s="50" t="s">
        <v>14650</v>
      </c>
      <c r="D15070" s="333"/>
    </row>
    <row r="15071" spans="1:4" s="12" customFormat="1" ht="15.6" x14ac:dyDescent="0.25">
      <c r="A15071" s="92"/>
      <c r="B15071" s="49"/>
      <c r="C15071" s="50" t="s">
        <v>110</v>
      </c>
      <c r="D15071" s="317" t="s">
        <v>14651</v>
      </c>
    </row>
    <row r="15072" spans="1:4" s="12" customFormat="1" ht="15.6" x14ac:dyDescent="0.25">
      <c r="A15072" s="92"/>
      <c r="B15072" s="49"/>
      <c r="C15072" s="50" t="s">
        <v>110</v>
      </c>
      <c r="D15072" s="317" t="s">
        <v>14652</v>
      </c>
    </row>
    <row r="15073" spans="1:4" s="12" customFormat="1" ht="15.6" x14ac:dyDescent="0.25">
      <c r="A15073" s="92"/>
      <c r="B15073" s="49"/>
      <c r="C15073" s="50" t="s">
        <v>110</v>
      </c>
      <c r="D15073" s="317" t="s">
        <v>14653</v>
      </c>
    </row>
    <row r="15074" spans="1:4" s="12" customFormat="1" ht="15.6" x14ac:dyDescent="0.25">
      <c r="A15074" s="92"/>
      <c r="B15074" s="49"/>
      <c r="C15074" s="50" t="s">
        <v>110</v>
      </c>
      <c r="D15074" s="317" t="s">
        <v>14654</v>
      </c>
    </row>
    <row r="15075" spans="1:4" s="12" customFormat="1" ht="15.6" x14ac:dyDescent="0.25">
      <c r="A15075" s="92"/>
      <c r="B15075" s="24" t="s">
        <v>21488</v>
      </c>
      <c r="C15075" s="57" t="s">
        <v>14655</v>
      </c>
      <c r="D15075" s="324"/>
    </row>
    <row r="15076" spans="1:4" s="12" customFormat="1" ht="15.6" x14ac:dyDescent="0.25">
      <c r="A15076" s="92"/>
      <c r="B15076" s="49"/>
      <c r="C15076" s="50" t="s">
        <v>14656</v>
      </c>
      <c r="D15076" s="317"/>
    </row>
    <row r="15077" spans="1:4" s="12" customFormat="1" ht="15.6" x14ac:dyDescent="0.25">
      <c r="A15077" s="92"/>
      <c r="B15077" s="49"/>
      <c r="C15077" s="50" t="s">
        <v>110</v>
      </c>
      <c r="D15077" s="317" t="s">
        <v>14657</v>
      </c>
    </row>
    <row r="15078" spans="1:4" s="12" customFormat="1" ht="15.6" x14ac:dyDescent="0.25">
      <c r="A15078" s="92"/>
      <c r="B15078" s="49"/>
      <c r="C15078" s="50" t="s">
        <v>110</v>
      </c>
      <c r="D15078" s="317" t="s">
        <v>14658</v>
      </c>
    </row>
    <row r="15079" spans="1:4" s="12" customFormat="1" x14ac:dyDescent="0.25">
      <c r="A15079" s="56" t="s">
        <v>14659</v>
      </c>
      <c r="B15079" s="58"/>
      <c r="C15079" s="56" t="s">
        <v>14660</v>
      </c>
      <c r="D15079" s="300"/>
    </row>
    <row r="15080" spans="1:4" s="12" customFormat="1" x14ac:dyDescent="0.25">
      <c r="A15080" s="56"/>
      <c r="B15080" s="58"/>
      <c r="C15080" s="48" t="s">
        <v>14661</v>
      </c>
      <c r="D15080" s="300"/>
    </row>
    <row r="15081" spans="1:4" s="12" customFormat="1" x14ac:dyDescent="0.25">
      <c r="A15081" s="56"/>
      <c r="B15081" s="24" t="s">
        <v>21489</v>
      </c>
      <c r="C15081" s="56" t="s">
        <v>14662</v>
      </c>
      <c r="D15081" s="315"/>
    </row>
    <row r="15082" spans="1:4" s="12" customFormat="1" x14ac:dyDescent="0.25">
      <c r="A15082" s="56"/>
      <c r="B15082" s="58"/>
      <c r="C15082" s="48" t="s">
        <v>14663</v>
      </c>
      <c r="D15082" s="300"/>
    </row>
    <row r="15083" spans="1:4" s="12" customFormat="1" x14ac:dyDescent="0.25">
      <c r="A15083" s="56"/>
      <c r="B15083" s="58"/>
      <c r="C15083" s="48" t="s">
        <v>14664</v>
      </c>
      <c r="D15083" s="300"/>
    </row>
    <row r="15084" spans="1:4" s="12" customFormat="1" x14ac:dyDescent="0.25">
      <c r="A15084" s="56"/>
      <c r="B15084" s="58"/>
      <c r="C15084" s="48" t="s">
        <v>110</v>
      </c>
      <c r="D15084" s="300" t="s">
        <v>14665</v>
      </c>
    </row>
    <row r="15085" spans="1:4" s="12" customFormat="1" x14ac:dyDescent="0.25">
      <c r="A15085" s="56"/>
      <c r="B15085" s="58"/>
      <c r="C15085" s="48" t="s">
        <v>110</v>
      </c>
      <c r="D15085" s="300" t="s">
        <v>14666</v>
      </c>
    </row>
    <row r="15086" spans="1:4" s="12" customFormat="1" x14ac:dyDescent="0.25">
      <c r="A15086" s="56"/>
      <c r="B15086" s="58"/>
      <c r="C15086" s="48" t="s">
        <v>110</v>
      </c>
      <c r="D15086" s="300" t="s">
        <v>14667</v>
      </c>
    </row>
    <row r="15087" spans="1:4" s="12" customFormat="1" x14ac:dyDescent="0.25">
      <c r="A15087" s="56"/>
      <c r="B15087" s="58"/>
      <c r="C15087" s="48" t="s">
        <v>110</v>
      </c>
      <c r="D15087" s="300" t="s">
        <v>14668</v>
      </c>
    </row>
    <row r="15088" spans="1:4" s="12" customFormat="1" x14ac:dyDescent="0.25">
      <c r="A15088" s="56"/>
      <c r="B15088" s="58"/>
      <c r="C15088" s="48" t="s">
        <v>226</v>
      </c>
      <c r="D15088" s="300"/>
    </row>
    <row r="15089" spans="1:4" s="12" customFormat="1" x14ac:dyDescent="0.25">
      <c r="A15089" s="56"/>
      <c r="B15089" s="58"/>
      <c r="C15089" s="48" t="s">
        <v>110</v>
      </c>
      <c r="D15089" s="300" t="s">
        <v>14669</v>
      </c>
    </row>
    <row r="15090" spans="1:4" s="12" customFormat="1" x14ac:dyDescent="0.25">
      <c r="A15090" s="56"/>
      <c r="B15090" s="58"/>
      <c r="C15090" s="48" t="s">
        <v>110</v>
      </c>
      <c r="D15090" s="300" t="s">
        <v>14670</v>
      </c>
    </row>
    <row r="15091" spans="1:4" s="12" customFormat="1" x14ac:dyDescent="0.25">
      <c r="A15091" s="56"/>
      <c r="B15091" s="24" t="s">
        <v>21490</v>
      </c>
      <c r="C15091" s="56" t="s">
        <v>14671</v>
      </c>
      <c r="D15091" s="315"/>
    </row>
    <row r="15092" spans="1:4" s="12" customFormat="1" x14ac:dyDescent="0.25">
      <c r="A15092" s="56"/>
      <c r="B15092" s="58"/>
      <c r="C15092" s="48" t="s">
        <v>14672</v>
      </c>
      <c r="D15092" s="300"/>
    </row>
    <row r="15093" spans="1:4" s="12" customFormat="1" x14ac:dyDescent="0.25">
      <c r="A15093" s="56"/>
      <c r="B15093" s="58"/>
      <c r="C15093" s="48" t="s">
        <v>14673</v>
      </c>
      <c r="D15093" s="300"/>
    </row>
    <row r="15094" spans="1:4" s="12" customFormat="1" x14ac:dyDescent="0.25">
      <c r="A15094" s="56"/>
      <c r="B15094" s="58"/>
      <c r="C15094" s="48" t="s">
        <v>110</v>
      </c>
      <c r="D15094" s="300" t="s">
        <v>14674</v>
      </c>
    </row>
    <row r="15095" spans="1:4" s="12" customFormat="1" x14ac:dyDescent="0.25">
      <c r="A15095" s="56"/>
      <c r="B15095" s="58"/>
      <c r="C15095" s="48" t="s">
        <v>110</v>
      </c>
      <c r="D15095" s="300" t="s">
        <v>14675</v>
      </c>
    </row>
    <row r="15096" spans="1:4" s="12" customFormat="1" x14ac:dyDescent="0.25">
      <c r="A15096" s="56"/>
      <c r="B15096" s="58"/>
      <c r="C15096" s="48" t="s">
        <v>110</v>
      </c>
      <c r="D15096" s="300" t="s">
        <v>14676</v>
      </c>
    </row>
    <row r="15097" spans="1:4" s="12" customFormat="1" x14ac:dyDescent="0.25">
      <c r="A15097" s="56"/>
      <c r="B15097" s="58"/>
      <c r="C15097" s="48" t="s">
        <v>110</v>
      </c>
      <c r="D15097" s="300" t="s">
        <v>14677</v>
      </c>
    </row>
    <row r="15098" spans="1:4" s="12" customFormat="1" x14ac:dyDescent="0.25">
      <c r="A15098" s="56"/>
      <c r="B15098" s="58"/>
      <c r="C15098" s="48" t="s">
        <v>110</v>
      </c>
      <c r="D15098" s="300" t="s">
        <v>14678</v>
      </c>
    </row>
    <row r="15099" spans="1:4" s="12" customFormat="1" x14ac:dyDescent="0.25">
      <c r="A15099" s="56"/>
      <c r="B15099" s="58"/>
      <c r="C15099" s="48" t="s">
        <v>110</v>
      </c>
      <c r="D15099" s="300" t="s">
        <v>14679</v>
      </c>
    </row>
    <row r="15100" spans="1:4" s="12" customFormat="1" x14ac:dyDescent="0.25">
      <c r="A15100" s="56"/>
      <c r="B15100" s="58"/>
      <c r="C15100" s="48" t="s">
        <v>110</v>
      </c>
      <c r="D15100" s="300" t="s">
        <v>14680</v>
      </c>
    </row>
    <row r="15101" spans="1:4" s="12" customFormat="1" x14ac:dyDescent="0.25">
      <c r="A15101" s="56"/>
      <c r="B15101" s="58"/>
      <c r="C15101" s="48" t="s">
        <v>110</v>
      </c>
      <c r="D15101" s="300" t="s">
        <v>14681</v>
      </c>
    </row>
    <row r="15102" spans="1:4" s="12" customFormat="1" x14ac:dyDescent="0.25">
      <c r="A15102" s="56"/>
      <c r="B15102" s="58"/>
      <c r="C15102" s="48" t="s">
        <v>226</v>
      </c>
      <c r="D15102" s="300"/>
    </row>
    <row r="15103" spans="1:4" s="12" customFormat="1" x14ac:dyDescent="0.25">
      <c r="A15103" s="56"/>
      <c r="B15103" s="58"/>
      <c r="C15103" s="48" t="s">
        <v>110</v>
      </c>
      <c r="D15103" s="300" t="s">
        <v>14669</v>
      </c>
    </row>
    <row r="15104" spans="1:4" s="12" customFormat="1" x14ac:dyDescent="0.25">
      <c r="A15104" s="56"/>
      <c r="B15104" s="58"/>
      <c r="C15104" s="48" t="s">
        <v>110</v>
      </c>
      <c r="D15104" s="300" t="s">
        <v>14670</v>
      </c>
    </row>
    <row r="15105" spans="1:4" s="12" customFormat="1" x14ac:dyDescent="0.25">
      <c r="A15105" s="56"/>
      <c r="B15105" s="24" t="s">
        <v>21491</v>
      </c>
      <c r="C15105" s="56" t="s">
        <v>14682</v>
      </c>
      <c r="D15105" s="315"/>
    </row>
    <row r="15106" spans="1:4" s="12" customFormat="1" x14ac:dyDescent="0.25">
      <c r="A15106" s="56"/>
      <c r="B15106" s="58"/>
      <c r="C15106" s="48" t="s">
        <v>14683</v>
      </c>
      <c r="D15106" s="300"/>
    </row>
    <row r="15107" spans="1:4" s="12" customFormat="1" x14ac:dyDescent="0.25">
      <c r="A15107" s="56"/>
      <c r="B15107" s="58"/>
      <c r="C15107" s="48" t="s">
        <v>110</v>
      </c>
      <c r="D15107" s="300" t="s">
        <v>14684</v>
      </c>
    </row>
    <row r="15108" spans="1:4" s="12" customFormat="1" x14ac:dyDescent="0.25">
      <c r="A15108" s="56"/>
      <c r="B15108" s="58"/>
      <c r="C15108" s="48" t="s">
        <v>110</v>
      </c>
      <c r="D15108" s="300" t="s">
        <v>14685</v>
      </c>
    </row>
    <row r="15109" spans="1:4" s="12" customFormat="1" x14ac:dyDescent="0.25">
      <c r="A15109" s="56"/>
      <c r="B15109" s="58"/>
      <c r="C15109" s="48" t="s">
        <v>110</v>
      </c>
      <c r="D15109" s="300" t="s">
        <v>14686</v>
      </c>
    </row>
    <row r="15110" spans="1:4" s="12" customFormat="1" x14ac:dyDescent="0.25">
      <c r="A15110" s="56"/>
      <c r="B15110" s="58"/>
      <c r="C15110" s="48" t="s">
        <v>110</v>
      </c>
      <c r="D15110" s="300" t="s">
        <v>14687</v>
      </c>
    </row>
    <row r="15111" spans="1:4" s="12" customFormat="1" x14ac:dyDescent="0.25">
      <c r="A15111" s="56"/>
      <c r="B15111" s="58"/>
      <c r="C15111" s="48" t="s">
        <v>110</v>
      </c>
      <c r="D15111" s="300" t="s">
        <v>14688</v>
      </c>
    </row>
    <row r="15112" spans="1:4" s="12" customFormat="1" x14ac:dyDescent="0.25">
      <c r="A15112" s="56"/>
      <c r="B15112" s="58"/>
      <c r="C15112" s="48" t="s">
        <v>110</v>
      </c>
      <c r="D15112" s="300" t="s">
        <v>14689</v>
      </c>
    </row>
    <row r="15113" spans="1:4" s="12" customFormat="1" x14ac:dyDescent="0.25">
      <c r="A15113" s="56"/>
      <c r="B15113" s="58"/>
      <c r="C15113" s="48" t="s">
        <v>110</v>
      </c>
      <c r="D15113" s="300" t="s">
        <v>14690</v>
      </c>
    </row>
    <row r="15114" spans="1:4" s="12" customFormat="1" x14ac:dyDescent="0.25">
      <c r="A15114" s="56"/>
      <c r="B15114" s="58"/>
      <c r="C15114" s="48" t="s">
        <v>226</v>
      </c>
      <c r="D15114" s="300"/>
    </row>
    <row r="15115" spans="1:4" s="12" customFormat="1" x14ac:dyDescent="0.25">
      <c r="A15115" s="56"/>
      <c r="B15115" s="58"/>
      <c r="C15115" s="48" t="s">
        <v>110</v>
      </c>
      <c r="D15115" s="300" t="s">
        <v>14691</v>
      </c>
    </row>
    <row r="15116" spans="1:4" s="12" customFormat="1" x14ac:dyDescent="0.25">
      <c r="A15116" s="56"/>
      <c r="B15116" s="58"/>
      <c r="C15116" s="48" t="s">
        <v>110</v>
      </c>
      <c r="D15116" s="300" t="s">
        <v>14692</v>
      </c>
    </row>
    <row r="15117" spans="1:4" s="12" customFormat="1" x14ac:dyDescent="0.25">
      <c r="A15117" s="56"/>
      <c r="B15117" s="24" t="s">
        <v>21492</v>
      </c>
      <c r="C15117" s="56" t="s">
        <v>14693</v>
      </c>
      <c r="D15117" s="315"/>
    </row>
    <row r="15118" spans="1:4" s="12" customFormat="1" x14ac:dyDescent="0.25">
      <c r="A15118" s="56"/>
      <c r="B15118" s="58"/>
      <c r="C15118" s="48" t="s">
        <v>14694</v>
      </c>
      <c r="D15118" s="315"/>
    </row>
    <row r="15119" spans="1:4" s="12" customFormat="1" x14ac:dyDescent="0.25">
      <c r="A15119" s="56"/>
      <c r="B15119" s="58"/>
      <c r="C15119" s="48" t="s">
        <v>14695</v>
      </c>
      <c r="D15119" s="300"/>
    </row>
    <row r="15120" spans="1:4" s="12" customFormat="1" x14ac:dyDescent="0.25">
      <c r="A15120" s="56"/>
      <c r="B15120" s="58"/>
      <c r="C15120" s="48" t="s">
        <v>110</v>
      </c>
      <c r="D15120" s="300" t="s">
        <v>14696</v>
      </c>
    </row>
    <row r="15121" spans="1:4" s="12" customFormat="1" x14ac:dyDescent="0.25">
      <c r="A15121" s="56"/>
      <c r="B15121" s="58"/>
      <c r="C15121" s="48" t="s">
        <v>110</v>
      </c>
      <c r="D15121" s="300" t="s">
        <v>14697</v>
      </c>
    </row>
    <row r="15122" spans="1:4" s="12" customFormat="1" x14ac:dyDescent="0.25">
      <c r="A15122" s="56"/>
      <c r="B15122" s="58"/>
      <c r="C15122" s="48" t="s">
        <v>110</v>
      </c>
      <c r="D15122" s="300" t="s">
        <v>14698</v>
      </c>
    </row>
    <row r="15123" spans="1:4" s="12" customFormat="1" x14ac:dyDescent="0.25">
      <c r="A15123" s="56"/>
      <c r="B15123" s="58"/>
      <c r="C15123" s="48" t="s">
        <v>226</v>
      </c>
      <c r="D15123" s="300"/>
    </row>
    <row r="15124" spans="1:4" s="12" customFormat="1" x14ac:dyDescent="0.25">
      <c r="A15124" s="56"/>
      <c r="B15124" s="58"/>
      <c r="C15124" s="48" t="s">
        <v>110</v>
      </c>
      <c r="D15124" s="300" t="s">
        <v>14699</v>
      </c>
    </row>
    <row r="15125" spans="1:4" s="12" customFormat="1" x14ac:dyDescent="0.25">
      <c r="A15125" s="56"/>
      <c r="B15125" s="24" t="s">
        <v>21493</v>
      </c>
      <c r="C15125" s="56" t="s">
        <v>14700</v>
      </c>
      <c r="D15125" s="315"/>
    </row>
    <row r="15126" spans="1:4" s="12" customFormat="1" x14ac:dyDescent="0.25">
      <c r="A15126" s="56"/>
      <c r="B15126" s="58"/>
      <c r="C15126" s="48" t="s">
        <v>14701</v>
      </c>
      <c r="D15126" s="300"/>
    </row>
    <row r="15127" spans="1:4" s="12" customFormat="1" x14ac:dyDescent="0.25">
      <c r="A15127" s="56"/>
      <c r="B15127" s="58"/>
      <c r="C15127" s="48" t="s">
        <v>110</v>
      </c>
      <c r="D15127" s="300" t="s">
        <v>14702</v>
      </c>
    </row>
    <row r="15128" spans="1:4" s="12" customFormat="1" x14ac:dyDescent="0.25">
      <c r="A15128" s="56"/>
      <c r="B15128" s="58"/>
      <c r="C15128" s="48" t="s">
        <v>110</v>
      </c>
      <c r="D15128" s="300" t="s">
        <v>14703</v>
      </c>
    </row>
    <row r="15129" spans="1:4" s="12" customFormat="1" x14ac:dyDescent="0.25">
      <c r="A15129" s="56"/>
      <c r="B15129" s="58"/>
      <c r="C15129" s="48" t="s">
        <v>226</v>
      </c>
      <c r="D15129" s="300"/>
    </row>
    <row r="15130" spans="1:4" s="12" customFormat="1" x14ac:dyDescent="0.25">
      <c r="A15130" s="56"/>
      <c r="B15130" s="58"/>
      <c r="C15130" s="48" t="s">
        <v>110</v>
      </c>
      <c r="D15130" s="300" t="s">
        <v>14704</v>
      </c>
    </row>
    <row r="15131" spans="1:4" s="12" customFormat="1" x14ac:dyDescent="0.25">
      <c r="A15131" s="56" t="s">
        <v>14705</v>
      </c>
      <c r="B15131" s="58"/>
      <c r="C15131" s="56" t="s">
        <v>14706</v>
      </c>
      <c r="D15131" s="300"/>
    </row>
    <row r="15132" spans="1:4" s="12" customFormat="1" x14ac:dyDescent="0.25">
      <c r="A15132" s="56"/>
      <c r="B15132" s="58"/>
      <c r="C15132" s="48" t="s">
        <v>14707</v>
      </c>
      <c r="D15132" s="300"/>
    </row>
    <row r="15133" spans="1:4" s="12" customFormat="1" x14ac:dyDescent="0.25">
      <c r="A15133" s="56"/>
      <c r="B15133" s="24" t="s">
        <v>21494</v>
      </c>
      <c r="C15133" s="56" t="s">
        <v>14708</v>
      </c>
      <c r="D15133" s="315"/>
    </row>
    <row r="15134" spans="1:4" s="12" customFormat="1" x14ac:dyDescent="0.25">
      <c r="A15134" s="56"/>
      <c r="B15134" s="58"/>
      <c r="C15134" s="48" t="s">
        <v>14709</v>
      </c>
      <c r="D15134" s="300"/>
    </row>
    <row r="15135" spans="1:4" s="12" customFormat="1" x14ac:dyDescent="0.25">
      <c r="A15135" s="56"/>
      <c r="B15135" s="58"/>
      <c r="C15135" s="48" t="s">
        <v>110</v>
      </c>
      <c r="D15135" s="300" t="s">
        <v>14710</v>
      </c>
    </row>
    <row r="15136" spans="1:4" s="12" customFormat="1" x14ac:dyDescent="0.25">
      <c r="A15136" s="56"/>
      <c r="B15136" s="58"/>
      <c r="C15136" s="48" t="s">
        <v>110</v>
      </c>
      <c r="D15136" s="300" t="s">
        <v>14711</v>
      </c>
    </row>
    <row r="15137" spans="1:4" s="12" customFormat="1" x14ac:dyDescent="0.25">
      <c r="A15137" s="56"/>
      <c r="B15137" s="58"/>
      <c r="C15137" s="48" t="s">
        <v>110</v>
      </c>
      <c r="D15137" s="300" t="s">
        <v>14712</v>
      </c>
    </row>
    <row r="15138" spans="1:4" s="12" customFormat="1" x14ac:dyDescent="0.25">
      <c r="A15138" s="56"/>
      <c r="B15138" s="58"/>
      <c r="C15138" s="48" t="s">
        <v>110</v>
      </c>
      <c r="D15138" s="300" t="s">
        <v>14713</v>
      </c>
    </row>
    <row r="15139" spans="1:4" s="12" customFormat="1" x14ac:dyDescent="0.25">
      <c r="A15139" s="56"/>
      <c r="B15139" s="58"/>
      <c r="C15139" s="48" t="s">
        <v>110</v>
      </c>
      <c r="D15139" s="300" t="s">
        <v>14714</v>
      </c>
    </row>
    <row r="15140" spans="1:4" s="12" customFormat="1" x14ac:dyDescent="0.25">
      <c r="A15140" s="56"/>
      <c r="B15140" s="58"/>
      <c r="C15140" s="48" t="s">
        <v>226</v>
      </c>
      <c r="D15140" s="300"/>
    </row>
    <row r="15141" spans="1:4" s="12" customFormat="1" x14ac:dyDescent="0.25">
      <c r="A15141" s="56"/>
      <c r="B15141" s="58"/>
      <c r="C15141" s="48" t="s">
        <v>110</v>
      </c>
      <c r="D15141" s="300" t="s">
        <v>14715</v>
      </c>
    </row>
    <row r="15142" spans="1:4" s="12" customFormat="1" x14ac:dyDescent="0.25">
      <c r="A15142" s="56"/>
      <c r="B15142" s="58"/>
      <c r="C15142" s="48" t="s">
        <v>110</v>
      </c>
      <c r="D15142" s="300" t="s">
        <v>14716</v>
      </c>
    </row>
    <row r="15143" spans="1:4" s="12" customFormat="1" x14ac:dyDescent="0.25">
      <c r="A15143" s="56"/>
      <c r="B15143" s="24" t="s">
        <v>21495</v>
      </c>
      <c r="C15143" s="56" t="s">
        <v>14717</v>
      </c>
      <c r="D15143" s="315"/>
    </row>
    <row r="15144" spans="1:4" s="12" customFormat="1" x14ac:dyDescent="0.25">
      <c r="A15144" s="56"/>
      <c r="B15144" s="58"/>
      <c r="C15144" s="48" t="s">
        <v>14718</v>
      </c>
      <c r="D15144" s="300"/>
    </row>
    <row r="15145" spans="1:4" s="12" customFormat="1" x14ac:dyDescent="0.25">
      <c r="A15145" s="56"/>
      <c r="B15145" s="58"/>
      <c r="C15145" s="48" t="s">
        <v>110</v>
      </c>
      <c r="D15145" s="300" t="s">
        <v>14719</v>
      </c>
    </row>
    <row r="15146" spans="1:4" s="12" customFormat="1" x14ac:dyDescent="0.25">
      <c r="A15146" s="56"/>
      <c r="B15146" s="24" t="s">
        <v>21496</v>
      </c>
      <c r="C15146" s="56" t="s">
        <v>14720</v>
      </c>
      <c r="D15146" s="315"/>
    </row>
    <row r="15147" spans="1:4" s="12" customFormat="1" x14ac:dyDescent="0.25">
      <c r="A15147" s="56"/>
      <c r="B15147" s="58"/>
      <c r="C15147" s="48" t="s">
        <v>14721</v>
      </c>
      <c r="D15147" s="300"/>
    </row>
    <row r="15148" spans="1:4" s="12" customFormat="1" x14ac:dyDescent="0.25">
      <c r="A15148" s="56"/>
      <c r="B15148" s="58"/>
      <c r="C15148" s="48" t="s">
        <v>110</v>
      </c>
      <c r="D15148" s="300" t="s">
        <v>14722</v>
      </c>
    </row>
    <row r="15149" spans="1:4" s="12" customFormat="1" x14ac:dyDescent="0.25">
      <c r="A15149" s="56"/>
      <c r="B15149" s="58"/>
      <c r="C15149" s="48" t="s">
        <v>110</v>
      </c>
      <c r="D15149" s="300" t="s">
        <v>14723</v>
      </c>
    </row>
    <row r="15150" spans="1:4" s="12" customFormat="1" x14ac:dyDescent="0.25">
      <c r="A15150" s="56"/>
      <c r="B15150" s="58"/>
      <c r="C15150" s="48" t="s">
        <v>110</v>
      </c>
      <c r="D15150" s="300" t="s">
        <v>14724</v>
      </c>
    </row>
    <row r="15151" spans="1:4" s="12" customFormat="1" x14ac:dyDescent="0.25">
      <c r="A15151" s="56"/>
      <c r="B15151" s="58"/>
      <c r="C15151" s="48" t="s">
        <v>110</v>
      </c>
      <c r="D15151" s="300" t="s">
        <v>14725</v>
      </c>
    </row>
    <row r="15152" spans="1:4" s="12" customFormat="1" x14ac:dyDescent="0.25">
      <c r="A15152" s="56"/>
      <c r="B15152" s="58"/>
      <c r="C15152" s="48" t="s">
        <v>110</v>
      </c>
      <c r="D15152" s="300" t="s">
        <v>14726</v>
      </c>
    </row>
    <row r="15153" spans="1:4" s="12" customFormat="1" x14ac:dyDescent="0.25">
      <c r="A15153" s="56"/>
      <c r="B15153" s="58"/>
      <c r="C15153" s="48" t="s">
        <v>110</v>
      </c>
      <c r="D15153" s="300" t="s">
        <v>14727</v>
      </c>
    </row>
    <row r="15154" spans="1:4" s="12" customFormat="1" x14ac:dyDescent="0.25">
      <c r="A15154" s="56"/>
      <c r="B15154" s="58"/>
      <c r="C15154" s="48" t="s">
        <v>110</v>
      </c>
      <c r="D15154" s="300" t="s">
        <v>14728</v>
      </c>
    </row>
    <row r="15155" spans="1:4" s="12" customFormat="1" x14ac:dyDescent="0.25">
      <c r="A15155" s="56"/>
      <c r="B15155" s="58"/>
      <c r="C15155" s="48" t="s">
        <v>110</v>
      </c>
      <c r="D15155" s="300" t="s">
        <v>14729</v>
      </c>
    </row>
    <row r="15156" spans="1:4" s="12" customFormat="1" x14ac:dyDescent="0.25">
      <c r="A15156" s="56"/>
      <c r="B15156" s="58"/>
      <c r="C15156" s="48" t="s">
        <v>110</v>
      </c>
      <c r="D15156" s="300" t="s">
        <v>14730</v>
      </c>
    </row>
    <row r="15157" spans="1:4" s="12" customFormat="1" x14ac:dyDescent="0.25">
      <c r="A15157" s="56"/>
      <c r="B15157" s="58"/>
      <c r="C15157" s="48" t="s">
        <v>226</v>
      </c>
      <c r="D15157" s="300"/>
    </row>
    <row r="15158" spans="1:4" s="12" customFormat="1" x14ac:dyDescent="0.25">
      <c r="A15158" s="56"/>
      <c r="B15158" s="58"/>
      <c r="C15158" s="48" t="s">
        <v>110</v>
      </c>
      <c r="D15158" s="300" t="s">
        <v>14731</v>
      </c>
    </row>
    <row r="15159" spans="1:4" s="12" customFormat="1" x14ac:dyDescent="0.25">
      <c r="A15159" s="56"/>
      <c r="B15159" s="58"/>
      <c r="C15159" s="48" t="s">
        <v>110</v>
      </c>
      <c r="D15159" s="300" t="s">
        <v>14732</v>
      </c>
    </row>
    <row r="15160" spans="1:4" s="12" customFormat="1" x14ac:dyDescent="0.25">
      <c r="A15160" s="56"/>
      <c r="B15160" s="58"/>
      <c r="C15160" s="48" t="s">
        <v>110</v>
      </c>
      <c r="D15160" s="300" t="s">
        <v>14733</v>
      </c>
    </row>
    <row r="15161" spans="1:4" s="12" customFormat="1" x14ac:dyDescent="0.25">
      <c r="A15161" s="56"/>
      <c r="B15161" s="24" t="s">
        <v>21497</v>
      </c>
      <c r="C15161" s="56" t="s">
        <v>14734</v>
      </c>
      <c r="D15161" s="315"/>
    </row>
    <row r="15162" spans="1:4" s="12" customFormat="1" x14ac:dyDescent="0.25">
      <c r="A15162" s="56"/>
      <c r="B15162" s="58"/>
      <c r="C15162" s="48" t="s">
        <v>14735</v>
      </c>
      <c r="D15162" s="300"/>
    </row>
    <row r="15163" spans="1:4" s="12" customFormat="1" x14ac:dyDescent="0.25">
      <c r="A15163" s="56"/>
      <c r="B15163" s="58"/>
      <c r="C15163" s="48" t="s">
        <v>110</v>
      </c>
      <c r="D15163" s="300" t="s">
        <v>14736</v>
      </c>
    </row>
    <row r="15164" spans="1:4" s="12" customFormat="1" x14ac:dyDescent="0.25">
      <c r="A15164" s="56"/>
      <c r="B15164" s="24" t="s">
        <v>21498</v>
      </c>
      <c r="C15164" s="56" t="s">
        <v>14737</v>
      </c>
      <c r="D15164" s="315"/>
    </row>
    <row r="15165" spans="1:4" s="12" customFormat="1" x14ac:dyDescent="0.25">
      <c r="A15165" s="56"/>
      <c r="B15165" s="58"/>
      <c r="C15165" s="48" t="s">
        <v>14738</v>
      </c>
      <c r="D15165" s="300"/>
    </row>
    <row r="15166" spans="1:4" s="12" customFormat="1" x14ac:dyDescent="0.25">
      <c r="A15166" s="56"/>
      <c r="B15166" s="58"/>
      <c r="C15166" s="48" t="s">
        <v>110</v>
      </c>
      <c r="D15166" s="300" t="s">
        <v>14739</v>
      </c>
    </row>
    <row r="15167" spans="1:4" s="12" customFormat="1" x14ac:dyDescent="0.25">
      <c r="A15167" s="56"/>
      <c r="B15167" s="58"/>
      <c r="C15167" s="48" t="s">
        <v>110</v>
      </c>
      <c r="D15167" s="300" t="s">
        <v>14740</v>
      </c>
    </row>
    <row r="15168" spans="1:4" s="12" customFormat="1" x14ac:dyDescent="0.25">
      <c r="A15168" s="56"/>
      <c r="B15168" s="58"/>
      <c r="C15168" s="48" t="s">
        <v>110</v>
      </c>
      <c r="D15168" s="300" t="s">
        <v>14741</v>
      </c>
    </row>
    <row r="15169" spans="1:4" s="12" customFormat="1" x14ac:dyDescent="0.25">
      <c r="A15169" s="56"/>
      <c r="B15169" s="58"/>
      <c r="C15169" s="48" t="s">
        <v>226</v>
      </c>
      <c r="D15169" s="300"/>
    </row>
    <row r="15170" spans="1:4" s="12" customFormat="1" x14ac:dyDescent="0.25">
      <c r="A15170" s="56"/>
      <c r="B15170" s="58"/>
      <c r="C15170" s="48" t="s">
        <v>110</v>
      </c>
      <c r="D15170" s="300" t="s">
        <v>14742</v>
      </c>
    </row>
    <row r="15171" spans="1:4" s="12" customFormat="1" x14ac:dyDescent="0.25">
      <c r="A15171" s="56"/>
      <c r="B15171" s="24" t="s">
        <v>21499</v>
      </c>
      <c r="C15171" s="56" t="s">
        <v>14743</v>
      </c>
      <c r="D15171" s="315"/>
    </row>
    <row r="15172" spans="1:4" s="12" customFormat="1" x14ac:dyDescent="0.25">
      <c r="A15172" s="56"/>
      <c r="B15172" s="58"/>
      <c r="C15172" s="48" t="s">
        <v>14744</v>
      </c>
      <c r="D15172" s="300"/>
    </row>
    <row r="15173" spans="1:4" s="12" customFormat="1" x14ac:dyDescent="0.25">
      <c r="A15173" s="56"/>
      <c r="B15173" s="58"/>
      <c r="C15173" s="48" t="s">
        <v>14745</v>
      </c>
      <c r="D15173" s="300"/>
    </row>
    <row r="15174" spans="1:4" s="12" customFormat="1" x14ac:dyDescent="0.25">
      <c r="A15174" s="56"/>
      <c r="B15174" s="58"/>
      <c r="C15174" s="48" t="s">
        <v>110</v>
      </c>
      <c r="D15174" s="300" t="s">
        <v>14746</v>
      </c>
    </row>
    <row r="15175" spans="1:4" s="12" customFormat="1" x14ac:dyDescent="0.25">
      <c r="A15175" s="56"/>
      <c r="B15175" s="58"/>
      <c r="C15175" s="48" t="s">
        <v>110</v>
      </c>
      <c r="D15175" s="300" t="s">
        <v>14747</v>
      </c>
    </row>
    <row r="15176" spans="1:4" s="12" customFormat="1" x14ac:dyDescent="0.25">
      <c r="A15176" s="56"/>
      <c r="B15176" s="58"/>
      <c r="C15176" s="48" t="s">
        <v>110</v>
      </c>
      <c r="D15176" s="300" t="s">
        <v>14748</v>
      </c>
    </row>
    <row r="15177" spans="1:4" s="12" customFormat="1" x14ac:dyDescent="0.25">
      <c r="A15177" s="56"/>
      <c r="B15177" s="58"/>
      <c r="C15177" s="48" t="s">
        <v>110</v>
      </c>
      <c r="D15177" s="300" t="s">
        <v>14749</v>
      </c>
    </row>
    <row r="15178" spans="1:4" s="12" customFormat="1" x14ac:dyDescent="0.25">
      <c r="A15178" s="56"/>
      <c r="B15178" s="58"/>
      <c r="C15178" s="48" t="s">
        <v>226</v>
      </c>
      <c r="D15178" s="300"/>
    </row>
    <row r="15179" spans="1:4" s="12" customFormat="1" x14ac:dyDescent="0.25">
      <c r="A15179" s="56"/>
      <c r="B15179" s="58"/>
      <c r="C15179" s="48" t="s">
        <v>110</v>
      </c>
      <c r="D15179" s="300" t="s">
        <v>14742</v>
      </c>
    </row>
    <row r="15180" spans="1:4" s="12" customFormat="1" x14ac:dyDescent="0.25">
      <c r="A15180" s="56"/>
      <c r="B15180" s="24" t="s">
        <v>21500</v>
      </c>
      <c r="C15180" s="56" t="s">
        <v>14750</v>
      </c>
      <c r="D15180" s="315"/>
    </row>
    <row r="15181" spans="1:4" s="12" customFormat="1" x14ac:dyDescent="0.25">
      <c r="A15181" s="56"/>
      <c r="B15181" s="58"/>
      <c r="C15181" s="48" t="s">
        <v>14751</v>
      </c>
      <c r="D15181" s="300"/>
    </row>
    <row r="15182" spans="1:4" s="12" customFormat="1" x14ac:dyDescent="0.25">
      <c r="A15182" s="56"/>
      <c r="B15182" s="58"/>
      <c r="C15182" s="48" t="s">
        <v>14752</v>
      </c>
      <c r="D15182" s="300"/>
    </row>
    <row r="15183" spans="1:4" s="12" customFormat="1" x14ac:dyDescent="0.25">
      <c r="A15183" s="56"/>
      <c r="B15183" s="58"/>
      <c r="C15183" s="48" t="s">
        <v>110</v>
      </c>
      <c r="D15183" s="300" t="s">
        <v>14753</v>
      </c>
    </row>
    <row r="15184" spans="1:4" s="12" customFormat="1" x14ac:dyDescent="0.25">
      <c r="A15184" s="56"/>
      <c r="B15184" s="58"/>
      <c r="C15184" s="48" t="s">
        <v>110</v>
      </c>
      <c r="D15184" s="300" t="s">
        <v>14754</v>
      </c>
    </row>
    <row r="15185" spans="1:4" s="12" customFormat="1" x14ac:dyDescent="0.25">
      <c r="A15185" s="56"/>
      <c r="B15185" s="58"/>
      <c r="C15185" s="48" t="s">
        <v>110</v>
      </c>
      <c r="D15185" s="300" t="s">
        <v>14755</v>
      </c>
    </row>
    <row r="15186" spans="1:4" s="12" customFormat="1" x14ac:dyDescent="0.25">
      <c r="A15186" s="56"/>
      <c r="B15186" s="58"/>
      <c r="C15186" s="48" t="s">
        <v>226</v>
      </c>
      <c r="D15186" s="300"/>
    </row>
    <row r="15187" spans="1:4" s="12" customFormat="1" x14ac:dyDescent="0.25">
      <c r="A15187" s="56"/>
      <c r="B15187" s="58"/>
      <c r="C15187" s="48" t="s">
        <v>110</v>
      </c>
      <c r="D15187" s="300" t="s">
        <v>14742</v>
      </c>
    </row>
    <row r="15188" spans="1:4" s="12" customFormat="1" x14ac:dyDescent="0.25">
      <c r="A15188" s="56"/>
      <c r="B15188" s="24" t="s">
        <v>21501</v>
      </c>
      <c r="C15188" s="56" t="s">
        <v>14756</v>
      </c>
      <c r="D15188" s="315"/>
    </row>
    <row r="15189" spans="1:4" s="12" customFormat="1" x14ac:dyDescent="0.25">
      <c r="A15189" s="56"/>
      <c r="B15189" s="58"/>
      <c r="C15189" s="48" t="s">
        <v>14757</v>
      </c>
      <c r="D15189" s="300"/>
    </row>
    <row r="15190" spans="1:4" s="12" customFormat="1" x14ac:dyDescent="0.25">
      <c r="A15190" s="56"/>
      <c r="B15190" s="58"/>
      <c r="C15190" s="48" t="s">
        <v>110</v>
      </c>
      <c r="D15190" s="300" t="s">
        <v>14758</v>
      </c>
    </row>
    <row r="15191" spans="1:4" s="12" customFormat="1" x14ac:dyDescent="0.25">
      <c r="A15191" s="56"/>
      <c r="B15191" s="58"/>
      <c r="C15191" s="48" t="s">
        <v>110</v>
      </c>
      <c r="D15191" s="300" t="s">
        <v>14759</v>
      </c>
    </row>
    <row r="15192" spans="1:4" s="12" customFormat="1" x14ac:dyDescent="0.25">
      <c r="A15192" s="56"/>
      <c r="B15192" s="58"/>
      <c r="C15192" s="48" t="s">
        <v>110</v>
      </c>
      <c r="D15192" s="300" t="s">
        <v>14760</v>
      </c>
    </row>
    <row r="15193" spans="1:4" s="12" customFormat="1" x14ac:dyDescent="0.25">
      <c r="A15193" s="56"/>
      <c r="B15193" s="58"/>
      <c r="C15193" s="48" t="s">
        <v>110</v>
      </c>
      <c r="D15193" s="300" t="s">
        <v>14761</v>
      </c>
    </row>
    <row r="15194" spans="1:4" s="12" customFormat="1" x14ac:dyDescent="0.25">
      <c r="A15194" s="56"/>
      <c r="B15194" s="58"/>
      <c r="C15194" s="48" t="s">
        <v>110</v>
      </c>
      <c r="D15194" s="300" t="s">
        <v>14762</v>
      </c>
    </row>
    <row r="15195" spans="1:4" s="12" customFormat="1" x14ac:dyDescent="0.25">
      <c r="A15195" s="56"/>
      <c r="B15195" s="58"/>
      <c r="C15195" s="48" t="s">
        <v>110</v>
      </c>
      <c r="D15195" s="300" t="s">
        <v>14763</v>
      </c>
    </row>
    <row r="15196" spans="1:4" s="12" customFormat="1" x14ac:dyDescent="0.25">
      <c r="A15196" s="56"/>
      <c r="B15196" s="58"/>
      <c r="C15196" s="48" t="s">
        <v>226</v>
      </c>
      <c r="D15196" s="300"/>
    </row>
    <row r="15197" spans="1:4" s="12" customFormat="1" x14ac:dyDescent="0.25">
      <c r="A15197" s="56"/>
      <c r="B15197" s="58"/>
      <c r="C15197" s="48" t="s">
        <v>110</v>
      </c>
      <c r="D15197" s="300" t="s">
        <v>14742</v>
      </c>
    </row>
    <row r="15198" spans="1:4" s="12" customFormat="1" x14ac:dyDescent="0.25">
      <c r="A15198" s="56" t="s">
        <v>14764</v>
      </c>
      <c r="B15198" s="58"/>
      <c r="C15198" s="56" t="s">
        <v>14765</v>
      </c>
      <c r="D15198" s="300"/>
    </row>
    <row r="15199" spans="1:4" s="12" customFormat="1" x14ac:dyDescent="0.25">
      <c r="A15199" s="72"/>
      <c r="B15199" s="24" t="s">
        <v>21502</v>
      </c>
      <c r="C15199" s="57" t="s">
        <v>14766</v>
      </c>
      <c r="D15199" s="317"/>
    </row>
    <row r="15200" spans="1:4" s="12" customFormat="1" x14ac:dyDescent="0.25">
      <c r="A15200" s="72"/>
      <c r="B15200" s="58"/>
      <c r="C15200" s="50" t="s">
        <v>14767</v>
      </c>
      <c r="D15200" s="300"/>
    </row>
    <row r="15201" spans="1:4" s="12" customFormat="1" x14ac:dyDescent="0.25">
      <c r="A15201" s="72"/>
      <c r="B15201" s="58"/>
      <c r="C15201" s="50"/>
      <c r="D15201" s="316" t="s">
        <v>14768</v>
      </c>
    </row>
    <row r="15202" spans="1:4" s="12" customFormat="1" x14ac:dyDescent="0.25">
      <c r="A15202" s="72"/>
      <c r="B15202" s="58"/>
      <c r="C15202" s="50" t="s">
        <v>110</v>
      </c>
      <c r="D15202" s="300" t="s">
        <v>14769</v>
      </c>
    </row>
    <row r="15203" spans="1:4" s="12" customFormat="1" x14ac:dyDescent="0.25">
      <c r="A15203" s="72"/>
      <c r="B15203" s="58"/>
      <c r="C15203" s="50" t="s">
        <v>110</v>
      </c>
      <c r="D15203" s="300" t="s">
        <v>14770</v>
      </c>
    </row>
    <row r="15204" spans="1:4" s="12" customFormat="1" x14ac:dyDescent="0.25">
      <c r="A15204" s="72"/>
      <c r="B15204" s="58"/>
      <c r="C15204" s="50"/>
      <c r="D15204" s="316" t="s">
        <v>14771</v>
      </c>
    </row>
    <row r="15205" spans="1:4" s="12" customFormat="1" x14ac:dyDescent="0.25">
      <c r="A15205" s="72"/>
      <c r="B15205" s="58"/>
      <c r="C15205" s="50" t="s">
        <v>110</v>
      </c>
      <c r="D15205" s="300" t="s">
        <v>14772</v>
      </c>
    </row>
    <row r="15206" spans="1:4" s="12" customFormat="1" x14ac:dyDescent="0.25">
      <c r="A15206" s="72"/>
      <c r="B15206" s="58"/>
      <c r="C15206" s="50"/>
      <c r="D15206" s="316" t="s">
        <v>14773</v>
      </c>
    </row>
    <row r="15207" spans="1:4" s="12" customFormat="1" x14ac:dyDescent="0.25">
      <c r="A15207" s="72"/>
      <c r="B15207" s="58"/>
      <c r="C15207" s="50" t="s">
        <v>110</v>
      </c>
      <c r="D15207" s="300" t="s">
        <v>14774</v>
      </c>
    </row>
    <row r="15208" spans="1:4" s="12" customFormat="1" x14ac:dyDescent="0.25">
      <c r="A15208" s="72"/>
      <c r="B15208" s="58"/>
      <c r="C15208" s="50" t="s">
        <v>110</v>
      </c>
      <c r="D15208" s="300" t="s">
        <v>14775</v>
      </c>
    </row>
    <row r="15209" spans="1:4" s="12" customFormat="1" x14ac:dyDescent="0.25">
      <c r="A15209" s="72"/>
      <c r="B15209" s="58"/>
      <c r="C15209" s="50" t="s">
        <v>226</v>
      </c>
      <c r="D15209" s="300"/>
    </row>
    <row r="15210" spans="1:4" s="12" customFormat="1" x14ac:dyDescent="0.25">
      <c r="A15210" s="72"/>
      <c r="B15210" s="58"/>
      <c r="C15210" s="50" t="s">
        <v>110</v>
      </c>
      <c r="D15210" s="300" t="s">
        <v>14776</v>
      </c>
    </row>
    <row r="15211" spans="1:4" s="12" customFormat="1" x14ac:dyDescent="0.25">
      <c r="A15211" s="56"/>
      <c r="B15211" s="24" t="s">
        <v>21503</v>
      </c>
      <c r="C15211" s="57" t="s">
        <v>14777</v>
      </c>
      <c r="D15211" s="324"/>
    </row>
    <row r="15212" spans="1:4" s="12" customFormat="1" x14ac:dyDescent="0.25">
      <c r="A15212" s="56"/>
      <c r="B15212" s="58"/>
      <c r="C15212" s="50" t="s">
        <v>14778</v>
      </c>
      <c r="D15212" s="300"/>
    </row>
    <row r="15213" spans="1:4" s="12" customFormat="1" x14ac:dyDescent="0.25">
      <c r="A15213" s="56"/>
      <c r="B15213" s="58"/>
      <c r="C15213" s="50" t="s">
        <v>14779</v>
      </c>
      <c r="D15213" s="300"/>
    </row>
    <row r="15214" spans="1:4" s="12" customFormat="1" x14ac:dyDescent="0.25">
      <c r="A15214" s="56"/>
      <c r="B15214" s="58"/>
      <c r="C15214" s="50" t="s">
        <v>110</v>
      </c>
      <c r="D15214" s="300" t="s">
        <v>14780</v>
      </c>
    </row>
    <row r="15215" spans="1:4" s="12" customFormat="1" x14ac:dyDescent="0.25">
      <c r="A15215" s="56"/>
      <c r="B15215" s="58"/>
      <c r="C15215" s="50" t="s">
        <v>110</v>
      </c>
      <c r="D15215" s="300" t="s">
        <v>14781</v>
      </c>
    </row>
    <row r="15216" spans="1:4" s="12" customFormat="1" x14ac:dyDescent="0.25">
      <c r="A15216" s="56"/>
      <c r="B15216" s="58"/>
      <c r="C15216" s="50" t="s">
        <v>110</v>
      </c>
      <c r="D15216" s="300" t="s">
        <v>14782</v>
      </c>
    </row>
    <row r="15217" spans="1:4" s="12" customFormat="1" x14ac:dyDescent="0.25">
      <c r="A15217" s="56"/>
      <c r="B15217" s="58"/>
      <c r="C15217" s="50" t="s">
        <v>110</v>
      </c>
      <c r="D15217" s="300" t="s">
        <v>14783</v>
      </c>
    </row>
    <row r="15218" spans="1:4" s="12" customFormat="1" x14ac:dyDescent="0.25">
      <c r="A15218" s="56"/>
      <c r="B15218" s="58"/>
      <c r="C15218" s="50" t="s">
        <v>110</v>
      </c>
      <c r="D15218" s="300" t="s">
        <v>14784</v>
      </c>
    </row>
    <row r="15219" spans="1:4" s="12" customFormat="1" x14ac:dyDescent="0.25">
      <c r="A15219" s="56"/>
      <c r="B15219" s="58"/>
      <c r="C15219" s="50" t="s">
        <v>110</v>
      </c>
      <c r="D15219" s="300" t="s">
        <v>14785</v>
      </c>
    </row>
    <row r="15220" spans="1:4" s="12" customFormat="1" x14ac:dyDescent="0.25">
      <c r="A15220" s="56"/>
      <c r="B15220" s="58"/>
      <c r="C15220" s="50" t="s">
        <v>110</v>
      </c>
      <c r="D15220" s="300" t="s">
        <v>14786</v>
      </c>
    </row>
    <row r="15221" spans="1:4" s="12" customFormat="1" x14ac:dyDescent="0.25">
      <c r="A15221" s="56"/>
      <c r="B15221" s="58"/>
      <c r="C15221" s="50" t="s">
        <v>226</v>
      </c>
      <c r="D15221" s="300"/>
    </row>
    <row r="15222" spans="1:4" s="12" customFormat="1" x14ac:dyDescent="0.25">
      <c r="A15222" s="56"/>
      <c r="B15222" s="58"/>
      <c r="C15222" s="50" t="s">
        <v>110</v>
      </c>
      <c r="D15222" s="300" t="s">
        <v>14787</v>
      </c>
    </row>
    <row r="15223" spans="1:4" s="12" customFormat="1" x14ac:dyDescent="0.25">
      <c r="A15223" s="56"/>
      <c r="B15223" s="58"/>
      <c r="C15223" s="50" t="s">
        <v>9339</v>
      </c>
      <c r="D15223" s="300" t="s">
        <v>14788</v>
      </c>
    </row>
    <row r="15224" spans="1:4" s="12" customFormat="1" x14ac:dyDescent="0.25">
      <c r="A15224" s="56"/>
      <c r="B15224" s="58"/>
      <c r="C15224" s="50" t="s">
        <v>110</v>
      </c>
      <c r="D15224" s="300" t="s">
        <v>14286</v>
      </c>
    </row>
    <row r="15225" spans="1:4" s="12" customFormat="1" x14ac:dyDescent="0.25">
      <c r="A15225" s="56"/>
      <c r="B15225" s="58"/>
      <c r="C15225" s="50" t="s">
        <v>110</v>
      </c>
      <c r="D15225" s="300" t="s">
        <v>14287</v>
      </c>
    </row>
    <row r="15226" spans="1:4" s="12" customFormat="1" x14ac:dyDescent="0.25">
      <c r="A15226" s="56"/>
      <c r="B15226" s="58"/>
      <c r="C15226" s="50" t="s">
        <v>110</v>
      </c>
      <c r="D15226" s="300" t="s">
        <v>14288</v>
      </c>
    </row>
    <row r="15227" spans="1:4" s="12" customFormat="1" x14ac:dyDescent="0.25">
      <c r="A15227" s="56"/>
      <c r="B15227" s="58"/>
      <c r="C15227" s="50" t="s">
        <v>110</v>
      </c>
      <c r="D15227" s="300" t="s">
        <v>14289</v>
      </c>
    </row>
    <row r="15228" spans="1:4" s="12" customFormat="1" x14ac:dyDescent="0.25">
      <c r="A15228" s="56"/>
      <c r="B15228" s="58"/>
      <c r="C15228" s="50" t="s">
        <v>110</v>
      </c>
      <c r="D15228" s="300" t="s">
        <v>14290</v>
      </c>
    </row>
    <row r="15229" spans="1:4" s="12" customFormat="1" x14ac:dyDescent="0.25">
      <c r="A15229" s="56"/>
      <c r="B15229" s="58"/>
      <c r="C15229" s="50" t="s">
        <v>110</v>
      </c>
      <c r="D15229" s="300" t="s">
        <v>14291</v>
      </c>
    </row>
    <row r="15230" spans="1:4" s="12" customFormat="1" x14ac:dyDescent="0.25">
      <c r="A15230" s="56"/>
      <c r="B15230" s="58"/>
      <c r="C15230" s="50" t="s">
        <v>110</v>
      </c>
      <c r="D15230" s="300" t="s">
        <v>14292</v>
      </c>
    </row>
    <row r="15231" spans="1:4" s="12" customFormat="1" x14ac:dyDescent="0.25">
      <c r="A15231" s="56"/>
      <c r="B15231" s="58"/>
      <c r="C15231" s="50" t="s">
        <v>110</v>
      </c>
      <c r="D15231" s="300" t="s">
        <v>14293</v>
      </c>
    </row>
    <row r="15232" spans="1:4" s="12" customFormat="1" x14ac:dyDescent="0.25">
      <c r="A15232" s="56"/>
      <c r="B15232" s="58"/>
      <c r="C15232" s="50" t="s">
        <v>110</v>
      </c>
      <c r="D15232" s="300" t="s">
        <v>14294</v>
      </c>
    </row>
    <row r="15233" spans="1:4" s="12" customFormat="1" x14ac:dyDescent="0.25">
      <c r="A15233" s="56"/>
      <c r="B15233" s="24" t="s">
        <v>21504</v>
      </c>
      <c r="C15233" s="56" t="s">
        <v>14789</v>
      </c>
      <c r="D15233" s="315"/>
    </row>
    <row r="15234" spans="1:4" s="12" customFormat="1" x14ac:dyDescent="0.25">
      <c r="A15234" s="56"/>
      <c r="B15234" s="58"/>
      <c r="C15234" s="48" t="s">
        <v>14790</v>
      </c>
      <c r="D15234" s="300"/>
    </row>
    <row r="15235" spans="1:4" s="12" customFormat="1" x14ac:dyDescent="0.25">
      <c r="A15235" s="56"/>
      <c r="B15235" s="58"/>
      <c r="C15235" s="48" t="s">
        <v>14791</v>
      </c>
      <c r="D15235" s="300"/>
    </row>
    <row r="15236" spans="1:4" s="12" customFormat="1" x14ac:dyDescent="0.25">
      <c r="A15236" s="56"/>
      <c r="B15236" s="58"/>
      <c r="C15236" s="48" t="s">
        <v>110</v>
      </c>
      <c r="D15236" s="300" t="s">
        <v>14792</v>
      </c>
    </row>
    <row r="15237" spans="1:4" s="12" customFormat="1" x14ac:dyDescent="0.25">
      <c r="A15237" s="56"/>
      <c r="B15237" s="58"/>
      <c r="C15237" s="48" t="s">
        <v>110</v>
      </c>
      <c r="D15237" s="300" t="s">
        <v>14793</v>
      </c>
    </row>
    <row r="15238" spans="1:4" s="12" customFormat="1" x14ac:dyDescent="0.25">
      <c r="A15238" s="56"/>
      <c r="B15238" s="58"/>
      <c r="C15238" s="48" t="s">
        <v>110</v>
      </c>
      <c r="D15238" s="300" t="s">
        <v>14794</v>
      </c>
    </row>
    <row r="15239" spans="1:4" s="12" customFormat="1" x14ac:dyDescent="0.25">
      <c r="A15239" s="72"/>
      <c r="B15239" s="24" t="s">
        <v>21505</v>
      </c>
      <c r="C15239" s="57" t="s">
        <v>14795</v>
      </c>
      <c r="D15239" s="317"/>
    </row>
    <row r="15240" spans="1:4" s="12" customFormat="1" x14ac:dyDescent="0.25">
      <c r="A15240" s="72"/>
      <c r="B15240" s="49"/>
      <c r="C15240" s="50" t="s">
        <v>14796</v>
      </c>
      <c r="D15240" s="317"/>
    </row>
    <row r="15241" spans="1:4" s="12" customFormat="1" x14ac:dyDescent="0.25">
      <c r="A15241" s="72"/>
      <c r="B15241" s="49"/>
      <c r="C15241" s="50" t="s">
        <v>110</v>
      </c>
      <c r="D15241" s="325" t="s">
        <v>14797</v>
      </c>
    </row>
    <row r="15242" spans="1:4" s="12" customFormat="1" x14ac:dyDescent="0.25">
      <c r="A15242" s="56"/>
      <c r="B15242" s="24" t="s">
        <v>21506</v>
      </c>
      <c r="C15242" s="56" t="s">
        <v>14798</v>
      </c>
      <c r="D15242" s="315"/>
    </row>
    <row r="15243" spans="1:4" s="12" customFormat="1" x14ac:dyDescent="0.25">
      <c r="A15243" s="56"/>
      <c r="B15243" s="58"/>
      <c r="C15243" s="48" t="s">
        <v>14799</v>
      </c>
      <c r="D15243" s="300"/>
    </row>
    <row r="15244" spans="1:4" s="12" customFormat="1" x14ac:dyDescent="0.25">
      <c r="A15244" s="56"/>
      <c r="B15244" s="58"/>
      <c r="C15244" s="48" t="s">
        <v>110</v>
      </c>
      <c r="D15244" s="300" t="s">
        <v>14800</v>
      </c>
    </row>
    <row r="15245" spans="1:4" s="12" customFormat="1" x14ac:dyDescent="0.25">
      <c r="A15245" s="56"/>
      <c r="B15245" s="58"/>
      <c r="C15245" s="48" t="s">
        <v>226</v>
      </c>
      <c r="D15245" s="300"/>
    </row>
    <row r="15246" spans="1:4" s="12" customFormat="1" x14ac:dyDescent="0.25">
      <c r="A15246" s="56"/>
      <c r="B15246" s="58"/>
      <c r="C15246" s="48" t="s">
        <v>110</v>
      </c>
      <c r="D15246" s="300" t="s">
        <v>14801</v>
      </c>
    </row>
    <row r="15247" spans="1:4" s="12" customFormat="1" x14ac:dyDescent="0.25">
      <c r="A15247" s="56"/>
      <c r="B15247" s="58"/>
      <c r="C15247" s="48" t="s">
        <v>110</v>
      </c>
      <c r="D15247" s="300" t="s">
        <v>14802</v>
      </c>
    </row>
    <row r="15248" spans="1:4" s="12" customFormat="1" x14ac:dyDescent="0.25">
      <c r="A15248" s="56"/>
      <c r="B15248" s="58"/>
      <c r="C15248" s="48" t="s">
        <v>110</v>
      </c>
      <c r="D15248" s="300" t="s">
        <v>14803</v>
      </c>
    </row>
    <row r="15249" spans="1:4" s="12" customFormat="1" x14ac:dyDescent="0.25">
      <c r="A15249" s="56"/>
      <c r="B15249" s="58"/>
      <c r="C15249" s="48" t="s">
        <v>110</v>
      </c>
      <c r="D15249" s="300" t="s">
        <v>14804</v>
      </c>
    </row>
    <row r="15250" spans="1:4" s="12" customFormat="1" x14ac:dyDescent="0.25">
      <c r="A15250" s="56"/>
      <c r="B15250" s="58"/>
      <c r="C15250" s="48" t="s">
        <v>110</v>
      </c>
      <c r="D15250" s="300" t="s">
        <v>14805</v>
      </c>
    </row>
    <row r="15251" spans="1:4" s="12" customFormat="1" x14ac:dyDescent="0.25">
      <c r="A15251" s="56"/>
      <c r="B15251" s="24" t="s">
        <v>21507</v>
      </c>
      <c r="C15251" s="56" t="s">
        <v>14806</v>
      </c>
      <c r="D15251" s="315"/>
    </row>
    <row r="15252" spans="1:4" s="12" customFormat="1" x14ac:dyDescent="0.25">
      <c r="A15252" s="56"/>
      <c r="B15252" s="58"/>
      <c r="C15252" s="48" t="s">
        <v>14807</v>
      </c>
      <c r="D15252" s="300"/>
    </row>
    <row r="15253" spans="1:4" s="12" customFormat="1" x14ac:dyDescent="0.25">
      <c r="A15253" s="56"/>
      <c r="B15253" s="58"/>
      <c r="C15253" s="48" t="s">
        <v>14808</v>
      </c>
      <c r="D15253" s="300"/>
    </row>
    <row r="15254" spans="1:4" s="12" customFormat="1" x14ac:dyDescent="0.25">
      <c r="A15254" s="56"/>
      <c r="B15254" s="58"/>
      <c r="C15254" s="48" t="s">
        <v>110</v>
      </c>
      <c r="D15254" s="300" t="s">
        <v>14809</v>
      </c>
    </row>
    <row r="15255" spans="1:4" s="12" customFormat="1" x14ac:dyDescent="0.25">
      <c r="A15255" s="56"/>
      <c r="B15255" s="58"/>
      <c r="C15255" s="48" t="s">
        <v>110</v>
      </c>
      <c r="D15255" s="300" t="s">
        <v>14810</v>
      </c>
    </row>
    <row r="15256" spans="1:4" s="12" customFormat="1" x14ac:dyDescent="0.25">
      <c r="A15256" s="56"/>
      <c r="B15256" s="58"/>
      <c r="C15256" s="48" t="s">
        <v>110</v>
      </c>
      <c r="D15256" s="300" t="s">
        <v>14811</v>
      </c>
    </row>
    <row r="15257" spans="1:4" s="12" customFormat="1" x14ac:dyDescent="0.25">
      <c r="A15257" s="56"/>
      <c r="B15257" s="58"/>
      <c r="C15257" s="48" t="s">
        <v>110</v>
      </c>
      <c r="D15257" s="300" t="s">
        <v>14812</v>
      </c>
    </row>
    <row r="15258" spans="1:4" s="12" customFormat="1" x14ac:dyDescent="0.25">
      <c r="A15258" s="48"/>
      <c r="B15258" s="24" t="s">
        <v>21508</v>
      </c>
      <c r="C15258" s="57" t="s">
        <v>14813</v>
      </c>
      <c r="D15258" s="317"/>
    </row>
    <row r="15259" spans="1:4" s="12" customFormat="1" x14ac:dyDescent="0.25">
      <c r="A15259" s="48"/>
      <c r="B15259" s="49"/>
      <c r="C15259" s="50" t="s">
        <v>14814</v>
      </c>
      <c r="D15259" s="317"/>
    </row>
    <row r="15260" spans="1:4" s="12" customFormat="1" x14ac:dyDescent="0.25">
      <c r="A15260" s="48"/>
      <c r="B15260" s="49"/>
      <c r="C15260" s="50" t="s">
        <v>110</v>
      </c>
      <c r="D15260" s="317" t="s">
        <v>14815</v>
      </c>
    </row>
    <row r="15261" spans="1:4" s="12" customFormat="1" x14ac:dyDescent="0.25">
      <c r="A15261" s="48"/>
      <c r="B15261" s="49"/>
      <c r="C15261" s="50" t="s">
        <v>110</v>
      </c>
      <c r="D15261" s="317" t="s">
        <v>14816</v>
      </c>
    </row>
    <row r="15262" spans="1:4" s="12" customFormat="1" x14ac:dyDescent="0.25">
      <c r="A15262" s="48"/>
      <c r="B15262" s="49"/>
      <c r="C15262" s="50" t="s">
        <v>110</v>
      </c>
      <c r="D15262" s="317" t="s">
        <v>14817</v>
      </c>
    </row>
    <row r="15263" spans="1:4" s="12" customFormat="1" x14ac:dyDescent="0.25">
      <c r="A15263" s="48"/>
      <c r="B15263" s="49"/>
      <c r="C15263" s="50" t="s">
        <v>110</v>
      </c>
      <c r="D15263" s="317" t="s">
        <v>14818</v>
      </c>
    </row>
    <row r="15264" spans="1:4" s="12" customFormat="1" x14ac:dyDescent="0.25">
      <c r="A15264" s="48"/>
      <c r="B15264" s="49"/>
      <c r="C15264" s="50" t="s">
        <v>110</v>
      </c>
      <c r="D15264" s="317" t="s">
        <v>14819</v>
      </c>
    </row>
    <row r="15265" spans="1:4" s="12" customFormat="1" x14ac:dyDescent="0.25">
      <c r="A15265" s="48"/>
      <c r="B15265" s="49"/>
      <c r="C15265" s="50" t="s">
        <v>110</v>
      </c>
      <c r="D15265" s="317" t="s">
        <v>14820</v>
      </c>
    </row>
    <row r="15266" spans="1:4" s="12" customFormat="1" x14ac:dyDescent="0.25">
      <c r="A15266" s="48"/>
      <c r="B15266" s="49"/>
      <c r="C15266" s="50" t="s">
        <v>110</v>
      </c>
      <c r="D15266" s="317" t="s">
        <v>14821</v>
      </c>
    </row>
    <row r="15267" spans="1:4" s="12" customFormat="1" x14ac:dyDescent="0.25">
      <c r="A15267" s="48"/>
      <c r="B15267" s="49"/>
      <c r="C15267" s="50" t="s">
        <v>110</v>
      </c>
      <c r="D15267" s="317" t="s">
        <v>14822</v>
      </c>
    </row>
    <row r="15268" spans="1:4" s="12" customFormat="1" x14ac:dyDescent="0.25">
      <c r="A15268" s="48"/>
      <c r="B15268" s="49"/>
      <c r="C15268" s="50" t="s">
        <v>110</v>
      </c>
      <c r="D15268" s="317" t="s">
        <v>14823</v>
      </c>
    </row>
    <row r="15269" spans="1:4" s="12" customFormat="1" x14ac:dyDescent="0.25">
      <c r="A15269" s="48"/>
      <c r="B15269" s="24" t="s">
        <v>21509</v>
      </c>
      <c r="C15269" s="57" t="s">
        <v>14824</v>
      </c>
      <c r="D15269" s="317"/>
    </row>
    <row r="15270" spans="1:4" s="12" customFormat="1" x14ac:dyDescent="0.25">
      <c r="A15270" s="48"/>
      <c r="B15270" s="49"/>
      <c r="C15270" s="50" t="s">
        <v>14825</v>
      </c>
      <c r="D15270" s="317"/>
    </row>
    <row r="15271" spans="1:4" s="12" customFormat="1" x14ac:dyDescent="0.25">
      <c r="A15271" s="48"/>
      <c r="B15271" s="49"/>
      <c r="C15271" s="50" t="s">
        <v>110</v>
      </c>
      <c r="D15271" s="325" t="s">
        <v>14826</v>
      </c>
    </row>
    <row r="15272" spans="1:4" s="12" customFormat="1" ht="15.6" x14ac:dyDescent="0.25">
      <c r="A15272" s="90" t="s">
        <v>14827</v>
      </c>
      <c r="B15272" s="91"/>
      <c r="C15272" s="90" t="s">
        <v>14828</v>
      </c>
      <c r="D15272" s="300"/>
    </row>
    <row r="15273" spans="1:4" s="12" customFormat="1" x14ac:dyDescent="0.25">
      <c r="A15273" s="56"/>
      <c r="B15273" s="58"/>
      <c r="C15273" s="48" t="s">
        <v>14829</v>
      </c>
      <c r="D15273" s="300"/>
    </row>
    <row r="15274" spans="1:4" s="12" customFormat="1" ht="15.6" x14ac:dyDescent="0.25">
      <c r="A15274" s="82" t="s">
        <v>14830</v>
      </c>
      <c r="B15274" s="97"/>
      <c r="C15274" s="82" t="s">
        <v>14831</v>
      </c>
      <c r="D15274" s="300"/>
    </row>
    <row r="15275" spans="1:4" s="12" customFormat="1" x14ac:dyDescent="0.25">
      <c r="A15275" s="56"/>
      <c r="B15275" s="58"/>
      <c r="C15275" s="40" t="s">
        <v>14832</v>
      </c>
      <c r="D15275" s="300"/>
    </row>
    <row r="15276" spans="1:4" s="12" customFormat="1" x14ac:dyDescent="0.25">
      <c r="A15276" s="56"/>
      <c r="B15276" s="58"/>
      <c r="C15276" s="48" t="s">
        <v>226</v>
      </c>
      <c r="D15276" s="300"/>
    </row>
    <row r="15277" spans="1:4" s="12" customFormat="1" x14ac:dyDescent="0.25">
      <c r="A15277" s="56"/>
      <c r="B15277" s="58"/>
      <c r="C15277" s="48" t="s">
        <v>110</v>
      </c>
      <c r="D15277" s="300" t="s">
        <v>14833</v>
      </c>
    </row>
    <row r="15278" spans="1:4" s="12" customFormat="1" x14ac:dyDescent="0.25">
      <c r="A15278" s="56"/>
      <c r="B15278" s="58"/>
      <c r="C15278" s="48" t="s">
        <v>110</v>
      </c>
      <c r="D15278" s="300" t="s">
        <v>14834</v>
      </c>
    </row>
    <row r="15279" spans="1:4" s="12" customFormat="1" x14ac:dyDescent="0.25">
      <c r="A15279" s="56" t="s">
        <v>14835</v>
      </c>
      <c r="B15279" s="58"/>
      <c r="C15279" s="56" t="s">
        <v>14836</v>
      </c>
      <c r="D15279" s="300"/>
    </row>
    <row r="15280" spans="1:4" s="12" customFormat="1" x14ac:dyDescent="0.15">
      <c r="A15280" s="84"/>
      <c r="B15280" s="24" t="s">
        <v>21510</v>
      </c>
      <c r="C15280" s="75" t="s">
        <v>14837</v>
      </c>
      <c r="D15280" s="313"/>
    </row>
    <row r="15281" spans="1:4" s="12" customFormat="1" x14ac:dyDescent="0.15">
      <c r="A15281" s="84"/>
      <c r="B15281" s="58"/>
      <c r="C15281" s="70" t="s">
        <v>14838</v>
      </c>
      <c r="D15281" s="313"/>
    </row>
    <row r="15282" spans="1:4" s="12" customFormat="1" x14ac:dyDescent="0.15">
      <c r="A15282" s="84"/>
      <c r="B15282" s="58"/>
      <c r="C15282" s="70" t="s">
        <v>110</v>
      </c>
      <c r="D15282" s="313" t="s">
        <v>14839</v>
      </c>
    </row>
    <row r="15283" spans="1:4" s="12" customFormat="1" x14ac:dyDescent="0.15">
      <c r="A15283" s="84"/>
      <c r="B15283" s="58"/>
      <c r="C15283" s="70" t="s">
        <v>110</v>
      </c>
      <c r="D15283" s="313" t="s">
        <v>14840</v>
      </c>
    </row>
    <row r="15284" spans="1:4" s="12" customFormat="1" x14ac:dyDescent="0.15">
      <c r="A15284" s="84"/>
      <c r="B15284" s="24" t="s">
        <v>21511</v>
      </c>
      <c r="C15284" s="75" t="s">
        <v>14841</v>
      </c>
      <c r="D15284" s="313"/>
    </row>
    <row r="15285" spans="1:4" s="12" customFormat="1" x14ac:dyDescent="0.15">
      <c r="A15285" s="84"/>
      <c r="B15285" s="58"/>
      <c r="C15285" s="70" t="s">
        <v>14842</v>
      </c>
      <c r="D15285" s="313"/>
    </row>
    <row r="15286" spans="1:4" s="12" customFormat="1" x14ac:dyDescent="0.15">
      <c r="A15286" s="84"/>
      <c r="B15286" s="58"/>
      <c r="C15286" s="70" t="s">
        <v>110</v>
      </c>
      <c r="D15286" s="313" t="s">
        <v>14843</v>
      </c>
    </row>
    <row r="15287" spans="1:4" s="12" customFormat="1" x14ac:dyDescent="0.15">
      <c r="A15287" s="84"/>
      <c r="B15287" s="24" t="s">
        <v>21512</v>
      </c>
      <c r="C15287" s="75" t="s">
        <v>14844</v>
      </c>
      <c r="D15287" s="313"/>
    </row>
    <row r="15288" spans="1:4" s="12" customFormat="1" x14ac:dyDescent="0.15">
      <c r="A15288" s="84"/>
      <c r="B15288" s="58"/>
      <c r="C15288" s="70" t="s">
        <v>14845</v>
      </c>
      <c r="D15288" s="313"/>
    </row>
    <row r="15289" spans="1:4" s="12" customFormat="1" x14ac:dyDescent="0.15">
      <c r="A15289" s="84"/>
      <c r="B15289" s="58"/>
      <c r="C15289" s="70" t="s">
        <v>110</v>
      </c>
      <c r="D15289" s="313" t="s">
        <v>14846</v>
      </c>
    </row>
    <row r="15290" spans="1:4" s="12" customFormat="1" x14ac:dyDescent="0.15">
      <c r="A15290" s="84"/>
      <c r="B15290" s="58"/>
      <c r="C15290" s="70" t="s">
        <v>110</v>
      </c>
      <c r="D15290" s="313" t="s">
        <v>14847</v>
      </c>
    </row>
    <row r="15291" spans="1:4" s="12" customFormat="1" x14ac:dyDescent="0.15">
      <c r="A15291" s="84"/>
      <c r="B15291" s="58"/>
      <c r="C15291" s="70" t="s">
        <v>110</v>
      </c>
      <c r="D15291" s="313" t="s">
        <v>14848</v>
      </c>
    </row>
    <row r="15292" spans="1:4" s="12" customFormat="1" x14ac:dyDescent="0.15">
      <c r="A15292" s="84"/>
      <c r="B15292" s="58"/>
      <c r="C15292" s="70" t="s">
        <v>110</v>
      </c>
      <c r="D15292" s="313" t="s">
        <v>14849</v>
      </c>
    </row>
    <row r="15293" spans="1:4" s="12" customFormat="1" x14ac:dyDescent="0.15">
      <c r="A15293" s="84"/>
      <c r="B15293" s="58"/>
      <c r="C15293" s="70" t="s">
        <v>110</v>
      </c>
      <c r="D15293" s="313" t="s">
        <v>14850</v>
      </c>
    </row>
    <row r="15294" spans="1:4" s="12" customFormat="1" x14ac:dyDescent="0.15">
      <c r="A15294" s="84"/>
      <c r="B15294" s="58"/>
      <c r="C15294" s="70" t="s">
        <v>110</v>
      </c>
      <c r="D15294" s="313" t="s">
        <v>14851</v>
      </c>
    </row>
    <row r="15295" spans="1:4" s="12" customFormat="1" x14ac:dyDescent="0.15">
      <c r="A15295" s="84"/>
      <c r="B15295" s="58"/>
      <c r="C15295" s="70" t="s">
        <v>110</v>
      </c>
      <c r="D15295" s="313" t="s">
        <v>14852</v>
      </c>
    </row>
    <row r="15296" spans="1:4" s="12" customFormat="1" x14ac:dyDescent="0.15">
      <c r="A15296" s="84"/>
      <c r="B15296" s="58"/>
      <c r="C15296" s="70" t="s">
        <v>110</v>
      </c>
      <c r="D15296" s="313" t="s">
        <v>14853</v>
      </c>
    </row>
    <row r="15297" spans="1:4" s="12" customFormat="1" x14ac:dyDescent="0.15">
      <c r="A15297" s="84"/>
      <c r="B15297" s="58"/>
      <c r="C15297" s="70" t="s">
        <v>110</v>
      </c>
      <c r="D15297" s="313" t="s">
        <v>14854</v>
      </c>
    </row>
    <row r="15298" spans="1:4" s="12" customFormat="1" x14ac:dyDescent="0.15">
      <c r="A15298" s="84"/>
      <c r="B15298" s="58"/>
      <c r="C15298" s="70" t="s">
        <v>110</v>
      </c>
      <c r="D15298" s="313" t="s">
        <v>14855</v>
      </c>
    </row>
    <row r="15299" spans="1:4" s="12" customFormat="1" x14ac:dyDescent="0.25">
      <c r="A15299" s="56" t="s">
        <v>14856</v>
      </c>
      <c r="B15299" s="24" t="s">
        <v>21513</v>
      </c>
      <c r="C15299" s="56" t="s">
        <v>14857</v>
      </c>
      <c r="D15299" s="315"/>
    </row>
    <row r="15300" spans="1:4" s="12" customFormat="1" x14ac:dyDescent="0.25">
      <c r="A15300" s="56"/>
      <c r="B15300" s="58"/>
      <c r="C15300" s="48" t="s">
        <v>14858</v>
      </c>
      <c r="D15300" s="300"/>
    </row>
    <row r="15301" spans="1:4" s="12" customFormat="1" x14ac:dyDescent="0.25">
      <c r="A15301" s="56"/>
      <c r="B15301" s="58"/>
      <c r="C15301" s="48" t="s">
        <v>14859</v>
      </c>
      <c r="D15301" s="300"/>
    </row>
    <row r="15302" spans="1:4" s="12" customFormat="1" x14ac:dyDescent="0.25">
      <c r="A15302" s="56"/>
      <c r="B15302" s="58"/>
      <c r="C15302" s="48" t="s">
        <v>110</v>
      </c>
      <c r="D15302" s="300" t="s">
        <v>14860</v>
      </c>
    </row>
    <row r="15303" spans="1:4" s="12" customFormat="1" x14ac:dyDescent="0.25">
      <c r="A15303" s="56"/>
      <c r="B15303" s="58"/>
      <c r="C15303" s="48" t="s">
        <v>110</v>
      </c>
      <c r="D15303" s="300" t="s">
        <v>14861</v>
      </c>
    </row>
    <row r="15304" spans="1:4" s="12" customFormat="1" x14ac:dyDescent="0.25">
      <c r="A15304" s="56"/>
      <c r="B15304" s="58"/>
      <c r="C15304" s="48" t="s">
        <v>110</v>
      </c>
      <c r="D15304" s="300" t="s">
        <v>14862</v>
      </c>
    </row>
    <row r="15305" spans="1:4" s="12" customFormat="1" x14ac:dyDescent="0.25">
      <c r="A15305" s="56"/>
      <c r="B15305" s="58"/>
      <c r="C15305" s="48" t="s">
        <v>110</v>
      </c>
      <c r="D15305" s="300" t="s">
        <v>14863</v>
      </c>
    </row>
    <row r="15306" spans="1:4" s="12" customFormat="1" x14ac:dyDescent="0.25">
      <c r="A15306" s="56"/>
      <c r="B15306" s="58"/>
      <c r="C15306" s="48" t="s">
        <v>110</v>
      </c>
      <c r="D15306" s="300" t="s">
        <v>14864</v>
      </c>
    </row>
    <row r="15307" spans="1:4" s="12" customFormat="1" x14ac:dyDescent="0.25">
      <c r="A15307" s="56"/>
      <c r="B15307" s="58"/>
      <c r="C15307" s="48" t="s">
        <v>226</v>
      </c>
      <c r="D15307" s="300"/>
    </row>
    <row r="15308" spans="1:4" s="12" customFormat="1" x14ac:dyDescent="0.25">
      <c r="A15308" s="56"/>
      <c r="B15308" s="58"/>
      <c r="C15308" s="48" t="s">
        <v>110</v>
      </c>
      <c r="D15308" s="300" t="s">
        <v>14865</v>
      </c>
    </row>
    <row r="15309" spans="1:4" s="12" customFormat="1" x14ac:dyDescent="0.25">
      <c r="A15309" s="56" t="s">
        <v>14866</v>
      </c>
      <c r="B15309" s="58"/>
      <c r="C15309" s="56" t="s">
        <v>14867</v>
      </c>
      <c r="D15309" s="300"/>
    </row>
    <row r="15310" spans="1:4" s="12" customFormat="1" x14ac:dyDescent="0.25">
      <c r="A15310" s="56"/>
      <c r="B15310" s="24" t="s">
        <v>21514</v>
      </c>
      <c r="C15310" s="56" t="s">
        <v>14868</v>
      </c>
      <c r="D15310" s="315"/>
    </row>
    <row r="15311" spans="1:4" s="12" customFormat="1" x14ac:dyDescent="0.25">
      <c r="A15311" s="56"/>
      <c r="B15311" s="58"/>
      <c r="C15311" s="48" t="s">
        <v>14869</v>
      </c>
      <c r="D15311" s="300"/>
    </row>
    <row r="15312" spans="1:4" s="12" customFormat="1" x14ac:dyDescent="0.25">
      <c r="A15312" s="56"/>
      <c r="B15312" s="58"/>
      <c r="C15312" s="48" t="s">
        <v>14870</v>
      </c>
      <c r="D15312" s="300"/>
    </row>
    <row r="15313" spans="1:4" s="12" customFormat="1" x14ac:dyDescent="0.25">
      <c r="A15313" s="56"/>
      <c r="B15313" s="58"/>
      <c r="C15313" s="48" t="s">
        <v>110</v>
      </c>
      <c r="D15313" s="300" t="s">
        <v>14871</v>
      </c>
    </row>
    <row r="15314" spans="1:4" s="12" customFormat="1" x14ac:dyDescent="0.25">
      <c r="A15314" s="56"/>
      <c r="B15314" s="58"/>
      <c r="C15314" s="48" t="s">
        <v>110</v>
      </c>
      <c r="D15314" s="300" t="s">
        <v>14872</v>
      </c>
    </row>
    <row r="15315" spans="1:4" s="12" customFormat="1" x14ac:dyDescent="0.25">
      <c r="A15315" s="56"/>
      <c r="B15315" s="58"/>
      <c r="C15315" s="48" t="s">
        <v>110</v>
      </c>
      <c r="D15315" s="300" t="s">
        <v>14873</v>
      </c>
    </row>
    <row r="15316" spans="1:4" s="12" customFormat="1" x14ac:dyDescent="0.25">
      <c r="A15316" s="56"/>
      <c r="B15316" s="58"/>
      <c r="C15316" s="48" t="s">
        <v>110</v>
      </c>
      <c r="D15316" s="300" t="s">
        <v>14874</v>
      </c>
    </row>
    <row r="15317" spans="1:4" s="12" customFormat="1" x14ac:dyDescent="0.25">
      <c r="A15317" s="56"/>
      <c r="B15317" s="58"/>
      <c r="C15317" s="48"/>
      <c r="D15317" s="291" t="s">
        <v>13062</v>
      </c>
    </row>
    <row r="15318" spans="1:4" s="12" customFormat="1" x14ac:dyDescent="0.25">
      <c r="A15318" s="56"/>
      <c r="B15318" s="58"/>
      <c r="C15318" s="48" t="s">
        <v>110</v>
      </c>
      <c r="D15318" s="334" t="s">
        <v>14875</v>
      </c>
    </row>
    <row r="15319" spans="1:4" s="12" customFormat="1" x14ac:dyDescent="0.25">
      <c r="A15319" s="56"/>
      <c r="B15319" s="58"/>
      <c r="C15319" s="48" t="s">
        <v>110</v>
      </c>
      <c r="D15319" s="334" t="s">
        <v>14876</v>
      </c>
    </row>
    <row r="15320" spans="1:4" s="12" customFormat="1" x14ac:dyDescent="0.25">
      <c r="A15320" s="56"/>
      <c r="B15320" s="58"/>
      <c r="C15320" s="48" t="s">
        <v>226</v>
      </c>
      <c r="D15320" s="300"/>
    </row>
    <row r="15321" spans="1:4" s="12" customFormat="1" x14ac:dyDescent="0.25">
      <c r="A15321" s="56"/>
      <c r="B15321" s="58"/>
      <c r="C15321" s="48" t="s">
        <v>110</v>
      </c>
      <c r="D15321" s="300" t="s">
        <v>14877</v>
      </c>
    </row>
    <row r="15322" spans="1:4" s="12" customFormat="1" x14ac:dyDescent="0.25">
      <c r="A15322" s="56"/>
      <c r="B15322" s="58"/>
      <c r="C15322" s="48" t="s">
        <v>110</v>
      </c>
      <c r="D15322" s="300" t="s">
        <v>14878</v>
      </c>
    </row>
    <row r="15323" spans="1:4" s="12" customFormat="1" x14ac:dyDescent="0.25">
      <c r="A15323" s="56"/>
      <c r="B15323" s="24" t="s">
        <v>21515</v>
      </c>
      <c r="C15323" s="56" t="s">
        <v>14879</v>
      </c>
      <c r="D15323" s="315"/>
    </row>
    <row r="15324" spans="1:4" s="12" customFormat="1" x14ac:dyDescent="0.25">
      <c r="A15324" s="56"/>
      <c r="B15324" s="58"/>
      <c r="C15324" s="48" t="s">
        <v>14880</v>
      </c>
      <c r="D15324" s="300"/>
    </row>
    <row r="15325" spans="1:4" s="12" customFormat="1" x14ac:dyDescent="0.25">
      <c r="A15325" s="56"/>
      <c r="B15325" s="58"/>
      <c r="C15325" s="48" t="s">
        <v>14881</v>
      </c>
      <c r="D15325" s="300"/>
    </row>
    <row r="15326" spans="1:4" s="12" customFormat="1" x14ac:dyDescent="0.25">
      <c r="A15326" s="56"/>
      <c r="B15326" s="58"/>
      <c r="C15326" s="48" t="s">
        <v>110</v>
      </c>
      <c r="D15326" s="300" t="s">
        <v>14882</v>
      </c>
    </row>
    <row r="15327" spans="1:4" s="12" customFormat="1" x14ac:dyDescent="0.25">
      <c r="A15327" s="56"/>
      <c r="B15327" s="58"/>
      <c r="C15327" s="48" t="s">
        <v>110</v>
      </c>
      <c r="D15327" s="300" t="s">
        <v>14883</v>
      </c>
    </row>
    <row r="15328" spans="1:4" s="12" customFormat="1" x14ac:dyDescent="0.25">
      <c r="A15328" s="56"/>
      <c r="B15328" s="58"/>
      <c r="C15328" s="48" t="s">
        <v>110</v>
      </c>
      <c r="D15328" s="300" t="s">
        <v>14884</v>
      </c>
    </row>
    <row r="15329" spans="1:4" s="12" customFormat="1" x14ac:dyDescent="0.25">
      <c r="A15329" s="56"/>
      <c r="B15329" s="58"/>
      <c r="C15329" s="48" t="s">
        <v>110</v>
      </c>
      <c r="D15329" s="300" t="s">
        <v>14885</v>
      </c>
    </row>
    <row r="15330" spans="1:4" s="12" customFormat="1" x14ac:dyDescent="0.25">
      <c r="A15330" s="56"/>
      <c r="B15330" s="58"/>
      <c r="C15330" s="48" t="s">
        <v>110</v>
      </c>
      <c r="D15330" s="300" t="s">
        <v>14886</v>
      </c>
    </row>
    <row r="15331" spans="1:4" s="12" customFormat="1" x14ac:dyDescent="0.25">
      <c r="A15331" s="56"/>
      <c r="B15331" s="58"/>
      <c r="C15331" s="48" t="s">
        <v>226</v>
      </c>
      <c r="D15331" s="300"/>
    </row>
    <row r="15332" spans="1:4" s="12" customFormat="1" x14ac:dyDescent="0.25">
      <c r="A15332" s="56"/>
      <c r="B15332" s="58"/>
      <c r="C15332" s="48" t="s">
        <v>110</v>
      </c>
      <c r="D15332" s="300" t="s">
        <v>14887</v>
      </c>
    </row>
    <row r="15333" spans="1:4" s="12" customFormat="1" x14ac:dyDescent="0.25">
      <c r="A15333" s="56"/>
      <c r="B15333" s="58"/>
      <c r="C15333" s="48" t="s">
        <v>110</v>
      </c>
      <c r="D15333" s="300" t="s">
        <v>14888</v>
      </c>
    </row>
    <row r="15334" spans="1:4" s="12" customFormat="1" x14ac:dyDescent="0.25">
      <c r="A15334" s="56"/>
      <c r="B15334" s="58"/>
      <c r="C15334" s="48" t="s">
        <v>110</v>
      </c>
      <c r="D15334" s="300" t="s">
        <v>14889</v>
      </c>
    </row>
    <row r="15335" spans="1:4" s="12" customFormat="1" x14ac:dyDescent="0.25">
      <c r="A15335" s="56"/>
      <c r="B15335" s="58"/>
      <c r="C15335" s="48" t="s">
        <v>110</v>
      </c>
      <c r="D15335" s="300" t="s">
        <v>14890</v>
      </c>
    </row>
    <row r="15336" spans="1:4" s="12" customFormat="1" x14ac:dyDescent="0.15">
      <c r="A15336" s="84"/>
      <c r="B15336" s="24" t="s">
        <v>21516</v>
      </c>
      <c r="C15336" s="75" t="s">
        <v>14891</v>
      </c>
      <c r="D15336" s="313"/>
    </row>
    <row r="15337" spans="1:4" s="12" customFormat="1" x14ac:dyDescent="0.15">
      <c r="A15337" s="84"/>
      <c r="B15337" s="58"/>
      <c r="C15337" s="70" t="s">
        <v>14892</v>
      </c>
      <c r="D15337" s="313"/>
    </row>
    <row r="15338" spans="1:4" s="12" customFormat="1" x14ac:dyDescent="0.15">
      <c r="A15338" s="84"/>
      <c r="B15338" s="58"/>
      <c r="C15338" s="70" t="s">
        <v>14893</v>
      </c>
      <c r="D15338" s="313"/>
    </row>
    <row r="15339" spans="1:4" s="12" customFormat="1" x14ac:dyDescent="0.15">
      <c r="A15339" s="84"/>
      <c r="B15339" s="58"/>
      <c r="C15339" s="70" t="s">
        <v>110</v>
      </c>
      <c r="D15339" s="313" t="s">
        <v>14894</v>
      </c>
    </row>
    <row r="15340" spans="1:4" s="12" customFormat="1" x14ac:dyDescent="0.15">
      <c r="A15340" s="84"/>
      <c r="B15340" s="58"/>
      <c r="C15340" s="70" t="s">
        <v>110</v>
      </c>
      <c r="D15340" s="313" t="s">
        <v>14895</v>
      </c>
    </row>
    <row r="15341" spans="1:4" s="12" customFormat="1" x14ac:dyDescent="0.15">
      <c r="A15341" s="84"/>
      <c r="B15341" s="58"/>
      <c r="C15341" s="70" t="s">
        <v>110</v>
      </c>
      <c r="D15341" s="313" t="s">
        <v>14896</v>
      </c>
    </row>
    <row r="15342" spans="1:4" s="12" customFormat="1" x14ac:dyDescent="0.15">
      <c r="A15342" s="84"/>
      <c r="B15342" s="58"/>
      <c r="C15342" s="70" t="s">
        <v>110</v>
      </c>
      <c r="D15342" s="313" t="s">
        <v>14897</v>
      </c>
    </row>
    <row r="15343" spans="1:4" s="12" customFormat="1" x14ac:dyDescent="0.15">
      <c r="A15343" s="84"/>
      <c r="B15343" s="58"/>
      <c r="C15343" s="70" t="s">
        <v>110</v>
      </c>
      <c r="D15343" s="313" t="s">
        <v>14898</v>
      </c>
    </row>
    <row r="15344" spans="1:4" s="12" customFormat="1" x14ac:dyDescent="0.15">
      <c r="A15344" s="84"/>
      <c r="B15344" s="58"/>
      <c r="C15344" s="70" t="s">
        <v>110</v>
      </c>
      <c r="D15344" s="313" t="s">
        <v>14899</v>
      </c>
    </row>
    <row r="15345" spans="1:4" s="12" customFormat="1" x14ac:dyDescent="0.25">
      <c r="A15345" s="56"/>
      <c r="B15345" s="58"/>
      <c r="C15345" s="48"/>
      <c r="D15345" s="291" t="s">
        <v>13062</v>
      </c>
    </row>
    <row r="15346" spans="1:4" s="12" customFormat="1" x14ac:dyDescent="0.25">
      <c r="A15346" s="56"/>
      <c r="B15346" s="58"/>
      <c r="C15346" s="48" t="s">
        <v>110</v>
      </c>
      <c r="D15346" s="296" t="s">
        <v>14900</v>
      </c>
    </row>
    <row r="15347" spans="1:4" s="12" customFormat="1" x14ac:dyDescent="0.25">
      <c r="A15347" s="56"/>
      <c r="B15347" s="58"/>
      <c r="C15347" s="48" t="s">
        <v>110</v>
      </c>
      <c r="D15347" s="296" t="s">
        <v>14901</v>
      </c>
    </row>
    <row r="15348" spans="1:4" s="12" customFormat="1" x14ac:dyDescent="0.25">
      <c r="A15348" s="56"/>
      <c r="B15348" s="58"/>
      <c r="C15348" s="48" t="s">
        <v>110</v>
      </c>
      <c r="D15348" s="296" t="s">
        <v>14902</v>
      </c>
    </row>
    <row r="15349" spans="1:4" s="12" customFormat="1" x14ac:dyDescent="0.25">
      <c r="A15349" s="56"/>
      <c r="B15349" s="58"/>
      <c r="C15349" s="48" t="s">
        <v>110</v>
      </c>
      <c r="D15349" s="296" t="s">
        <v>14903</v>
      </c>
    </row>
    <row r="15350" spans="1:4" s="12" customFormat="1" x14ac:dyDescent="0.25">
      <c r="A15350" s="56"/>
      <c r="B15350" s="58"/>
      <c r="C15350" s="48" t="s">
        <v>110</v>
      </c>
      <c r="D15350" s="296" t="s">
        <v>14904</v>
      </c>
    </row>
    <row r="15351" spans="1:4" s="12" customFormat="1" x14ac:dyDescent="0.25">
      <c r="A15351" s="56"/>
      <c r="B15351" s="58"/>
      <c r="C15351" s="48" t="s">
        <v>110</v>
      </c>
      <c r="D15351" s="296" t="s">
        <v>14905</v>
      </c>
    </row>
    <row r="15352" spans="1:4" s="12" customFormat="1" x14ac:dyDescent="0.25">
      <c r="A15352" s="56"/>
      <c r="B15352" s="58"/>
      <c r="C15352" s="48" t="s">
        <v>110</v>
      </c>
      <c r="D15352" s="296" t="s">
        <v>14906</v>
      </c>
    </row>
    <row r="15353" spans="1:4" s="12" customFormat="1" x14ac:dyDescent="0.25">
      <c r="A15353" s="56"/>
      <c r="B15353" s="58"/>
      <c r="C15353" s="48" t="s">
        <v>110</v>
      </c>
      <c r="D15353" s="296" t="s">
        <v>14907</v>
      </c>
    </row>
    <row r="15354" spans="1:4" s="12" customFormat="1" x14ac:dyDescent="0.25">
      <c r="A15354" s="56"/>
      <c r="B15354" s="58"/>
      <c r="C15354" s="48" t="s">
        <v>110</v>
      </c>
      <c r="D15354" s="296" t="s">
        <v>14908</v>
      </c>
    </row>
    <row r="15355" spans="1:4" s="12" customFormat="1" x14ac:dyDescent="0.25">
      <c r="A15355" s="56"/>
      <c r="B15355" s="58"/>
      <c r="C15355" s="48" t="s">
        <v>110</v>
      </c>
      <c r="D15355" s="296" t="s">
        <v>14909</v>
      </c>
    </row>
    <row r="15356" spans="1:4" s="12" customFormat="1" x14ac:dyDescent="0.25">
      <c r="A15356" s="56"/>
      <c r="B15356" s="58"/>
      <c r="C15356" s="48" t="s">
        <v>110</v>
      </c>
      <c r="D15356" s="296" t="s">
        <v>14910</v>
      </c>
    </row>
    <row r="15357" spans="1:4" s="12" customFormat="1" x14ac:dyDescent="0.25">
      <c r="A15357" s="56"/>
      <c r="B15357" s="58"/>
      <c r="C15357" s="48" t="s">
        <v>110</v>
      </c>
      <c r="D15357" s="296" t="s">
        <v>14911</v>
      </c>
    </row>
    <row r="15358" spans="1:4" s="12" customFormat="1" x14ac:dyDescent="0.25">
      <c r="A15358" s="56"/>
      <c r="B15358" s="58"/>
      <c r="C15358" s="48" t="s">
        <v>110</v>
      </c>
      <c r="D15358" s="296" t="s">
        <v>14912</v>
      </c>
    </row>
    <row r="15359" spans="1:4" s="12" customFormat="1" x14ac:dyDescent="0.25">
      <c r="A15359" s="56"/>
      <c r="B15359" s="58"/>
      <c r="C15359" s="48" t="s">
        <v>110</v>
      </c>
      <c r="D15359" s="296" t="s">
        <v>14913</v>
      </c>
    </row>
    <row r="15360" spans="1:4" s="12" customFormat="1" x14ac:dyDescent="0.15">
      <c r="A15360" s="84"/>
      <c r="B15360" s="24" t="s">
        <v>21517</v>
      </c>
      <c r="C15360" s="75" t="s">
        <v>14914</v>
      </c>
      <c r="D15360" s="313"/>
    </row>
    <row r="15361" spans="1:4" s="12" customFormat="1" x14ac:dyDescent="0.15">
      <c r="A15361" s="84"/>
      <c r="B15361" s="58"/>
      <c r="C15361" s="70" t="s">
        <v>14915</v>
      </c>
      <c r="D15361" s="313"/>
    </row>
    <row r="15362" spans="1:4" s="12" customFormat="1" x14ac:dyDescent="0.15">
      <c r="A15362" s="84"/>
      <c r="B15362" s="58"/>
      <c r="C15362" s="70" t="s">
        <v>14916</v>
      </c>
      <c r="D15362" s="313"/>
    </row>
    <row r="15363" spans="1:4" s="12" customFormat="1" x14ac:dyDescent="0.15">
      <c r="A15363" s="84"/>
      <c r="B15363" s="58"/>
      <c r="C15363" s="70" t="s">
        <v>110</v>
      </c>
      <c r="D15363" s="313" t="s">
        <v>14917</v>
      </c>
    </row>
    <row r="15364" spans="1:4" s="12" customFormat="1" x14ac:dyDescent="0.15">
      <c r="A15364" s="84"/>
      <c r="B15364" s="58"/>
      <c r="C15364" s="70" t="s">
        <v>110</v>
      </c>
      <c r="D15364" s="313" t="s">
        <v>14918</v>
      </c>
    </row>
    <row r="15365" spans="1:4" s="12" customFormat="1" x14ac:dyDescent="0.15">
      <c r="A15365" s="84"/>
      <c r="B15365" s="58"/>
      <c r="C15365" s="70" t="s">
        <v>110</v>
      </c>
      <c r="D15365" s="313" t="s">
        <v>14919</v>
      </c>
    </row>
    <row r="15366" spans="1:4" s="12" customFormat="1" x14ac:dyDescent="0.15">
      <c r="A15366" s="84"/>
      <c r="B15366" s="58"/>
      <c r="C15366" s="70" t="s">
        <v>226</v>
      </c>
      <c r="D15366" s="313"/>
    </row>
    <row r="15367" spans="1:4" s="12" customFormat="1" x14ac:dyDescent="0.15">
      <c r="A15367" s="84"/>
      <c r="B15367" s="58"/>
      <c r="C15367" s="70" t="s">
        <v>110</v>
      </c>
      <c r="D15367" s="313" t="s">
        <v>14920</v>
      </c>
    </row>
    <row r="15368" spans="1:4" s="12" customFormat="1" x14ac:dyDescent="0.15">
      <c r="A15368" s="84"/>
      <c r="B15368" s="58"/>
      <c r="C15368" s="70" t="s">
        <v>110</v>
      </c>
      <c r="D15368" s="313" t="s">
        <v>14921</v>
      </c>
    </row>
    <row r="15369" spans="1:4" s="12" customFormat="1" x14ac:dyDescent="0.15">
      <c r="A15369" s="84"/>
      <c r="B15369" s="58"/>
      <c r="C15369" s="70" t="s">
        <v>110</v>
      </c>
      <c r="D15369" s="313" t="s">
        <v>14922</v>
      </c>
    </row>
    <row r="15370" spans="1:4" s="12" customFormat="1" x14ac:dyDescent="0.15">
      <c r="A15370" s="84"/>
      <c r="B15370" s="58"/>
      <c r="C15370" s="70" t="s">
        <v>110</v>
      </c>
      <c r="D15370" s="313" t="s">
        <v>14923</v>
      </c>
    </row>
    <row r="15371" spans="1:4" s="12" customFormat="1" ht="15.6" x14ac:dyDescent="0.25">
      <c r="A15371" s="82" t="s">
        <v>14924</v>
      </c>
      <c r="B15371" s="97"/>
      <c r="C15371" s="82" t="s">
        <v>14925</v>
      </c>
      <c r="D15371" s="300"/>
    </row>
    <row r="15372" spans="1:4" s="12" customFormat="1" x14ac:dyDescent="0.25">
      <c r="A15372" s="56" t="s">
        <v>14926</v>
      </c>
      <c r="B15372" s="58"/>
      <c r="C15372" s="56" t="s">
        <v>14927</v>
      </c>
      <c r="D15372" s="300"/>
    </row>
    <row r="15373" spans="1:4" s="12" customFormat="1" x14ac:dyDescent="0.25">
      <c r="A15373" s="56"/>
      <c r="B15373" s="58"/>
      <c r="C15373" s="48" t="s">
        <v>14928</v>
      </c>
      <c r="D15373" s="300"/>
    </row>
    <row r="15374" spans="1:4" s="12" customFormat="1" x14ac:dyDescent="0.25">
      <c r="A15374" s="56"/>
      <c r="B15374" s="24" t="s">
        <v>21518</v>
      </c>
      <c r="C15374" s="56" t="s">
        <v>14929</v>
      </c>
      <c r="D15374" s="315"/>
    </row>
    <row r="15375" spans="1:4" s="12" customFormat="1" x14ac:dyDescent="0.25">
      <c r="A15375" s="56"/>
      <c r="B15375" s="58"/>
      <c r="C15375" s="48" t="s">
        <v>14930</v>
      </c>
      <c r="D15375" s="300"/>
    </row>
    <row r="15376" spans="1:4" s="12" customFormat="1" x14ac:dyDescent="0.25">
      <c r="A15376" s="56"/>
      <c r="B15376" s="58"/>
      <c r="C15376" s="48"/>
      <c r="D15376" s="291" t="s">
        <v>14931</v>
      </c>
    </row>
    <row r="15377" spans="1:4" s="12" customFormat="1" x14ac:dyDescent="0.25">
      <c r="A15377" s="56"/>
      <c r="B15377" s="58"/>
      <c r="C15377" s="48" t="s">
        <v>110</v>
      </c>
      <c r="D15377" s="300" t="s">
        <v>14932</v>
      </c>
    </row>
    <row r="15378" spans="1:4" s="12" customFormat="1" x14ac:dyDescent="0.25">
      <c r="A15378" s="56"/>
      <c r="B15378" s="58"/>
      <c r="C15378" s="48" t="s">
        <v>110</v>
      </c>
      <c r="D15378" s="300" t="s">
        <v>14933</v>
      </c>
    </row>
    <row r="15379" spans="1:4" s="12" customFormat="1" x14ac:dyDescent="0.25">
      <c r="A15379" s="56"/>
      <c r="B15379" s="58"/>
      <c r="C15379" s="48" t="s">
        <v>110</v>
      </c>
      <c r="D15379" s="300" t="s">
        <v>14934</v>
      </c>
    </row>
    <row r="15380" spans="1:4" s="12" customFormat="1" x14ac:dyDescent="0.25">
      <c r="A15380" s="56"/>
      <c r="B15380" s="58"/>
      <c r="C15380" s="48" t="s">
        <v>110</v>
      </c>
      <c r="D15380" s="300" t="s">
        <v>14935</v>
      </c>
    </row>
    <row r="15381" spans="1:4" s="12" customFormat="1" x14ac:dyDescent="0.25">
      <c r="A15381" s="56"/>
      <c r="B15381" s="58"/>
      <c r="C15381" s="48" t="s">
        <v>110</v>
      </c>
      <c r="D15381" s="300" t="s">
        <v>14936</v>
      </c>
    </row>
    <row r="15382" spans="1:4" s="12" customFormat="1" x14ac:dyDescent="0.25">
      <c r="A15382" s="56"/>
      <c r="B15382" s="58"/>
      <c r="C15382" s="48" t="s">
        <v>226</v>
      </c>
      <c r="D15382" s="300"/>
    </row>
    <row r="15383" spans="1:4" s="12" customFormat="1" x14ac:dyDescent="0.25">
      <c r="A15383" s="56"/>
      <c r="B15383" s="58"/>
      <c r="C15383" s="48" t="s">
        <v>110</v>
      </c>
      <c r="D15383" s="300" t="s">
        <v>14937</v>
      </c>
    </row>
    <row r="15384" spans="1:4" s="12" customFormat="1" x14ac:dyDescent="0.25">
      <c r="A15384" s="56"/>
      <c r="B15384" s="24" t="s">
        <v>21519</v>
      </c>
      <c r="C15384" s="56" t="s">
        <v>14938</v>
      </c>
      <c r="D15384" s="315"/>
    </row>
    <row r="15385" spans="1:4" s="12" customFormat="1" x14ac:dyDescent="0.25">
      <c r="A15385" s="56"/>
      <c r="B15385" s="58"/>
      <c r="C15385" s="48" t="s">
        <v>14939</v>
      </c>
      <c r="D15385" s="335"/>
    </row>
    <row r="15386" spans="1:4" s="12" customFormat="1" x14ac:dyDescent="0.25">
      <c r="A15386" s="56"/>
      <c r="B15386" s="58"/>
      <c r="C15386" s="48" t="s">
        <v>14940</v>
      </c>
      <c r="D15386" s="335"/>
    </row>
    <row r="15387" spans="1:4" s="12" customFormat="1" x14ac:dyDescent="0.25">
      <c r="A15387" s="56"/>
      <c r="B15387" s="58"/>
      <c r="C15387" s="48" t="s">
        <v>110</v>
      </c>
      <c r="D15387" s="300" t="s">
        <v>14941</v>
      </c>
    </row>
    <row r="15388" spans="1:4" s="12" customFormat="1" x14ac:dyDescent="0.25">
      <c r="A15388" s="56"/>
      <c r="B15388" s="58"/>
      <c r="C15388" s="48" t="s">
        <v>110</v>
      </c>
      <c r="D15388" s="300" t="s">
        <v>14942</v>
      </c>
    </row>
    <row r="15389" spans="1:4" s="12" customFormat="1" x14ac:dyDescent="0.25">
      <c r="A15389" s="56"/>
      <c r="B15389" s="58"/>
      <c r="C15389" s="48" t="s">
        <v>110</v>
      </c>
      <c r="D15389" s="300" t="s">
        <v>14943</v>
      </c>
    </row>
    <row r="15390" spans="1:4" s="12" customFormat="1" x14ac:dyDescent="0.25">
      <c r="A15390" s="56"/>
      <c r="B15390" s="58"/>
      <c r="C15390" s="48" t="s">
        <v>110</v>
      </c>
      <c r="D15390" s="300" t="s">
        <v>14944</v>
      </c>
    </row>
    <row r="15391" spans="1:4" s="12" customFormat="1" x14ac:dyDescent="0.25">
      <c r="A15391" s="56"/>
      <c r="B15391" s="58"/>
      <c r="C15391" s="48" t="s">
        <v>110</v>
      </c>
      <c r="D15391" s="300" t="s">
        <v>14945</v>
      </c>
    </row>
    <row r="15392" spans="1:4" s="12" customFormat="1" x14ac:dyDescent="0.25">
      <c r="A15392" s="56"/>
      <c r="B15392" s="58"/>
      <c r="C15392" s="48" t="s">
        <v>110</v>
      </c>
      <c r="D15392" s="300" t="s">
        <v>14946</v>
      </c>
    </row>
    <row r="15393" spans="1:4" s="12" customFormat="1" x14ac:dyDescent="0.25">
      <c r="A15393" s="56"/>
      <c r="B15393" s="24" t="s">
        <v>21520</v>
      </c>
      <c r="C15393" s="57" t="s">
        <v>14947</v>
      </c>
      <c r="D15393" s="324"/>
    </row>
    <row r="15394" spans="1:4" s="48" customFormat="1" ht="12" x14ac:dyDescent="0.25">
      <c r="B15394" s="49"/>
      <c r="C15394" s="48" t="s">
        <v>14948</v>
      </c>
      <c r="D15394" s="321"/>
    </row>
    <row r="15395" spans="1:4" s="12" customFormat="1" x14ac:dyDescent="0.25">
      <c r="A15395" s="48"/>
      <c r="B15395" s="58"/>
      <c r="C15395" s="50" t="s">
        <v>14949</v>
      </c>
      <c r="D15395" s="336"/>
    </row>
    <row r="15396" spans="1:4" s="12" customFormat="1" x14ac:dyDescent="0.25">
      <c r="A15396" s="48"/>
      <c r="B15396" s="58"/>
      <c r="C15396" s="50" t="s">
        <v>110</v>
      </c>
      <c r="D15396" s="317" t="s">
        <v>14950</v>
      </c>
    </row>
    <row r="15397" spans="1:4" s="12" customFormat="1" x14ac:dyDescent="0.25">
      <c r="A15397" s="48"/>
      <c r="B15397" s="58"/>
      <c r="C15397" s="50" t="s">
        <v>110</v>
      </c>
      <c r="D15397" s="317" t="s">
        <v>14951</v>
      </c>
    </row>
    <row r="15398" spans="1:4" s="12" customFormat="1" x14ac:dyDescent="0.25">
      <c r="A15398" s="48"/>
      <c r="B15398" s="58"/>
      <c r="C15398" s="50" t="s">
        <v>110</v>
      </c>
      <c r="D15398" s="317" t="s">
        <v>14952</v>
      </c>
    </row>
    <row r="15399" spans="1:4" s="12" customFormat="1" x14ac:dyDescent="0.25">
      <c r="A15399" s="48"/>
      <c r="B15399" s="58"/>
      <c r="C15399" s="50" t="s">
        <v>226</v>
      </c>
      <c r="D15399" s="300"/>
    </row>
    <row r="15400" spans="1:4" s="12" customFormat="1" x14ac:dyDescent="0.25">
      <c r="A15400" s="48"/>
      <c r="B15400" s="58"/>
      <c r="C15400" s="50" t="s">
        <v>110</v>
      </c>
      <c r="D15400" s="317" t="s">
        <v>14953</v>
      </c>
    </row>
    <row r="15401" spans="1:4" s="12" customFormat="1" x14ac:dyDescent="0.25">
      <c r="A15401" s="48"/>
      <c r="B15401" s="58"/>
      <c r="C15401" s="50" t="s">
        <v>110</v>
      </c>
      <c r="D15401" s="317" t="s">
        <v>14954</v>
      </c>
    </row>
    <row r="15402" spans="1:4" s="12" customFormat="1" x14ac:dyDescent="0.25">
      <c r="A15402" s="56"/>
      <c r="B15402" s="24" t="s">
        <v>21521</v>
      </c>
      <c r="C15402" s="57" t="s">
        <v>14955</v>
      </c>
      <c r="D15402" s="324"/>
    </row>
    <row r="15403" spans="1:4" s="12" customFormat="1" x14ac:dyDescent="0.25">
      <c r="A15403" s="48"/>
      <c r="B15403" s="58"/>
      <c r="C15403" s="50" t="s">
        <v>14956</v>
      </c>
      <c r="D15403" s="317"/>
    </row>
    <row r="15404" spans="1:4" s="12" customFormat="1" x14ac:dyDescent="0.25">
      <c r="A15404" s="48"/>
      <c r="B15404" s="49"/>
      <c r="C15404" s="50" t="s">
        <v>14957</v>
      </c>
      <c r="D15404" s="317"/>
    </row>
    <row r="15405" spans="1:4" s="12" customFormat="1" x14ac:dyDescent="0.25">
      <c r="A15405" s="48"/>
      <c r="B15405" s="49"/>
      <c r="C15405" s="50" t="s">
        <v>110</v>
      </c>
      <c r="D15405" s="317" t="s">
        <v>14958</v>
      </c>
    </row>
    <row r="15406" spans="1:4" s="12" customFormat="1" x14ac:dyDescent="0.25">
      <c r="A15406" s="48"/>
      <c r="B15406" s="49"/>
      <c r="C15406" s="50" t="s">
        <v>110</v>
      </c>
      <c r="D15406" s="317" t="s">
        <v>14959</v>
      </c>
    </row>
    <row r="15407" spans="1:4" s="12" customFormat="1" x14ac:dyDescent="0.25">
      <c r="A15407" s="48"/>
      <c r="B15407" s="49"/>
      <c r="C15407" s="50" t="s">
        <v>110</v>
      </c>
      <c r="D15407" s="317" t="s">
        <v>14960</v>
      </c>
    </row>
    <row r="15408" spans="1:4" s="12" customFormat="1" x14ac:dyDescent="0.25">
      <c r="A15408" s="56"/>
      <c r="B15408" s="24" t="s">
        <v>21522</v>
      </c>
      <c r="C15408" s="57" t="s">
        <v>14961</v>
      </c>
      <c r="D15408" s="324"/>
    </row>
    <row r="15409" spans="1:4" s="12" customFormat="1" x14ac:dyDescent="0.25">
      <c r="A15409" s="48"/>
      <c r="B15409" s="49"/>
      <c r="C15409" s="50" t="s">
        <v>14962</v>
      </c>
      <c r="D15409" s="317"/>
    </row>
    <row r="15410" spans="1:4" s="12" customFormat="1" x14ac:dyDescent="0.25">
      <c r="A15410" s="48"/>
      <c r="B15410" s="49"/>
      <c r="C15410" s="50" t="s">
        <v>14963</v>
      </c>
      <c r="D15410" s="317"/>
    </row>
    <row r="15411" spans="1:4" s="12" customFormat="1" x14ac:dyDescent="0.25">
      <c r="A15411" s="48"/>
      <c r="B15411" s="49"/>
      <c r="C15411" s="50" t="s">
        <v>110</v>
      </c>
      <c r="D15411" s="300" t="s">
        <v>14964</v>
      </c>
    </row>
    <row r="15412" spans="1:4" s="12" customFormat="1" x14ac:dyDescent="0.25">
      <c r="A15412" s="48"/>
      <c r="B15412" s="49"/>
      <c r="C15412" s="50" t="s">
        <v>110</v>
      </c>
      <c r="D15412" s="317" t="s">
        <v>14965</v>
      </c>
    </row>
    <row r="15413" spans="1:4" s="12" customFormat="1" x14ac:dyDescent="0.25">
      <c r="A15413" s="48"/>
      <c r="B15413" s="49"/>
      <c r="C15413" s="50" t="s">
        <v>110</v>
      </c>
      <c r="D15413" s="317" t="s">
        <v>14966</v>
      </c>
    </row>
    <row r="15414" spans="1:4" s="12" customFormat="1" x14ac:dyDescent="0.25">
      <c r="A15414" s="56">
        <v>542</v>
      </c>
      <c r="B15414" s="49"/>
      <c r="C15414" s="57" t="s">
        <v>14967</v>
      </c>
      <c r="D15414" s="317"/>
    </row>
    <row r="15415" spans="1:4" x14ac:dyDescent="0.25">
      <c r="C15415" s="40" t="s">
        <v>14968</v>
      </c>
    </row>
    <row r="15416" spans="1:4" s="12" customFormat="1" x14ac:dyDescent="0.25">
      <c r="A15416" s="56"/>
      <c r="B15416" s="24" t="s">
        <v>21523</v>
      </c>
      <c r="C15416" s="57" t="s">
        <v>14969</v>
      </c>
      <c r="D15416" s="324"/>
    </row>
    <row r="15417" spans="1:4" s="12" customFormat="1" x14ac:dyDescent="0.25">
      <c r="A15417" s="48"/>
      <c r="B15417" s="49"/>
      <c r="C15417" s="50" t="s">
        <v>14970</v>
      </c>
      <c r="D15417" s="317"/>
    </row>
    <row r="15418" spans="1:4" s="12" customFormat="1" x14ac:dyDescent="0.25">
      <c r="A15418" s="48"/>
      <c r="B15418" s="49"/>
      <c r="C15418" s="50" t="s">
        <v>14971</v>
      </c>
      <c r="D15418" s="317"/>
    </row>
    <row r="15419" spans="1:4" s="12" customFormat="1" x14ac:dyDescent="0.25">
      <c r="A15419" s="48"/>
      <c r="B15419" s="49"/>
      <c r="C15419" s="50" t="s">
        <v>110</v>
      </c>
      <c r="D15419" s="325" t="s">
        <v>14972</v>
      </c>
    </row>
    <row r="15420" spans="1:4" s="12" customFormat="1" x14ac:dyDescent="0.25">
      <c r="A15420" s="48"/>
      <c r="B15420" s="49"/>
      <c r="C15420" s="50" t="s">
        <v>110</v>
      </c>
      <c r="D15420" s="325" t="s">
        <v>14973</v>
      </c>
    </row>
    <row r="15421" spans="1:4" s="12" customFormat="1" x14ac:dyDescent="0.25">
      <c r="A15421" s="48"/>
      <c r="B15421" s="49"/>
      <c r="C15421" s="50" t="s">
        <v>110</v>
      </c>
      <c r="D15421" s="325" t="s">
        <v>14974</v>
      </c>
    </row>
    <row r="15422" spans="1:4" s="12" customFormat="1" x14ac:dyDescent="0.25">
      <c r="A15422" s="48"/>
      <c r="B15422" s="49"/>
      <c r="C15422" s="50" t="s">
        <v>226</v>
      </c>
      <c r="D15422" s="325"/>
    </row>
    <row r="15423" spans="1:4" s="12" customFormat="1" x14ac:dyDescent="0.25">
      <c r="A15423" s="48"/>
      <c r="B15423" s="49"/>
      <c r="C15423" s="50" t="s">
        <v>110</v>
      </c>
      <c r="D15423" s="325" t="s">
        <v>14975</v>
      </c>
    </row>
    <row r="15424" spans="1:4" s="12" customFormat="1" x14ac:dyDescent="0.25">
      <c r="A15424" s="56"/>
      <c r="B15424" s="24" t="s">
        <v>21524</v>
      </c>
      <c r="C15424" s="57" t="s">
        <v>14976</v>
      </c>
      <c r="D15424" s="324"/>
    </row>
    <row r="15425" spans="1:4" s="12" customFormat="1" x14ac:dyDescent="0.25">
      <c r="A15425" s="48"/>
      <c r="B15425" s="49"/>
      <c r="C15425" s="50" t="s">
        <v>14977</v>
      </c>
      <c r="D15425" s="317"/>
    </row>
    <row r="15426" spans="1:4" s="12" customFormat="1" x14ac:dyDescent="0.25">
      <c r="A15426" s="48"/>
      <c r="B15426" s="49"/>
      <c r="C15426" s="50" t="s">
        <v>14978</v>
      </c>
      <c r="D15426" s="317"/>
    </row>
    <row r="15427" spans="1:4" s="12" customFormat="1" x14ac:dyDescent="0.25">
      <c r="A15427" s="48"/>
      <c r="B15427" s="49"/>
      <c r="C15427" s="50" t="s">
        <v>110</v>
      </c>
      <c r="D15427" s="317" t="s">
        <v>14979</v>
      </c>
    </row>
    <row r="15428" spans="1:4" s="12" customFormat="1" x14ac:dyDescent="0.25">
      <c r="A15428" s="48"/>
      <c r="B15428" s="49"/>
      <c r="C15428" s="50" t="s">
        <v>110</v>
      </c>
      <c r="D15428" s="317" t="s">
        <v>14980</v>
      </c>
    </row>
    <row r="15429" spans="1:4" s="12" customFormat="1" x14ac:dyDescent="0.25">
      <c r="A15429" s="56"/>
      <c r="B15429" s="24" t="s">
        <v>21525</v>
      </c>
      <c r="C15429" s="57" t="s">
        <v>14981</v>
      </c>
      <c r="D15429" s="324"/>
    </row>
    <row r="15430" spans="1:4" s="12" customFormat="1" x14ac:dyDescent="0.25">
      <c r="A15430" s="48"/>
      <c r="B15430" s="49"/>
      <c r="C15430" s="50" t="s">
        <v>14982</v>
      </c>
      <c r="D15430" s="317"/>
    </row>
    <row r="15431" spans="1:4" s="12" customFormat="1" x14ac:dyDescent="0.25">
      <c r="A15431" s="48"/>
      <c r="B15431" s="49"/>
      <c r="C15431" s="50" t="s">
        <v>14983</v>
      </c>
      <c r="D15431" s="317"/>
    </row>
    <row r="15432" spans="1:4" s="12" customFormat="1" x14ac:dyDescent="0.25">
      <c r="A15432" s="48"/>
      <c r="B15432" s="49"/>
      <c r="C15432" s="50" t="s">
        <v>110</v>
      </c>
      <c r="D15432" s="317" t="s">
        <v>14984</v>
      </c>
    </row>
    <row r="15433" spans="1:4" s="12" customFormat="1" x14ac:dyDescent="0.25">
      <c r="A15433" s="48"/>
      <c r="B15433" s="49"/>
      <c r="C15433" s="50" t="s">
        <v>110</v>
      </c>
      <c r="D15433" s="317" t="s">
        <v>14985</v>
      </c>
    </row>
    <row r="15434" spans="1:4" s="12" customFormat="1" x14ac:dyDescent="0.25">
      <c r="A15434" s="48"/>
      <c r="B15434" s="49"/>
      <c r="C15434" s="50" t="s">
        <v>110</v>
      </c>
      <c r="D15434" s="325" t="s">
        <v>14986</v>
      </c>
    </row>
    <row r="15435" spans="1:4" s="12" customFormat="1" x14ac:dyDescent="0.25">
      <c r="A15435" s="48"/>
      <c r="B15435" s="49"/>
      <c r="C15435" s="50" t="s">
        <v>110</v>
      </c>
      <c r="D15435" s="325" t="s">
        <v>14987</v>
      </c>
    </row>
    <row r="15436" spans="1:4" s="12" customFormat="1" x14ac:dyDescent="0.25">
      <c r="A15436" s="48"/>
      <c r="B15436" s="58"/>
      <c r="C15436" s="50" t="s">
        <v>226</v>
      </c>
      <c r="D15436" s="325"/>
    </row>
    <row r="15437" spans="1:4" s="12" customFormat="1" x14ac:dyDescent="0.25">
      <c r="A15437" s="48"/>
      <c r="B15437" s="58"/>
      <c r="C15437" s="50" t="s">
        <v>110</v>
      </c>
      <c r="D15437" s="325" t="s">
        <v>14988</v>
      </c>
    </row>
    <row r="15438" spans="1:4" s="12" customFormat="1" x14ac:dyDescent="0.25">
      <c r="A15438" s="48"/>
      <c r="B15438" s="58"/>
      <c r="C15438" s="50" t="s">
        <v>110</v>
      </c>
      <c r="D15438" s="325" t="s">
        <v>14989</v>
      </c>
    </row>
    <row r="15439" spans="1:4" s="12" customFormat="1" x14ac:dyDescent="0.25">
      <c r="A15439" s="48"/>
      <c r="B15439" s="58"/>
      <c r="C15439" s="50" t="s">
        <v>110</v>
      </c>
      <c r="D15439" s="325" t="s">
        <v>14990</v>
      </c>
    </row>
    <row r="15440" spans="1:4" s="12" customFormat="1" x14ac:dyDescent="0.25">
      <c r="A15440" s="56">
        <v>543</v>
      </c>
      <c r="B15440" s="74"/>
      <c r="C15440" s="57" t="s">
        <v>14991</v>
      </c>
      <c r="D15440" s="332"/>
    </row>
    <row r="15441" spans="1:4" x14ac:dyDescent="0.25">
      <c r="C15441" s="40" t="s">
        <v>14992</v>
      </c>
    </row>
    <row r="15442" spans="1:4" s="12" customFormat="1" ht="15.6" x14ac:dyDescent="0.25">
      <c r="A15442" s="92"/>
      <c r="B15442" s="24" t="s">
        <v>21526</v>
      </c>
      <c r="C15442" s="57" t="s">
        <v>14993</v>
      </c>
      <c r="D15442" s="324"/>
    </row>
    <row r="15443" spans="1:4" s="12" customFormat="1" ht="15.6" x14ac:dyDescent="0.25">
      <c r="A15443" s="92"/>
      <c r="B15443" s="49"/>
      <c r="C15443" s="50" t="s">
        <v>14994</v>
      </c>
      <c r="D15443" s="317"/>
    </row>
    <row r="15444" spans="1:4" s="12" customFormat="1" ht="15.6" x14ac:dyDescent="0.25">
      <c r="A15444" s="92"/>
      <c r="B15444" s="49"/>
      <c r="C15444" s="50" t="s">
        <v>14995</v>
      </c>
      <c r="D15444" s="317"/>
    </row>
    <row r="15445" spans="1:4" s="12" customFormat="1" ht="15.6" x14ac:dyDescent="0.25">
      <c r="A15445" s="92"/>
      <c r="B15445" s="49"/>
      <c r="C15445" s="50" t="s">
        <v>110</v>
      </c>
      <c r="D15445" s="325" t="s">
        <v>14996</v>
      </c>
    </row>
    <row r="15446" spans="1:4" s="12" customFormat="1" ht="15.6" x14ac:dyDescent="0.25">
      <c r="A15446" s="92"/>
      <c r="B15446" s="49"/>
      <c r="C15446" s="50" t="s">
        <v>110</v>
      </c>
      <c r="D15446" s="325" t="s">
        <v>14997</v>
      </c>
    </row>
    <row r="15447" spans="1:4" s="12" customFormat="1" ht="15.6" x14ac:dyDescent="0.25">
      <c r="A15447" s="92"/>
      <c r="B15447" s="49"/>
      <c r="C15447" s="50" t="s">
        <v>110</v>
      </c>
      <c r="D15447" s="325" t="s">
        <v>14998</v>
      </c>
    </row>
    <row r="15448" spans="1:4" s="12" customFormat="1" ht="15.6" x14ac:dyDescent="0.25">
      <c r="A15448" s="92"/>
      <c r="B15448" s="49"/>
      <c r="C15448" s="50" t="s">
        <v>110</v>
      </c>
      <c r="D15448" s="325" t="s">
        <v>14999</v>
      </c>
    </row>
    <row r="15449" spans="1:4" s="12" customFormat="1" ht="15.6" x14ac:dyDescent="0.25">
      <c r="A15449" s="92"/>
      <c r="B15449" s="49"/>
      <c r="C15449" s="50" t="s">
        <v>110</v>
      </c>
      <c r="D15449" s="325" t="s">
        <v>15000</v>
      </c>
    </row>
    <row r="15450" spans="1:4" s="12" customFormat="1" ht="15.6" x14ac:dyDescent="0.25">
      <c r="A15450" s="92"/>
      <c r="B15450" s="58"/>
      <c r="C15450" s="50" t="s">
        <v>226</v>
      </c>
      <c r="D15450" s="325"/>
    </row>
    <row r="15451" spans="1:4" s="12" customFormat="1" ht="15.6" x14ac:dyDescent="0.25">
      <c r="A15451" s="92"/>
      <c r="B15451" s="58"/>
      <c r="C15451" s="50" t="s">
        <v>110</v>
      </c>
      <c r="D15451" s="325" t="s">
        <v>15001</v>
      </c>
    </row>
    <row r="15452" spans="1:4" s="12" customFormat="1" ht="15.6" x14ac:dyDescent="0.25">
      <c r="A15452" s="92"/>
      <c r="B15452" s="58"/>
      <c r="C15452" s="50" t="s">
        <v>110</v>
      </c>
      <c r="D15452" s="325" t="s">
        <v>15002</v>
      </c>
    </row>
    <row r="15453" spans="1:4" s="12" customFormat="1" ht="15.6" x14ac:dyDescent="0.25">
      <c r="A15453" s="92"/>
      <c r="B15453" s="58"/>
      <c r="C15453" s="50" t="s">
        <v>110</v>
      </c>
      <c r="D15453" s="325" t="s">
        <v>15003</v>
      </c>
    </row>
    <row r="15454" spans="1:4" s="12" customFormat="1" ht="15.6" x14ac:dyDescent="0.25">
      <c r="A15454" s="92"/>
      <c r="B15454" s="58"/>
      <c r="C15454" s="50" t="s">
        <v>110</v>
      </c>
      <c r="D15454" s="325" t="s">
        <v>15004</v>
      </c>
    </row>
    <row r="15455" spans="1:4" s="12" customFormat="1" ht="15.6" x14ac:dyDescent="0.25">
      <c r="A15455" s="92"/>
      <c r="B15455" s="58"/>
      <c r="C15455" s="50" t="s">
        <v>110</v>
      </c>
      <c r="D15455" s="325" t="s">
        <v>15005</v>
      </c>
    </row>
    <row r="15456" spans="1:4" s="12" customFormat="1" x14ac:dyDescent="0.25">
      <c r="A15456" s="56"/>
      <c r="B15456" s="24" t="s">
        <v>21527</v>
      </c>
      <c r="C15456" s="57" t="s">
        <v>15006</v>
      </c>
      <c r="D15456" s="324"/>
    </row>
    <row r="15457" spans="1:4" s="12" customFormat="1" x14ac:dyDescent="0.25">
      <c r="A15457" s="48"/>
      <c r="B15457" s="49"/>
      <c r="C15457" s="40" t="s">
        <v>15007</v>
      </c>
      <c r="D15457" s="317"/>
    </row>
    <row r="15458" spans="1:4" s="12" customFormat="1" x14ac:dyDescent="0.25">
      <c r="A15458" s="48"/>
      <c r="B15458" s="49"/>
      <c r="C15458" s="50" t="s">
        <v>15008</v>
      </c>
      <c r="D15458" s="317"/>
    </row>
    <row r="15459" spans="1:4" s="12" customFormat="1" x14ac:dyDescent="0.25">
      <c r="A15459" s="48"/>
      <c r="B15459" s="49"/>
      <c r="C15459" s="50" t="s">
        <v>110</v>
      </c>
      <c r="D15459" s="325" t="s">
        <v>15009</v>
      </c>
    </row>
    <row r="15460" spans="1:4" s="12" customFormat="1" x14ac:dyDescent="0.25">
      <c r="A15460" s="48"/>
      <c r="B15460" s="58"/>
      <c r="C15460" s="50" t="s">
        <v>226</v>
      </c>
      <c r="D15460" s="300"/>
    </row>
    <row r="15461" spans="1:4" s="12" customFormat="1" x14ac:dyDescent="0.25">
      <c r="A15461" s="48"/>
      <c r="B15461" s="58"/>
      <c r="C15461" s="50" t="s">
        <v>110</v>
      </c>
      <c r="D15461" s="325" t="s">
        <v>15010</v>
      </c>
    </row>
    <row r="15462" spans="1:4" s="12" customFormat="1" ht="15.6" x14ac:dyDescent="0.25">
      <c r="A15462" s="92"/>
      <c r="B15462" s="24" t="s">
        <v>21528</v>
      </c>
      <c r="C15462" s="57" t="s">
        <v>15011</v>
      </c>
      <c r="D15462" s="324"/>
    </row>
    <row r="15463" spans="1:4" s="12" customFormat="1" ht="15.6" x14ac:dyDescent="0.25">
      <c r="A15463" s="92"/>
      <c r="B15463" s="49"/>
      <c r="C15463" s="50" t="s">
        <v>15012</v>
      </c>
      <c r="D15463" s="317"/>
    </row>
    <row r="15464" spans="1:4" s="12" customFormat="1" ht="15.6" x14ac:dyDescent="0.25">
      <c r="A15464" s="92"/>
      <c r="B15464" s="49"/>
      <c r="C15464" s="50" t="s">
        <v>15013</v>
      </c>
      <c r="D15464" s="317"/>
    </row>
    <row r="15465" spans="1:4" s="12" customFormat="1" ht="15.6" x14ac:dyDescent="0.25">
      <c r="A15465" s="92"/>
      <c r="B15465" s="49"/>
      <c r="C15465" s="50" t="s">
        <v>110</v>
      </c>
      <c r="D15465" s="325" t="s">
        <v>15014</v>
      </c>
    </row>
    <row r="15466" spans="1:4" s="12" customFormat="1" ht="15.6" x14ac:dyDescent="0.25">
      <c r="A15466" s="92"/>
      <c r="B15466" s="58"/>
      <c r="C15466" s="50" t="s">
        <v>226</v>
      </c>
      <c r="D15466" s="300"/>
    </row>
    <row r="15467" spans="1:4" s="12" customFormat="1" ht="15.6" x14ac:dyDescent="0.25">
      <c r="A15467" s="92"/>
      <c r="B15467" s="58"/>
      <c r="C15467" s="50" t="s">
        <v>110</v>
      </c>
      <c r="D15467" s="325" t="s">
        <v>15010</v>
      </c>
    </row>
    <row r="15468" spans="1:4" s="12" customFormat="1" x14ac:dyDescent="0.25">
      <c r="A15468" s="56"/>
      <c r="B15468" s="24" t="s">
        <v>21529</v>
      </c>
      <c r="C15468" s="57" t="s">
        <v>15015</v>
      </c>
      <c r="D15468" s="324"/>
    </row>
    <row r="15469" spans="1:4" s="12" customFormat="1" x14ac:dyDescent="0.25">
      <c r="A15469" s="48"/>
      <c r="B15469" s="49"/>
      <c r="C15469" s="40" t="s">
        <v>15016</v>
      </c>
      <c r="D15469" s="317"/>
    </row>
    <row r="15470" spans="1:4" s="12" customFormat="1" x14ac:dyDescent="0.25">
      <c r="A15470" s="48"/>
      <c r="B15470" s="49"/>
      <c r="C15470" s="50" t="s">
        <v>15017</v>
      </c>
      <c r="D15470" s="317"/>
    </row>
    <row r="15471" spans="1:4" s="12" customFormat="1" x14ac:dyDescent="0.25">
      <c r="A15471" s="48"/>
      <c r="B15471" s="49"/>
      <c r="C15471" s="50" t="s">
        <v>110</v>
      </c>
      <c r="D15471" s="325" t="s">
        <v>15018</v>
      </c>
    </row>
    <row r="15472" spans="1:4" s="12" customFormat="1" x14ac:dyDescent="0.25">
      <c r="A15472" s="48"/>
      <c r="B15472" s="58"/>
      <c r="C15472" s="50" t="s">
        <v>226</v>
      </c>
      <c r="D15472" s="300"/>
    </row>
    <row r="15473" spans="1:4" s="12" customFormat="1" x14ac:dyDescent="0.25">
      <c r="A15473" s="48"/>
      <c r="B15473" s="58"/>
      <c r="C15473" s="50" t="s">
        <v>110</v>
      </c>
      <c r="D15473" s="325" t="s">
        <v>15010</v>
      </c>
    </row>
    <row r="15474" spans="1:4" s="12" customFormat="1" x14ac:dyDescent="0.25">
      <c r="A15474" s="56"/>
      <c r="B15474" s="24" t="s">
        <v>21530</v>
      </c>
      <c r="C15474" s="57" t="s">
        <v>15019</v>
      </c>
      <c r="D15474" s="324"/>
    </row>
    <row r="15475" spans="1:4" s="12" customFormat="1" x14ac:dyDescent="0.25">
      <c r="A15475" s="48"/>
      <c r="B15475" s="49"/>
      <c r="C15475" s="40" t="s">
        <v>15020</v>
      </c>
      <c r="D15475" s="317"/>
    </row>
    <row r="15476" spans="1:4" s="12" customFormat="1" x14ac:dyDescent="0.25">
      <c r="A15476" s="48"/>
      <c r="B15476" s="49"/>
      <c r="C15476" s="50" t="s">
        <v>15021</v>
      </c>
      <c r="D15476" s="317"/>
    </row>
    <row r="15477" spans="1:4" s="12" customFormat="1" x14ac:dyDescent="0.25">
      <c r="A15477" s="48"/>
      <c r="B15477" s="49"/>
      <c r="C15477" s="50" t="s">
        <v>110</v>
      </c>
      <c r="D15477" s="325" t="s">
        <v>15022</v>
      </c>
    </row>
    <row r="15478" spans="1:4" s="12" customFormat="1" x14ac:dyDescent="0.25">
      <c r="A15478" s="48"/>
      <c r="B15478" s="49"/>
      <c r="C15478" s="50" t="s">
        <v>110</v>
      </c>
      <c r="D15478" s="325" t="s">
        <v>15023</v>
      </c>
    </row>
    <row r="15479" spans="1:4" s="12" customFormat="1" x14ac:dyDescent="0.25">
      <c r="A15479" s="48"/>
      <c r="B15479" s="58"/>
      <c r="C15479" s="50" t="s">
        <v>226</v>
      </c>
      <c r="D15479" s="300"/>
    </row>
    <row r="15480" spans="1:4" s="12" customFormat="1" x14ac:dyDescent="0.25">
      <c r="A15480" s="48"/>
      <c r="B15480" s="58"/>
      <c r="C15480" s="50" t="s">
        <v>110</v>
      </c>
      <c r="D15480" s="325" t="s">
        <v>15010</v>
      </c>
    </row>
    <row r="15481" spans="1:4" s="12" customFormat="1" x14ac:dyDescent="0.25">
      <c r="A15481" s="56"/>
      <c r="B15481" s="24" t="s">
        <v>21531</v>
      </c>
      <c r="C15481" s="57" t="s">
        <v>15024</v>
      </c>
      <c r="D15481" s="324"/>
    </row>
    <row r="15482" spans="1:4" s="12" customFormat="1" x14ac:dyDescent="0.25">
      <c r="A15482" s="48"/>
      <c r="B15482" s="49"/>
      <c r="C15482" s="50" t="s">
        <v>15025</v>
      </c>
      <c r="D15482" s="317"/>
    </row>
    <row r="15483" spans="1:4" s="12" customFormat="1" x14ac:dyDescent="0.25">
      <c r="A15483" s="48"/>
      <c r="B15483" s="49"/>
      <c r="C15483" s="50" t="s">
        <v>110</v>
      </c>
      <c r="D15483" s="317" t="s">
        <v>15026</v>
      </c>
    </row>
    <row r="15484" spans="1:4" s="12" customFormat="1" x14ac:dyDescent="0.25">
      <c r="A15484" s="48"/>
      <c r="B15484" s="49"/>
      <c r="C15484" s="50" t="s">
        <v>110</v>
      </c>
      <c r="D15484" s="317" t="s">
        <v>15027</v>
      </c>
    </row>
    <row r="15485" spans="1:4" s="12" customFormat="1" x14ac:dyDescent="0.25">
      <c r="A15485" s="48"/>
      <c r="B15485" s="49"/>
      <c r="C15485" s="50" t="s">
        <v>110</v>
      </c>
      <c r="D15485" s="317" t="s">
        <v>15028</v>
      </c>
    </row>
    <row r="15486" spans="1:4" s="12" customFormat="1" x14ac:dyDescent="0.25">
      <c r="A15486" s="56"/>
      <c r="B15486" s="24" t="s">
        <v>21532</v>
      </c>
      <c r="C15486" s="57" t="s">
        <v>15029</v>
      </c>
      <c r="D15486" s="324"/>
    </row>
    <row r="15487" spans="1:4" s="12" customFormat="1" x14ac:dyDescent="0.25">
      <c r="A15487" s="48"/>
      <c r="B15487" s="49"/>
      <c r="C15487" s="40" t="s">
        <v>15030</v>
      </c>
      <c r="D15487" s="300"/>
    </row>
    <row r="15488" spans="1:4" s="12" customFormat="1" x14ac:dyDescent="0.25">
      <c r="A15488" s="48"/>
      <c r="B15488" s="49"/>
      <c r="C15488" s="50" t="s">
        <v>15031</v>
      </c>
      <c r="D15488" s="317"/>
    </row>
    <row r="15489" spans="1:4" s="12" customFormat="1" x14ac:dyDescent="0.25">
      <c r="A15489" s="48"/>
      <c r="B15489" s="49"/>
      <c r="C15489" s="50" t="s">
        <v>110</v>
      </c>
      <c r="D15489" s="325" t="s">
        <v>15032</v>
      </c>
    </row>
    <row r="15490" spans="1:4" s="12" customFormat="1" x14ac:dyDescent="0.25">
      <c r="A15490" s="48"/>
      <c r="B15490" s="49"/>
      <c r="C15490" s="50" t="s">
        <v>110</v>
      </c>
      <c r="D15490" s="325" t="s">
        <v>15033</v>
      </c>
    </row>
    <row r="15491" spans="1:4" s="12" customFormat="1" x14ac:dyDescent="0.25">
      <c r="A15491" s="48"/>
      <c r="B15491" s="58"/>
      <c r="C15491" s="50" t="s">
        <v>226</v>
      </c>
      <c r="D15491" s="325"/>
    </row>
    <row r="15492" spans="1:4" s="12" customFormat="1" x14ac:dyDescent="0.25">
      <c r="A15492" s="48"/>
      <c r="B15492" s="58"/>
      <c r="C15492" s="50" t="s">
        <v>110</v>
      </c>
      <c r="D15492" s="325" t="s">
        <v>15034</v>
      </c>
    </row>
    <row r="15493" spans="1:4" s="12" customFormat="1" x14ac:dyDescent="0.25">
      <c r="A15493" s="48"/>
      <c r="B15493" s="58"/>
      <c r="C15493" s="50" t="s">
        <v>110</v>
      </c>
      <c r="D15493" s="325" t="s">
        <v>15001</v>
      </c>
    </row>
    <row r="15494" spans="1:4" s="48" customFormat="1" ht="12" x14ac:dyDescent="0.25">
      <c r="B15494" s="49"/>
      <c r="C15494" s="48" t="s">
        <v>110</v>
      </c>
      <c r="D15494" s="321" t="s">
        <v>15035</v>
      </c>
    </row>
    <row r="15495" spans="1:4" s="12" customFormat="1" x14ac:dyDescent="0.25">
      <c r="A15495" s="48"/>
      <c r="B15495" s="58"/>
      <c r="C15495" s="50" t="s">
        <v>110</v>
      </c>
      <c r="D15495" s="325" t="s">
        <v>15036</v>
      </c>
    </row>
    <row r="15496" spans="1:4" s="12" customFormat="1" x14ac:dyDescent="0.25">
      <c r="A15496" s="56"/>
      <c r="B15496" s="24" t="s">
        <v>21533</v>
      </c>
      <c r="C15496" s="57" t="s">
        <v>15037</v>
      </c>
      <c r="D15496" s="324"/>
    </row>
    <row r="15497" spans="1:4" s="12" customFormat="1" x14ac:dyDescent="0.25">
      <c r="A15497" s="48"/>
      <c r="B15497" s="49"/>
      <c r="C15497" s="50" t="s">
        <v>15038</v>
      </c>
      <c r="D15497" s="317"/>
    </row>
    <row r="15498" spans="1:4" s="12" customFormat="1" x14ac:dyDescent="0.25">
      <c r="A15498" s="48"/>
      <c r="B15498" s="49"/>
      <c r="C15498" s="50" t="s">
        <v>110</v>
      </c>
      <c r="D15498" s="325" t="s">
        <v>15039</v>
      </c>
    </row>
    <row r="15499" spans="1:4" s="12" customFormat="1" x14ac:dyDescent="0.25">
      <c r="A15499" s="56"/>
      <c r="B15499" s="24" t="s">
        <v>21534</v>
      </c>
      <c r="C15499" s="57" t="s">
        <v>15040</v>
      </c>
      <c r="D15499" s="324"/>
    </row>
    <row r="15500" spans="1:4" s="12" customFormat="1" x14ac:dyDescent="0.25">
      <c r="A15500" s="48"/>
      <c r="B15500" s="49"/>
      <c r="C15500" s="50" t="s">
        <v>15041</v>
      </c>
      <c r="D15500" s="317"/>
    </row>
    <row r="15501" spans="1:4" s="12" customFormat="1" x14ac:dyDescent="0.25">
      <c r="A15501" s="48"/>
      <c r="B15501" s="49"/>
      <c r="C15501" s="50" t="s">
        <v>15042</v>
      </c>
      <c r="D15501" s="317"/>
    </row>
    <row r="15502" spans="1:4" s="12" customFormat="1" x14ac:dyDescent="0.25">
      <c r="A15502" s="48"/>
      <c r="B15502" s="49"/>
      <c r="C15502" s="50" t="s">
        <v>110</v>
      </c>
      <c r="D15502" s="300" t="s">
        <v>15043</v>
      </c>
    </row>
    <row r="15503" spans="1:4" s="12" customFormat="1" x14ac:dyDescent="0.25">
      <c r="A15503" s="48"/>
      <c r="B15503" s="49"/>
      <c r="C15503" s="50" t="s">
        <v>110</v>
      </c>
      <c r="D15503" s="300" t="s">
        <v>15044</v>
      </c>
    </row>
    <row r="15504" spans="1:4" s="12" customFormat="1" x14ac:dyDescent="0.25">
      <c r="A15504" s="48"/>
      <c r="B15504" s="58"/>
      <c r="C15504" s="50" t="s">
        <v>226</v>
      </c>
      <c r="D15504" s="300"/>
    </row>
    <row r="15505" spans="1:4" s="12" customFormat="1" x14ac:dyDescent="0.25">
      <c r="A15505" s="48"/>
      <c r="B15505" s="58"/>
      <c r="C15505" s="50" t="s">
        <v>110</v>
      </c>
      <c r="D15505" s="325" t="s">
        <v>15001</v>
      </c>
    </row>
    <row r="15506" spans="1:4" s="12" customFormat="1" x14ac:dyDescent="0.25">
      <c r="A15506" s="48"/>
      <c r="B15506" s="58"/>
      <c r="C15506" s="50" t="s">
        <v>110</v>
      </c>
      <c r="D15506" s="325" t="s">
        <v>15002</v>
      </c>
    </row>
    <row r="15507" spans="1:4" s="12" customFormat="1" x14ac:dyDescent="0.25">
      <c r="A15507" s="48"/>
      <c r="B15507" s="58"/>
      <c r="C15507" s="50" t="s">
        <v>110</v>
      </c>
      <c r="D15507" s="325" t="s">
        <v>15003</v>
      </c>
    </row>
    <row r="15508" spans="1:4" s="12" customFormat="1" x14ac:dyDescent="0.25">
      <c r="A15508" s="48"/>
      <c r="B15508" s="58"/>
      <c r="C15508" s="50" t="s">
        <v>110</v>
      </c>
      <c r="D15508" s="325" t="s">
        <v>15004</v>
      </c>
    </row>
    <row r="15509" spans="1:4" s="12" customFormat="1" x14ac:dyDescent="0.25">
      <c r="A15509" s="48"/>
      <c r="B15509" s="58"/>
      <c r="C15509" s="50" t="s">
        <v>110</v>
      </c>
      <c r="D15509" s="325" t="s">
        <v>15005</v>
      </c>
    </row>
    <row r="15510" spans="1:4" s="12" customFormat="1" x14ac:dyDescent="0.25">
      <c r="A15510" s="56" t="s">
        <v>15045</v>
      </c>
      <c r="B15510" s="58"/>
      <c r="C15510" s="56" t="s">
        <v>15046</v>
      </c>
      <c r="D15510" s="300"/>
    </row>
    <row r="15511" spans="1:4" s="12" customFormat="1" x14ac:dyDescent="0.25">
      <c r="A15511" s="56"/>
      <c r="B15511" s="58"/>
      <c r="C15511" s="48" t="s">
        <v>15047</v>
      </c>
      <c r="D15511" s="300"/>
    </row>
    <row r="15512" spans="1:4" s="12" customFormat="1" x14ac:dyDescent="0.25">
      <c r="A15512" s="56"/>
      <c r="B15512" s="24" t="s">
        <v>21535</v>
      </c>
      <c r="C15512" s="56" t="s">
        <v>15048</v>
      </c>
      <c r="D15512" s="315"/>
    </row>
    <row r="15513" spans="1:4" s="12" customFormat="1" x14ac:dyDescent="0.25">
      <c r="A15513" s="56"/>
      <c r="B15513" s="58"/>
      <c r="C15513" s="40" t="s">
        <v>15049</v>
      </c>
      <c r="D15513" s="300"/>
    </row>
    <row r="15514" spans="1:4" s="12" customFormat="1" x14ac:dyDescent="0.25">
      <c r="A15514" s="56"/>
      <c r="B15514" s="58"/>
      <c r="C15514" s="48" t="s">
        <v>15050</v>
      </c>
      <c r="D15514" s="300"/>
    </row>
    <row r="15515" spans="1:4" s="12" customFormat="1" x14ac:dyDescent="0.25">
      <c r="A15515" s="56"/>
      <c r="B15515" s="58"/>
      <c r="C15515" s="48" t="s">
        <v>110</v>
      </c>
      <c r="D15515" s="300" t="s">
        <v>15051</v>
      </c>
    </row>
    <row r="15516" spans="1:4" s="12" customFormat="1" x14ac:dyDescent="0.25">
      <c r="A15516" s="56"/>
      <c r="B15516" s="58"/>
      <c r="C15516" s="48" t="s">
        <v>110</v>
      </c>
      <c r="D15516" s="300" t="s">
        <v>15052</v>
      </c>
    </row>
    <row r="15517" spans="1:4" s="12" customFormat="1" x14ac:dyDescent="0.25">
      <c r="A15517" s="56"/>
      <c r="B15517" s="58"/>
      <c r="C15517" s="48" t="s">
        <v>110</v>
      </c>
      <c r="D15517" s="300" t="s">
        <v>15053</v>
      </c>
    </row>
    <row r="15518" spans="1:4" s="12" customFormat="1" x14ac:dyDescent="0.25">
      <c r="A15518" s="56"/>
      <c r="B15518" s="58"/>
      <c r="C15518" s="48" t="s">
        <v>110</v>
      </c>
      <c r="D15518" s="300" t="s">
        <v>15054</v>
      </c>
    </row>
    <row r="15519" spans="1:4" s="12" customFormat="1" x14ac:dyDescent="0.25">
      <c r="A15519" s="56"/>
      <c r="B15519" s="58"/>
      <c r="C15519" s="48" t="s">
        <v>110</v>
      </c>
      <c r="D15519" s="300" t="s">
        <v>15055</v>
      </c>
    </row>
    <row r="15520" spans="1:4" s="12" customFormat="1" x14ac:dyDescent="0.25">
      <c r="A15520" s="56"/>
      <c r="B15520" s="58"/>
      <c r="C15520" s="48" t="s">
        <v>226</v>
      </c>
      <c r="D15520" s="300"/>
    </row>
    <row r="15521" spans="1:4" s="12" customFormat="1" x14ac:dyDescent="0.25">
      <c r="A15521" s="56"/>
      <c r="B15521" s="58"/>
      <c r="C15521" s="48" t="s">
        <v>110</v>
      </c>
      <c r="D15521" s="300" t="s">
        <v>15056</v>
      </c>
    </row>
    <row r="15522" spans="1:4" s="12" customFormat="1" x14ac:dyDescent="0.25">
      <c r="A15522" s="56"/>
      <c r="B15522" s="58"/>
      <c r="C15522" s="48" t="s">
        <v>110</v>
      </c>
      <c r="D15522" s="300" t="s">
        <v>15057</v>
      </c>
    </row>
    <row r="15523" spans="1:4" s="12" customFormat="1" x14ac:dyDescent="0.25">
      <c r="A15523" s="56"/>
      <c r="B15523" s="24" t="s">
        <v>21536</v>
      </c>
      <c r="C15523" s="57" t="s">
        <v>15058</v>
      </c>
      <c r="D15523" s="324"/>
    </row>
    <row r="15524" spans="1:4" s="48" customFormat="1" ht="12" x14ac:dyDescent="0.25">
      <c r="B15524" s="49"/>
      <c r="C15524" s="48" t="s">
        <v>15059</v>
      </c>
      <c r="D15524" s="321"/>
    </row>
    <row r="15525" spans="1:4" s="12" customFormat="1" x14ac:dyDescent="0.25">
      <c r="A15525" s="48"/>
      <c r="B15525" s="49"/>
      <c r="C15525" s="50" t="s">
        <v>15060</v>
      </c>
      <c r="D15525" s="317"/>
    </row>
    <row r="15526" spans="1:4" s="12" customFormat="1" x14ac:dyDescent="0.25">
      <c r="A15526" s="48"/>
      <c r="B15526" s="49"/>
      <c r="C15526" s="50" t="s">
        <v>110</v>
      </c>
      <c r="D15526" s="317" t="s">
        <v>15061</v>
      </c>
    </row>
    <row r="15527" spans="1:4" s="12" customFormat="1" x14ac:dyDescent="0.25">
      <c r="A15527" s="48"/>
      <c r="B15527" s="49"/>
      <c r="C15527" s="50" t="s">
        <v>110</v>
      </c>
      <c r="D15527" s="317" t="s">
        <v>15062</v>
      </c>
    </row>
    <row r="15528" spans="1:4" s="12" customFormat="1" x14ac:dyDescent="0.25">
      <c r="A15528" s="48"/>
      <c r="B15528" s="49"/>
      <c r="C15528" s="50" t="s">
        <v>110</v>
      </c>
      <c r="D15528" s="317" t="s">
        <v>15063</v>
      </c>
    </row>
    <row r="15529" spans="1:4" s="12" customFormat="1" x14ac:dyDescent="0.25">
      <c r="A15529" s="48"/>
      <c r="B15529" s="49"/>
      <c r="C15529" s="50" t="s">
        <v>110</v>
      </c>
      <c r="D15529" s="317" t="s">
        <v>15064</v>
      </c>
    </row>
    <row r="15530" spans="1:4" s="12" customFormat="1" x14ac:dyDescent="0.25">
      <c r="A15530" s="48"/>
      <c r="B15530" s="49"/>
      <c r="C15530" s="50" t="s">
        <v>226</v>
      </c>
      <c r="D15530" s="317"/>
    </row>
    <row r="15531" spans="1:4" s="12" customFormat="1" x14ac:dyDescent="0.25">
      <c r="A15531" s="48"/>
      <c r="B15531" s="49"/>
      <c r="C15531" s="50" t="s">
        <v>110</v>
      </c>
      <c r="D15531" s="317" t="s">
        <v>15065</v>
      </c>
    </row>
    <row r="15532" spans="1:4" s="12" customFormat="1" x14ac:dyDescent="0.25">
      <c r="A15532" s="48"/>
      <c r="B15532" s="49"/>
      <c r="C15532" s="50" t="s">
        <v>110</v>
      </c>
      <c r="D15532" s="325" t="s">
        <v>15066</v>
      </c>
    </row>
    <row r="15533" spans="1:4" s="12" customFormat="1" x14ac:dyDescent="0.25">
      <c r="A15533" s="56"/>
      <c r="B15533" s="24" t="s">
        <v>21537</v>
      </c>
      <c r="C15533" s="56" t="s">
        <v>15067</v>
      </c>
      <c r="D15533" s="315"/>
    </row>
    <row r="15534" spans="1:4" s="12" customFormat="1" x14ac:dyDescent="0.25">
      <c r="A15534" s="56"/>
      <c r="B15534" s="58"/>
      <c r="C15534" s="48" t="s">
        <v>15068</v>
      </c>
      <c r="D15534" s="300"/>
    </row>
    <row r="15535" spans="1:4" s="12" customFormat="1" x14ac:dyDescent="0.25">
      <c r="A15535" s="56"/>
      <c r="B15535" s="58"/>
      <c r="C15535" s="48" t="s">
        <v>110</v>
      </c>
      <c r="D15535" s="300" t="s">
        <v>15069</v>
      </c>
    </row>
    <row r="15536" spans="1:4" s="12" customFormat="1" x14ac:dyDescent="0.25">
      <c r="A15536" s="56"/>
      <c r="B15536" s="58"/>
      <c r="C15536" s="48" t="s">
        <v>110</v>
      </c>
      <c r="D15536" s="300" t="s">
        <v>15070</v>
      </c>
    </row>
    <row r="15537" spans="1:4" s="12" customFormat="1" x14ac:dyDescent="0.25">
      <c r="A15537" s="56"/>
      <c r="B15537" s="58"/>
      <c r="C15537" s="48" t="s">
        <v>110</v>
      </c>
      <c r="D15537" s="300" t="s">
        <v>15071</v>
      </c>
    </row>
    <row r="15538" spans="1:4" s="12" customFormat="1" x14ac:dyDescent="0.25">
      <c r="A15538" s="56"/>
      <c r="B15538" s="58"/>
      <c r="C15538" s="48" t="s">
        <v>110</v>
      </c>
      <c r="D15538" s="300" t="s">
        <v>15072</v>
      </c>
    </row>
    <row r="15539" spans="1:4" s="12" customFormat="1" x14ac:dyDescent="0.25">
      <c r="A15539" s="56"/>
      <c r="B15539" s="58"/>
      <c r="C15539" s="48" t="s">
        <v>226</v>
      </c>
      <c r="D15539" s="300"/>
    </row>
    <row r="15540" spans="1:4" s="12" customFormat="1" x14ac:dyDescent="0.25">
      <c r="A15540" s="56"/>
      <c r="B15540" s="58"/>
      <c r="C15540" s="48" t="s">
        <v>110</v>
      </c>
      <c r="D15540" s="300" t="s">
        <v>15073</v>
      </c>
    </row>
    <row r="15541" spans="1:4" s="12" customFormat="1" x14ac:dyDescent="0.25">
      <c r="A15541" s="56"/>
      <c r="B15541" s="58"/>
      <c r="C15541" s="48" t="s">
        <v>110</v>
      </c>
      <c r="D15541" s="300" t="s">
        <v>15074</v>
      </c>
    </row>
    <row r="15542" spans="1:4" s="12" customFormat="1" ht="15.6" x14ac:dyDescent="0.25">
      <c r="A15542" s="92"/>
      <c r="B15542" s="24" t="s">
        <v>21538</v>
      </c>
      <c r="C15542" s="57" t="s">
        <v>15075</v>
      </c>
      <c r="D15542" s="324"/>
    </row>
    <row r="15543" spans="1:4" s="12" customFormat="1" ht="15.6" x14ac:dyDescent="0.25">
      <c r="A15543" s="92"/>
      <c r="B15543" s="49"/>
      <c r="C15543" s="50" t="s">
        <v>15076</v>
      </c>
      <c r="D15543" s="317"/>
    </row>
    <row r="15544" spans="1:4" s="12" customFormat="1" ht="15.6" x14ac:dyDescent="0.25">
      <c r="A15544" s="92"/>
      <c r="B15544" s="49"/>
      <c r="C15544" s="50" t="s">
        <v>110</v>
      </c>
      <c r="D15544" s="325" t="s">
        <v>15077</v>
      </c>
    </row>
    <row r="15545" spans="1:4" s="12" customFormat="1" ht="15.6" x14ac:dyDescent="0.25">
      <c r="A15545" s="92"/>
      <c r="B15545" s="49"/>
      <c r="C15545" s="50" t="s">
        <v>110</v>
      </c>
      <c r="D15545" s="325" t="s">
        <v>15078</v>
      </c>
    </row>
    <row r="15546" spans="1:4" s="12" customFormat="1" ht="15.6" x14ac:dyDescent="0.25">
      <c r="A15546" s="92"/>
      <c r="B15546" s="49"/>
      <c r="C15546" s="50" t="s">
        <v>110</v>
      </c>
      <c r="D15546" s="325" t="s">
        <v>15079</v>
      </c>
    </row>
    <row r="15547" spans="1:4" s="12" customFormat="1" ht="15.6" x14ac:dyDescent="0.25">
      <c r="A15547" s="92"/>
      <c r="B15547" s="49"/>
      <c r="C15547" s="50" t="s">
        <v>226</v>
      </c>
      <c r="D15547" s="317"/>
    </row>
    <row r="15548" spans="1:4" s="12" customFormat="1" ht="15.6" x14ac:dyDescent="0.25">
      <c r="A15548" s="92"/>
      <c r="B15548" s="49"/>
      <c r="C15548" s="50" t="s">
        <v>110</v>
      </c>
      <c r="D15548" s="325" t="s">
        <v>15080</v>
      </c>
    </row>
    <row r="15549" spans="1:4" s="12" customFormat="1" ht="15.6" x14ac:dyDescent="0.25">
      <c r="A15549" s="92"/>
      <c r="B15549" s="49"/>
      <c r="C15549" s="50" t="s">
        <v>110</v>
      </c>
      <c r="D15549" s="325" t="s">
        <v>15081</v>
      </c>
    </row>
    <row r="15550" spans="1:4" s="12" customFormat="1" ht="15.6" x14ac:dyDescent="0.25">
      <c r="A15550" s="92"/>
      <c r="B15550" s="49"/>
      <c r="C15550" s="50" t="s">
        <v>110</v>
      </c>
      <c r="D15550" s="325" t="s">
        <v>15082</v>
      </c>
    </row>
    <row r="15551" spans="1:4" s="12" customFormat="1" ht="15.6" x14ac:dyDescent="0.25">
      <c r="A15551" s="82" t="s">
        <v>15083</v>
      </c>
      <c r="B15551" s="97"/>
      <c r="C15551" s="82" t="s">
        <v>15084</v>
      </c>
      <c r="D15551" s="300"/>
    </row>
    <row r="15552" spans="1:4" s="12" customFormat="1" x14ac:dyDescent="0.25">
      <c r="A15552" s="56" t="s">
        <v>15085</v>
      </c>
      <c r="B15552" s="58"/>
      <c r="C15552" s="56" t="s">
        <v>15086</v>
      </c>
      <c r="D15552" s="300"/>
    </row>
    <row r="15553" spans="1:4" s="12" customFormat="1" x14ac:dyDescent="0.25">
      <c r="A15553" s="56"/>
      <c r="B15553" s="24" t="s">
        <v>21539</v>
      </c>
      <c r="C15553" s="56" t="s">
        <v>15087</v>
      </c>
      <c r="D15553" s="315"/>
    </row>
    <row r="15554" spans="1:4" s="12" customFormat="1" x14ac:dyDescent="0.25">
      <c r="A15554" s="56"/>
      <c r="B15554" s="58"/>
      <c r="C15554" s="40" t="s">
        <v>15088</v>
      </c>
      <c r="D15554" s="315"/>
    </row>
    <row r="15555" spans="1:4" s="12" customFormat="1" x14ac:dyDescent="0.25">
      <c r="A15555" s="56"/>
      <c r="B15555" s="58"/>
      <c r="C15555" s="48" t="s">
        <v>15089</v>
      </c>
      <c r="D15555" s="300"/>
    </row>
    <row r="15556" spans="1:4" s="12" customFormat="1" x14ac:dyDescent="0.25">
      <c r="A15556" s="56"/>
      <c r="B15556" s="58"/>
      <c r="C15556" s="48" t="s">
        <v>110</v>
      </c>
      <c r="D15556" s="300" t="s">
        <v>15090</v>
      </c>
    </row>
    <row r="15557" spans="1:4" s="12" customFormat="1" x14ac:dyDescent="0.25">
      <c r="A15557" s="56"/>
      <c r="B15557" s="58"/>
      <c r="C15557" s="48" t="s">
        <v>110</v>
      </c>
      <c r="D15557" s="300" t="s">
        <v>15091</v>
      </c>
    </row>
    <row r="15558" spans="1:4" s="12" customFormat="1" x14ac:dyDescent="0.25">
      <c r="A15558" s="56"/>
      <c r="B15558" s="58"/>
      <c r="C15558" s="48" t="s">
        <v>110</v>
      </c>
      <c r="D15558" s="300" t="s">
        <v>15092</v>
      </c>
    </row>
    <row r="15559" spans="1:4" s="12" customFormat="1" x14ac:dyDescent="0.25">
      <c r="A15559" s="56"/>
      <c r="B15559" s="58"/>
      <c r="C15559" s="48" t="s">
        <v>226</v>
      </c>
      <c r="D15559" s="300"/>
    </row>
    <row r="15560" spans="1:4" s="12" customFormat="1" x14ac:dyDescent="0.25">
      <c r="A15560" s="56"/>
      <c r="B15560" s="58"/>
      <c r="C15560" s="48" t="s">
        <v>110</v>
      </c>
      <c r="D15560" s="300" t="s">
        <v>15093</v>
      </c>
    </row>
    <row r="15561" spans="1:4" s="12" customFormat="1" x14ac:dyDescent="0.25">
      <c r="A15561" s="56"/>
      <c r="B15561" s="58"/>
      <c r="C15561" s="48" t="s">
        <v>110</v>
      </c>
      <c r="D15561" s="300" t="s">
        <v>15094</v>
      </c>
    </row>
    <row r="15562" spans="1:4" s="12" customFormat="1" x14ac:dyDescent="0.25">
      <c r="A15562" s="56"/>
      <c r="B15562" s="58"/>
      <c r="C15562" s="48" t="s">
        <v>110</v>
      </c>
      <c r="D15562" s="300" t="s">
        <v>15095</v>
      </c>
    </row>
    <row r="15563" spans="1:4" s="12" customFormat="1" x14ac:dyDescent="0.25">
      <c r="A15563" s="56"/>
      <c r="B15563" s="24" t="s">
        <v>21540</v>
      </c>
      <c r="C15563" s="56" t="s">
        <v>15096</v>
      </c>
      <c r="D15563" s="315"/>
    </row>
    <row r="15564" spans="1:4" s="12" customFormat="1" x14ac:dyDescent="0.25">
      <c r="A15564" s="56"/>
      <c r="B15564" s="58"/>
      <c r="C15564" s="48" t="s">
        <v>15097</v>
      </c>
      <c r="D15564" s="300"/>
    </row>
    <row r="15565" spans="1:4" s="12" customFormat="1" x14ac:dyDescent="0.25">
      <c r="A15565" s="56"/>
      <c r="B15565" s="58"/>
      <c r="C15565" s="48" t="s">
        <v>15098</v>
      </c>
      <c r="D15565" s="300"/>
    </row>
    <row r="15566" spans="1:4" s="12" customFormat="1" x14ac:dyDescent="0.25">
      <c r="A15566" s="56"/>
      <c r="B15566" s="58"/>
      <c r="C15566" s="48" t="s">
        <v>110</v>
      </c>
      <c r="D15566" s="300" t="s">
        <v>15099</v>
      </c>
    </row>
    <row r="15567" spans="1:4" s="12" customFormat="1" x14ac:dyDescent="0.25">
      <c r="A15567" s="56"/>
      <c r="B15567" s="58"/>
      <c r="C15567" s="48" t="s">
        <v>110</v>
      </c>
      <c r="D15567" s="300" t="s">
        <v>15100</v>
      </c>
    </row>
    <row r="15568" spans="1:4" s="12" customFormat="1" x14ac:dyDescent="0.25">
      <c r="A15568" s="56"/>
      <c r="B15568" s="58"/>
      <c r="C15568" s="48" t="s">
        <v>110</v>
      </c>
      <c r="D15568" s="300" t="s">
        <v>15101</v>
      </c>
    </row>
    <row r="15569" spans="1:4" s="12" customFormat="1" x14ac:dyDescent="0.25">
      <c r="A15569" s="56"/>
      <c r="B15569" s="58"/>
      <c r="C15569" s="48" t="s">
        <v>110</v>
      </c>
      <c r="D15569" s="300" t="s">
        <v>15102</v>
      </c>
    </row>
    <row r="15570" spans="1:4" s="12" customFormat="1" x14ac:dyDescent="0.25">
      <c r="A15570" s="56"/>
      <c r="B15570" s="58"/>
      <c r="C15570" s="48" t="s">
        <v>110</v>
      </c>
      <c r="D15570" s="300" t="s">
        <v>15103</v>
      </c>
    </row>
    <row r="15571" spans="1:4" s="12" customFormat="1" x14ac:dyDescent="0.25">
      <c r="A15571" s="56"/>
      <c r="B15571" s="58"/>
      <c r="C15571" s="48" t="s">
        <v>226</v>
      </c>
      <c r="D15571" s="300"/>
    </row>
    <row r="15572" spans="1:4" s="12" customFormat="1" x14ac:dyDescent="0.25">
      <c r="A15572" s="56"/>
      <c r="B15572" s="58"/>
      <c r="C15572" s="48" t="s">
        <v>110</v>
      </c>
      <c r="D15572" s="300" t="s">
        <v>15104</v>
      </c>
    </row>
    <row r="15573" spans="1:4" s="12" customFormat="1" x14ac:dyDescent="0.25">
      <c r="A15573" s="56"/>
      <c r="B15573" s="58"/>
      <c r="C15573" s="48" t="s">
        <v>110</v>
      </c>
      <c r="D15573" s="300" t="s">
        <v>15105</v>
      </c>
    </row>
    <row r="15574" spans="1:4" s="12" customFormat="1" x14ac:dyDescent="0.25">
      <c r="A15574" s="56"/>
      <c r="B15574" s="58"/>
      <c r="C15574" s="48" t="s">
        <v>110</v>
      </c>
      <c r="D15574" s="300" t="s">
        <v>15094</v>
      </c>
    </row>
    <row r="15575" spans="1:4" s="12" customFormat="1" x14ac:dyDescent="0.25">
      <c r="A15575" s="56"/>
      <c r="B15575" s="58"/>
      <c r="C15575" s="48" t="s">
        <v>110</v>
      </c>
      <c r="D15575" s="300" t="s">
        <v>15095</v>
      </c>
    </row>
    <row r="15576" spans="1:4" s="12" customFormat="1" x14ac:dyDescent="0.25">
      <c r="A15576" s="56"/>
      <c r="B15576" s="24" t="s">
        <v>21541</v>
      </c>
      <c r="C15576" s="56" t="s">
        <v>15106</v>
      </c>
      <c r="D15576" s="315"/>
    </row>
    <row r="15577" spans="1:4" s="12" customFormat="1" x14ac:dyDescent="0.25">
      <c r="A15577" s="56"/>
      <c r="B15577" s="58"/>
      <c r="C15577" s="48" t="s">
        <v>15107</v>
      </c>
      <c r="D15577" s="300"/>
    </row>
    <row r="15578" spans="1:4" s="12" customFormat="1" x14ac:dyDescent="0.25">
      <c r="A15578" s="56"/>
      <c r="B15578" s="58"/>
      <c r="C15578" s="48" t="s">
        <v>15108</v>
      </c>
      <c r="D15578" s="300"/>
    </row>
    <row r="15579" spans="1:4" s="12" customFormat="1" x14ac:dyDescent="0.25">
      <c r="A15579" s="56"/>
      <c r="B15579" s="58"/>
      <c r="C15579" s="48" t="s">
        <v>110</v>
      </c>
      <c r="D15579" s="300" t="s">
        <v>15109</v>
      </c>
    </row>
    <row r="15580" spans="1:4" s="12" customFormat="1" x14ac:dyDescent="0.25">
      <c r="A15580" s="56"/>
      <c r="B15580" s="58"/>
      <c r="C15580" s="48" t="s">
        <v>110</v>
      </c>
      <c r="D15580" s="300" t="s">
        <v>15110</v>
      </c>
    </row>
    <row r="15581" spans="1:4" s="12" customFormat="1" x14ac:dyDescent="0.25">
      <c r="A15581" s="56"/>
      <c r="B15581" s="58"/>
      <c r="C15581" s="48" t="s">
        <v>226</v>
      </c>
      <c r="D15581" s="300"/>
    </row>
    <row r="15582" spans="1:4" s="12" customFormat="1" x14ac:dyDescent="0.25">
      <c r="A15582" s="56"/>
      <c r="B15582" s="58"/>
      <c r="C15582" s="48" t="s">
        <v>110</v>
      </c>
      <c r="D15582" s="300" t="s">
        <v>15111</v>
      </c>
    </row>
    <row r="15583" spans="1:4" s="12" customFormat="1" x14ac:dyDescent="0.25">
      <c r="A15583" s="56"/>
      <c r="B15583" s="58"/>
      <c r="C15583" s="48" t="s">
        <v>110</v>
      </c>
      <c r="D15583" s="300" t="s">
        <v>15112</v>
      </c>
    </row>
    <row r="15584" spans="1:4" s="12" customFormat="1" x14ac:dyDescent="0.25">
      <c r="A15584" s="56" t="s">
        <v>15113</v>
      </c>
      <c r="B15584" s="58"/>
      <c r="C15584" s="56" t="s">
        <v>15114</v>
      </c>
      <c r="D15584" s="300"/>
    </row>
    <row r="15585" spans="1:4" s="12" customFormat="1" x14ac:dyDescent="0.25">
      <c r="A15585" s="56"/>
      <c r="B15585" s="24" t="s">
        <v>21542</v>
      </c>
      <c r="C15585" s="56" t="s">
        <v>15115</v>
      </c>
      <c r="D15585" s="315"/>
    </row>
    <row r="15586" spans="1:4" s="12" customFormat="1" x14ac:dyDescent="0.25">
      <c r="A15586" s="56"/>
      <c r="B15586" s="58"/>
      <c r="C15586" s="48" t="s">
        <v>15116</v>
      </c>
      <c r="D15586" s="300"/>
    </row>
    <row r="15587" spans="1:4" s="12" customFormat="1" x14ac:dyDescent="0.25">
      <c r="A15587" s="56"/>
      <c r="B15587" s="58"/>
      <c r="C15587" s="48" t="s">
        <v>110</v>
      </c>
      <c r="D15587" s="300" t="s">
        <v>15117</v>
      </c>
    </row>
    <row r="15588" spans="1:4" s="12" customFormat="1" x14ac:dyDescent="0.25">
      <c r="A15588" s="56"/>
      <c r="B15588" s="58"/>
      <c r="C15588" s="48" t="s">
        <v>110</v>
      </c>
      <c r="D15588" s="300" t="s">
        <v>15118</v>
      </c>
    </row>
    <row r="15589" spans="1:4" s="12" customFormat="1" x14ac:dyDescent="0.25">
      <c r="A15589" s="56"/>
      <c r="B15589" s="58"/>
      <c r="C15589" s="48" t="s">
        <v>110</v>
      </c>
      <c r="D15589" s="300" t="s">
        <v>15119</v>
      </c>
    </row>
    <row r="15590" spans="1:4" s="12" customFormat="1" x14ac:dyDescent="0.25">
      <c r="A15590" s="56"/>
      <c r="B15590" s="58"/>
      <c r="C15590" s="48" t="s">
        <v>110</v>
      </c>
      <c r="D15590" s="300" t="s">
        <v>15120</v>
      </c>
    </row>
    <row r="15591" spans="1:4" s="12" customFormat="1" x14ac:dyDescent="0.25">
      <c r="A15591" s="56"/>
      <c r="B15591" s="58"/>
      <c r="C15591" s="48" t="s">
        <v>110</v>
      </c>
      <c r="D15591" s="300" t="s">
        <v>15121</v>
      </c>
    </row>
    <row r="15592" spans="1:4" s="12" customFormat="1" x14ac:dyDescent="0.25">
      <c r="A15592" s="56"/>
      <c r="B15592" s="58"/>
      <c r="C15592" s="48" t="s">
        <v>110</v>
      </c>
      <c r="D15592" s="300" t="s">
        <v>15122</v>
      </c>
    </row>
    <row r="15593" spans="1:4" s="12" customFormat="1" x14ac:dyDescent="0.25">
      <c r="A15593" s="56"/>
      <c r="B15593" s="58"/>
      <c r="C15593" s="48" t="s">
        <v>110</v>
      </c>
      <c r="D15593" s="300" t="s">
        <v>15123</v>
      </c>
    </row>
    <row r="15594" spans="1:4" s="12" customFormat="1" x14ac:dyDescent="0.25">
      <c r="A15594" s="56"/>
      <c r="B15594" s="58"/>
      <c r="C15594" s="48" t="s">
        <v>226</v>
      </c>
      <c r="D15594" s="300"/>
    </row>
    <row r="15595" spans="1:4" s="12" customFormat="1" x14ac:dyDescent="0.25">
      <c r="A15595" s="56"/>
      <c r="B15595" s="58"/>
      <c r="C15595" s="48" t="s">
        <v>110</v>
      </c>
      <c r="D15595" s="300" t="s">
        <v>15124</v>
      </c>
    </row>
    <row r="15596" spans="1:4" s="12" customFormat="1" x14ac:dyDescent="0.25">
      <c r="A15596" s="56"/>
      <c r="B15596" s="58"/>
      <c r="C15596" s="48" t="s">
        <v>110</v>
      </c>
      <c r="D15596" s="300" t="s">
        <v>15125</v>
      </c>
    </row>
    <row r="15597" spans="1:4" s="12" customFormat="1" x14ac:dyDescent="0.25">
      <c r="A15597" s="56"/>
      <c r="B15597" s="58"/>
      <c r="C15597" s="48" t="s">
        <v>110</v>
      </c>
      <c r="D15597" s="300" t="s">
        <v>15126</v>
      </c>
    </row>
    <row r="15598" spans="1:4" s="12" customFormat="1" x14ac:dyDescent="0.25">
      <c r="A15598" s="56"/>
      <c r="B15598" s="24" t="s">
        <v>21543</v>
      </c>
      <c r="C15598" s="56" t="s">
        <v>15127</v>
      </c>
      <c r="D15598" s="315"/>
    </row>
    <row r="15599" spans="1:4" s="12" customFormat="1" x14ac:dyDescent="0.25">
      <c r="A15599" s="56"/>
      <c r="B15599" s="58"/>
      <c r="C15599" s="48" t="s">
        <v>15128</v>
      </c>
      <c r="D15599" s="300"/>
    </row>
    <row r="15600" spans="1:4" s="12" customFormat="1" x14ac:dyDescent="0.25">
      <c r="A15600" s="56"/>
      <c r="B15600" s="58"/>
      <c r="C15600" s="48" t="s">
        <v>110</v>
      </c>
      <c r="D15600" s="300" t="s">
        <v>15129</v>
      </c>
    </row>
    <row r="15601" spans="1:4" s="12" customFormat="1" x14ac:dyDescent="0.25">
      <c r="A15601" s="56"/>
      <c r="B15601" s="58"/>
      <c r="C15601" s="48" t="s">
        <v>110</v>
      </c>
      <c r="D15601" s="300" t="s">
        <v>15130</v>
      </c>
    </row>
    <row r="15602" spans="1:4" s="12" customFormat="1" x14ac:dyDescent="0.25">
      <c r="A15602" s="56"/>
      <c r="B15602" s="58"/>
      <c r="C15602" s="48" t="s">
        <v>110</v>
      </c>
      <c r="D15602" s="300" t="s">
        <v>15131</v>
      </c>
    </row>
    <row r="15603" spans="1:4" s="12" customFormat="1" x14ac:dyDescent="0.25">
      <c r="A15603" s="56"/>
      <c r="B15603" s="58"/>
      <c r="C15603" s="48" t="s">
        <v>110</v>
      </c>
      <c r="D15603" s="300" t="s">
        <v>15132</v>
      </c>
    </row>
    <row r="15604" spans="1:4" s="12" customFormat="1" x14ac:dyDescent="0.25">
      <c r="A15604" s="56"/>
      <c r="B15604" s="58"/>
      <c r="C15604" s="48" t="s">
        <v>110</v>
      </c>
      <c r="D15604" s="300" t="s">
        <v>15133</v>
      </c>
    </row>
    <row r="15605" spans="1:4" s="12" customFormat="1" x14ac:dyDescent="0.25">
      <c r="A15605" s="56"/>
      <c r="B15605" s="58"/>
      <c r="C15605" s="48" t="s">
        <v>110</v>
      </c>
      <c r="D15605" s="300" t="s">
        <v>15134</v>
      </c>
    </row>
    <row r="15606" spans="1:4" s="12" customFormat="1" x14ac:dyDescent="0.25">
      <c r="A15606" s="56"/>
      <c r="B15606" s="58"/>
      <c r="C15606" s="48" t="s">
        <v>110</v>
      </c>
      <c r="D15606" s="300" t="s">
        <v>15135</v>
      </c>
    </row>
    <row r="15607" spans="1:4" s="12" customFormat="1" x14ac:dyDescent="0.25">
      <c r="A15607" s="56"/>
      <c r="B15607" s="58"/>
      <c r="C15607" s="48" t="s">
        <v>110</v>
      </c>
      <c r="D15607" s="300" t="s">
        <v>15136</v>
      </c>
    </row>
    <row r="15608" spans="1:4" s="12" customFormat="1" x14ac:dyDescent="0.25">
      <c r="A15608" s="56"/>
      <c r="B15608" s="58"/>
      <c r="C15608" s="48" t="s">
        <v>110</v>
      </c>
      <c r="D15608" s="300" t="s">
        <v>15137</v>
      </c>
    </row>
    <row r="15609" spans="1:4" s="12" customFormat="1" x14ac:dyDescent="0.25">
      <c r="A15609" s="56"/>
      <c r="B15609" s="58"/>
      <c r="C15609" s="48" t="s">
        <v>110</v>
      </c>
      <c r="D15609" s="300" t="s">
        <v>15138</v>
      </c>
    </row>
    <row r="15610" spans="1:4" s="12" customFormat="1" x14ac:dyDescent="0.25">
      <c r="A15610" s="56"/>
      <c r="B15610" s="58"/>
      <c r="C15610" s="48" t="s">
        <v>110</v>
      </c>
      <c r="D15610" s="300" t="s">
        <v>15139</v>
      </c>
    </row>
    <row r="15611" spans="1:4" s="12" customFormat="1" x14ac:dyDescent="0.25">
      <c r="A15611" s="56"/>
      <c r="B15611" s="58"/>
      <c r="C15611" s="48" t="s">
        <v>110</v>
      </c>
      <c r="D15611" s="300" t="s">
        <v>15140</v>
      </c>
    </row>
    <row r="15612" spans="1:4" s="12" customFormat="1" x14ac:dyDescent="0.25">
      <c r="A15612" s="56"/>
      <c r="B15612" s="58"/>
      <c r="C15612" s="48" t="s">
        <v>226</v>
      </c>
      <c r="D15612" s="300"/>
    </row>
    <row r="15613" spans="1:4" s="12" customFormat="1" x14ac:dyDescent="0.25">
      <c r="A15613" s="56"/>
      <c r="B15613" s="58"/>
      <c r="C15613" s="48" t="s">
        <v>110</v>
      </c>
      <c r="D15613" s="300" t="s">
        <v>15141</v>
      </c>
    </row>
    <row r="15614" spans="1:4" s="12" customFormat="1" x14ac:dyDescent="0.25">
      <c r="A15614" s="56"/>
      <c r="B15614" s="58"/>
      <c r="C15614" s="48" t="s">
        <v>110</v>
      </c>
      <c r="D15614" s="300" t="s">
        <v>15142</v>
      </c>
    </row>
    <row r="15615" spans="1:4" s="12" customFormat="1" x14ac:dyDescent="0.25">
      <c r="A15615" s="56"/>
      <c r="B15615" s="58"/>
      <c r="C15615" s="48" t="s">
        <v>110</v>
      </c>
      <c r="D15615" s="300" t="s">
        <v>15143</v>
      </c>
    </row>
    <row r="15616" spans="1:4" s="12" customFormat="1" x14ac:dyDescent="0.25">
      <c r="A15616" s="56"/>
      <c r="B15616" s="58"/>
      <c r="C15616" s="48" t="s">
        <v>110</v>
      </c>
      <c r="D15616" s="300" t="s">
        <v>15144</v>
      </c>
    </row>
    <row r="15617" spans="1:4" s="12" customFormat="1" x14ac:dyDescent="0.25">
      <c r="A15617" s="56"/>
      <c r="B15617" s="24" t="s">
        <v>21544</v>
      </c>
      <c r="C15617" s="56" t="s">
        <v>15145</v>
      </c>
      <c r="D15617" s="315"/>
    </row>
    <row r="15618" spans="1:4" s="12" customFormat="1" x14ac:dyDescent="0.25">
      <c r="A15618" s="56"/>
      <c r="B15618" s="58"/>
      <c r="C15618" s="48" t="s">
        <v>15146</v>
      </c>
      <c r="D15618" s="300"/>
    </row>
    <row r="15619" spans="1:4" s="12" customFormat="1" x14ac:dyDescent="0.25">
      <c r="A15619" s="56"/>
      <c r="B15619" s="58"/>
      <c r="C15619" s="48" t="s">
        <v>15147</v>
      </c>
      <c r="D15619" s="300"/>
    </row>
    <row r="15620" spans="1:4" s="12" customFormat="1" x14ac:dyDescent="0.25">
      <c r="A15620" s="56"/>
      <c r="B15620" s="58"/>
      <c r="C15620" s="48" t="s">
        <v>110</v>
      </c>
      <c r="D15620" s="300" t="s">
        <v>15148</v>
      </c>
    </row>
    <row r="15621" spans="1:4" s="12" customFormat="1" x14ac:dyDescent="0.25">
      <c r="A15621" s="56"/>
      <c r="B15621" s="58"/>
      <c r="C15621" s="48" t="s">
        <v>110</v>
      </c>
      <c r="D15621" s="300" t="s">
        <v>15149</v>
      </c>
    </row>
    <row r="15622" spans="1:4" s="12" customFormat="1" x14ac:dyDescent="0.25">
      <c r="A15622" s="56"/>
      <c r="B15622" s="58"/>
      <c r="C15622" s="48" t="s">
        <v>110</v>
      </c>
      <c r="D15622" s="300" t="s">
        <v>15150</v>
      </c>
    </row>
    <row r="15623" spans="1:4" s="12" customFormat="1" x14ac:dyDescent="0.25">
      <c r="A15623" s="56"/>
      <c r="B15623" s="58"/>
      <c r="C15623" s="48" t="s">
        <v>110</v>
      </c>
      <c r="D15623" s="300" t="s">
        <v>15151</v>
      </c>
    </row>
    <row r="15624" spans="1:4" s="12" customFormat="1" x14ac:dyDescent="0.25">
      <c r="A15624" s="56"/>
      <c r="B15624" s="58"/>
      <c r="C15624" s="48" t="s">
        <v>110</v>
      </c>
      <c r="D15624" s="300" t="s">
        <v>15152</v>
      </c>
    </row>
    <row r="15625" spans="1:4" s="12" customFormat="1" x14ac:dyDescent="0.25">
      <c r="A15625" s="56"/>
      <c r="B15625" s="58"/>
      <c r="C15625" s="48" t="s">
        <v>110</v>
      </c>
      <c r="D15625" s="300" t="s">
        <v>15153</v>
      </c>
    </row>
    <row r="15626" spans="1:4" s="12" customFormat="1" x14ac:dyDescent="0.25">
      <c r="A15626" s="56"/>
      <c r="B15626" s="58"/>
      <c r="C15626" s="48" t="s">
        <v>110</v>
      </c>
      <c r="D15626" s="300" t="s">
        <v>15154</v>
      </c>
    </row>
    <row r="15627" spans="1:4" s="12" customFormat="1" x14ac:dyDescent="0.25">
      <c r="A15627" s="56"/>
      <c r="B15627" s="58"/>
      <c r="C15627" s="48" t="s">
        <v>110</v>
      </c>
      <c r="D15627" s="300" t="s">
        <v>15155</v>
      </c>
    </row>
    <row r="15628" spans="1:4" s="12" customFormat="1" x14ac:dyDescent="0.25">
      <c r="A15628" s="56"/>
      <c r="B15628" s="58"/>
      <c r="C15628" s="48" t="s">
        <v>110</v>
      </c>
      <c r="D15628" s="300" t="s">
        <v>15156</v>
      </c>
    </row>
    <row r="15629" spans="1:4" s="12" customFormat="1" x14ac:dyDescent="0.25">
      <c r="A15629" s="56"/>
      <c r="B15629" s="58"/>
      <c r="C15629" s="48" t="s">
        <v>110</v>
      </c>
      <c r="D15629" s="300" t="s">
        <v>15157</v>
      </c>
    </row>
    <row r="15630" spans="1:4" s="12" customFormat="1" x14ac:dyDescent="0.25">
      <c r="A15630" s="56"/>
      <c r="B15630" s="58"/>
      <c r="C15630" s="48" t="s">
        <v>110</v>
      </c>
      <c r="D15630" s="300" t="s">
        <v>15158</v>
      </c>
    </row>
    <row r="15631" spans="1:4" s="12" customFormat="1" x14ac:dyDescent="0.25">
      <c r="A15631" s="56"/>
      <c r="B15631" s="58"/>
      <c r="C15631" s="48" t="s">
        <v>110</v>
      </c>
      <c r="D15631" s="300" t="s">
        <v>15159</v>
      </c>
    </row>
    <row r="15632" spans="1:4" s="12" customFormat="1" x14ac:dyDescent="0.25">
      <c r="A15632" s="56"/>
      <c r="B15632" s="58"/>
      <c r="C15632" s="48" t="s">
        <v>226</v>
      </c>
      <c r="D15632" s="300"/>
    </row>
    <row r="15633" spans="1:187" s="12" customFormat="1" x14ac:dyDescent="0.25">
      <c r="A15633" s="56"/>
      <c r="B15633" s="58"/>
      <c r="C15633" s="48" t="s">
        <v>110</v>
      </c>
      <c r="D15633" s="300" t="s">
        <v>15160</v>
      </c>
    </row>
    <row r="15634" spans="1:187" s="12" customFormat="1" x14ac:dyDescent="0.25">
      <c r="A15634" s="56"/>
      <c r="B15634" s="58"/>
      <c r="C15634" s="48" t="s">
        <v>110</v>
      </c>
      <c r="D15634" s="300" t="s">
        <v>15161</v>
      </c>
    </row>
    <row r="15635" spans="1:187" s="12" customFormat="1" x14ac:dyDescent="0.25">
      <c r="A15635" s="56" t="s">
        <v>15162</v>
      </c>
      <c r="B15635" s="58"/>
      <c r="C15635" s="56" t="s">
        <v>15163</v>
      </c>
      <c r="D15635" s="300"/>
    </row>
    <row r="15636" spans="1:187" s="12" customFormat="1" x14ac:dyDescent="0.25">
      <c r="A15636" s="56"/>
      <c r="B15636" s="24" t="s">
        <v>21545</v>
      </c>
      <c r="C15636" s="56" t="s">
        <v>15164</v>
      </c>
      <c r="D15636" s="315"/>
    </row>
    <row r="15637" spans="1:187" x14ac:dyDescent="0.25">
      <c r="C15637" s="40" t="s">
        <v>15165</v>
      </c>
    </row>
    <row r="15638" spans="1:187" s="12" customFormat="1" x14ac:dyDescent="0.25">
      <c r="A15638" s="56"/>
      <c r="B15638" s="58"/>
      <c r="C15638" s="48" t="s">
        <v>15166</v>
      </c>
      <c r="D15638" s="300"/>
    </row>
    <row r="15639" spans="1:187" s="12" customFormat="1" x14ac:dyDescent="0.25">
      <c r="A15639" s="56"/>
      <c r="B15639" s="58"/>
      <c r="C15639" s="48" t="s">
        <v>110</v>
      </c>
      <c r="D15639" s="300" t="s">
        <v>15167</v>
      </c>
    </row>
    <row r="15640" spans="1:187" s="12" customFormat="1" x14ac:dyDescent="0.25">
      <c r="A15640" s="56"/>
      <c r="B15640" s="58"/>
      <c r="C15640" s="48" t="s">
        <v>110</v>
      </c>
      <c r="D15640" s="300" t="s">
        <v>15168</v>
      </c>
    </row>
    <row r="15641" spans="1:187" s="12" customFormat="1" x14ac:dyDescent="0.25">
      <c r="A15641" s="56"/>
      <c r="B15641" s="58"/>
      <c r="C15641" s="48" t="s">
        <v>110</v>
      </c>
      <c r="D15641" s="300" t="s">
        <v>15169</v>
      </c>
    </row>
    <row r="15642" spans="1:187" s="12" customFormat="1" x14ac:dyDescent="0.25">
      <c r="A15642" s="56"/>
      <c r="B15642" s="74"/>
      <c r="C15642" s="48" t="s">
        <v>110</v>
      </c>
      <c r="D15642" s="300" t="s">
        <v>15170</v>
      </c>
      <c r="E15642" s="61"/>
      <c r="F15642" s="61"/>
      <c r="G15642" s="61"/>
      <c r="H15642" s="61"/>
      <c r="I15642" s="61"/>
      <c r="J15642" s="61"/>
      <c r="K15642" s="61"/>
      <c r="L15642" s="61"/>
      <c r="M15642" s="61"/>
      <c r="N15642" s="61"/>
      <c r="O15642" s="61"/>
      <c r="P15642" s="61"/>
      <c r="Q15642" s="61"/>
      <c r="R15642" s="61"/>
      <c r="S15642" s="61"/>
      <c r="T15642" s="61"/>
      <c r="U15642" s="61"/>
      <c r="V15642" s="61"/>
      <c r="W15642" s="61"/>
      <c r="X15642" s="61"/>
      <c r="Y15642" s="61"/>
      <c r="Z15642" s="61"/>
      <c r="AA15642" s="61"/>
      <c r="AB15642" s="61"/>
      <c r="AC15642" s="61"/>
      <c r="AD15642" s="61"/>
      <c r="AE15642" s="61"/>
      <c r="AF15642" s="61"/>
      <c r="AG15642" s="61"/>
      <c r="AH15642" s="61"/>
      <c r="AI15642" s="61"/>
      <c r="AJ15642" s="61"/>
      <c r="AK15642" s="61"/>
      <c r="AL15642" s="61"/>
      <c r="AM15642" s="61"/>
      <c r="AN15642" s="61"/>
      <c r="AO15642" s="61"/>
      <c r="AP15642" s="61"/>
      <c r="AQ15642" s="61"/>
      <c r="AR15642" s="61"/>
      <c r="AS15642" s="61"/>
      <c r="AT15642" s="61"/>
      <c r="AU15642" s="61"/>
      <c r="AV15642" s="61"/>
      <c r="AW15642" s="61"/>
      <c r="AX15642" s="61"/>
      <c r="AY15642" s="61"/>
      <c r="AZ15642" s="61"/>
      <c r="BA15642" s="61"/>
      <c r="BB15642" s="61"/>
      <c r="BC15642" s="61"/>
      <c r="BD15642" s="61"/>
      <c r="BE15642" s="61"/>
      <c r="BF15642" s="61"/>
      <c r="BG15642" s="61"/>
      <c r="BH15642" s="61"/>
      <c r="BI15642" s="61"/>
      <c r="BJ15642" s="61"/>
      <c r="BK15642" s="61"/>
      <c r="BL15642" s="61"/>
      <c r="BM15642" s="61"/>
      <c r="BN15642" s="61"/>
      <c r="BO15642" s="61"/>
      <c r="BP15642" s="61"/>
      <c r="BQ15642" s="61"/>
      <c r="BR15642" s="61"/>
      <c r="BS15642" s="61"/>
      <c r="BT15642" s="61"/>
      <c r="BU15642" s="61"/>
      <c r="BV15642" s="61"/>
      <c r="BW15642" s="61"/>
      <c r="BX15642" s="61"/>
      <c r="BY15642" s="61"/>
      <c r="BZ15642" s="61"/>
      <c r="CA15642" s="61"/>
      <c r="CB15642" s="61"/>
      <c r="CC15642" s="61"/>
      <c r="CD15642" s="61"/>
      <c r="CE15642" s="61"/>
      <c r="CF15642" s="61"/>
      <c r="CG15642" s="61"/>
      <c r="CH15642" s="61"/>
      <c r="CI15642" s="61"/>
      <c r="CJ15642" s="61"/>
      <c r="CK15642" s="61"/>
      <c r="CL15642" s="61"/>
      <c r="CM15642" s="61"/>
      <c r="CN15642" s="61"/>
      <c r="CO15642" s="61"/>
      <c r="CP15642" s="61"/>
      <c r="CQ15642" s="61"/>
      <c r="CR15642" s="61"/>
      <c r="CS15642" s="61"/>
      <c r="CT15642" s="61"/>
      <c r="CU15642" s="61"/>
      <c r="CV15642" s="61"/>
      <c r="CW15642" s="61"/>
      <c r="CX15642" s="61"/>
      <c r="CY15642" s="61"/>
      <c r="CZ15642" s="61"/>
      <c r="DA15642" s="61"/>
      <c r="DB15642" s="61"/>
      <c r="DC15642" s="61"/>
      <c r="DD15642" s="61"/>
      <c r="DE15642" s="61"/>
      <c r="DF15642" s="61"/>
      <c r="DG15642" s="61"/>
      <c r="DH15642" s="61"/>
      <c r="DI15642" s="61"/>
      <c r="DJ15642" s="61"/>
      <c r="DK15642" s="61"/>
      <c r="DL15642" s="61"/>
      <c r="DM15642" s="61"/>
      <c r="DN15642" s="61"/>
      <c r="DO15642" s="61"/>
      <c r="DP15642" s="61"/>
      <c r="DQ15642" s="61"/>
      <c r="DR15642" s="61"/>
      <c r="DS15642" s="61"/>
      <c r="DT15642" s="61"/>
      <c r="DU15642" s="61"/>
      <c r="DV15642" s="61"/>
      <c r="DW15642" s="61"/>
      <c r="DX15642" s="61"/>
      <c r="DY15642" s="61"/>
      <c r="DZ15642" s="61"/>
      <c r="EA15642" s="61"/>
      <c r="EB15642" s="61"/>
      <c r="EC15642" s="61"/>
      <c r="ED15642" s="61"/>
      <c r="EE15642" s="61"/>
      <c r="EF15642" s="61"/>
      <c r="EG15642" s="61"/>
      <c r="EH15642" s="61"/>
      <c r="EI15642" s="61"/>
      <c r="EJ15642" s="61"/>
      <c r="EK15642" s="61"/>
      <c r="EL15642" s="61"/>
      <c r="EM15642" s="61"/>
      <c r="EN15642" s="61"/>
      <c r="EO15642" s="61"/>
      <c r="EP15642" s="61"/>
      <c r="EQ15642" s="61"/>
      <c r="ER15642" s="61"/>
      <c r="ES15642" s="61"/>
      <c r="ET15642" s="61"/>
      <c r="EU15642" s="61"/>
      <c r="EV15642" s="61"/>
      <c r="EW15642" s="61"/>
      <c r="EX15642" s="61"/>
      <c r="EY15642" s="61"/>
      <c r="EZ15642" s="61"/>
      <c r="FA15642" s="61"/>
      <c r="FB15642" s="61"/>
      <c r="FC15642" s="61"/>
      <c r="FD15642" s="61"/>
      <c r="FE15642" s="61"/>
      <c r="FF15642" s="61"/>
      <c r="FG15642" s="61"/>
      <c r="FH15642" s="61"/>
      <c r="FI15642" s="61"/>
      <c r="FJ15642" s="61"/>
      <c r="FK15642" s="61"/>
      <c r="FL15642" s="61"/>
      <c r="FM15642" s="61"/>
      <c r="FN15642" s="61"/>
      <c r="FO15642" s="61"/>
      <c r="FP15642" s="61"/>
      <c r="FQ15642" s="61"/>
      <c r="FR15642" s="61"/>
      <c r="FS15642" s="61"/>
      <c r="FT15642" s="61"/>
      <c r="FU15642" s="61"/>
      <c r="FV15642" s="61"/>
      <c r="FW15642" s="61"/>
      <c r="FX15642" s="61"/>
      <c r="FY15642" s="61"/>
      <c r="FZ15642" s="61"/>
      <c r="GA15642" s="61"/>
      <c r="GB15642" s="61"/>
      <c r="GC15642" s="61"/>
      <c r="GD15642" s="61"/>
      <c r="GE15642" s="61"/>
    </row>
    <row r="15643" spans="1:187" s="12" customFormat="1" x14ac:dyDescent="0.25">
      <c r="A15643" s="56"/>
      <c r="B15643" s="58"/>
      <c r="C15643" s="48" t="s">
        <v>110</v>
      </c>
      <c r="D15643" s="300" t="s">
        <v>15171</v>
      </c>
    </row>
    <row r="15644" spans="1:187" s="12" customFormat="1" x14ac:dyDescent="0.25">
      <c r="A15644" s="56"/>
      <c r="B15644" s="58"/>
      <c r="C15644" s="48" t="s">
        <v>226</v>
      </c>
      <c r="D15644" s="300"/>
    </row>
    <row r="15645" spans="1:187" s="12" customFormat="1" x14ac:dyDescent="0.25">
      <c r="A15645" s="56"/>
      <c r="B15645" s="58"/>
      <c r="C15645" s="48" t="s">
        <v>110</v>
      </c>
      <c r="D15645" s="300" t="s">
        <v>15172</v>
      </c>
    </row>
    <row r="15646" spans="1:187" s="12" customFormat="1" x14ac:dyDescent="0.25">
      <c r="A15646" s="56"/>
      <c r="B15646" s="58"/>
      <c r="C15646" s="48" t="s">
        <v>110</v>
      </c>
      <c r="D15646" s="300" t="s">
        <v>15173</v>
      </c>
    </row>
    <row r="15647" spans="1:187" s="12" customFormat="1" x14ac:dyDescent="0.25">
      <c r="A15647" s="56"/>
      <c r="B15647" s="24" t="s">
        <v>21546</v>
      </c>
      <c r="C15647" s="56" t="s">
        <v>15174</v>
      </c>
      <c r="D15647" s="315"/>
    </row>
    <row r="15648" spans="1:187" s="12" customFormat="1" x14ac:dyDescent="0.25">
      <c r="A15648" s="56"/>
      <c r="B15648" s="58"/>
      <c r="C15648" s="48" t="s">
        <v>15175</v>
      </c>
      <c r="D15648" s="300"/>
    </row>
    <row r="15649" spans="1:4" s="12" customFormat="1" x14ac:dyDescent="0.25">
      <c r="A15649" s="56"/>
      <c r="B15649" s="58"/>
      <c r="C15649" s="48" t="s">
        <v>15176</v>
      </c>
      <c r="D15649" s="300"/>
    </row>
    <row r="15650" spans="1:4" s="12" customFormat="1" x14ac:dyDescent="0.25">
      <c r="A15650" s="56"/>
      <c r="B15650" s="58"/>
      <c r="C15650" s="48" t="s">
        <v>110</v>
      </c>
      <c r="D15650" s="300" t="s">
        <v>15177</v>
      </c>
    </row>
    <row r="15651" spans="1:4" s="12" customFormat="1" x14ac:dyDescent="0.25">
      <c r="A15651" s="56"/>
      <c r="B15651" s="58"/>
      <c r="C15651" s="48" t="s">
        <v>110</v>
      </c>
      <c r="D15651" s="300" t="s">
        <v>15178</v>
      </c>
    </row>
    <row r="15652" spans="1:4" s="12" customFormat="1" x14ac:dyDescent="0.25">
      <c r="A15652" s="56"/>
      <c r="B15652" s="58"/>
      <c r="C15652" s="48" t="s">
        <v>226</v>
      </c>
      <c r="D15652" s="300"/>
    </row>
    <row r="15653" spans="1:4" s="12" customFormat="1" x14ac:dyDescent="0.25">
      <c r="A15653" s="56"/>
      <c r="B15653" s="58"/>
      <c r="C15653" s="48" t="s">
        <v>110</v>
      </c>
      <c r="D15653" s="300" t="s">
        <v>15179</v>
      </c>
    </row>
    <row r="15654" spans="1:4" s="12" customFormat="1" x14ac:dyDescent="0.25">
      <c r="A15654" s="56"/>
      <c r="B15654" s="58"/>
      <c r="C15654" s="48" t="s">
        <v>110</v>
      </c>
      <c r="D15654" s="300" t="s">
        <v>15180</v>
      </c>
    </row>
    <row r="15655" spans="1:4" s="12" customFormat="1" x14ac:dyDescent="0.25">
      <c r="A15655" s="56"/>
      <c r="B15655" s="58"/>
      <c r="C15655" s="48" t="s">
        <v>110</v>
      </c>
      <c r="D15655" s="300" t="s">
        <v>15181</v>
      </c>
    </row>
    <row r="15656" spans="1:4" s="12" customFormat="1" x14ac:dyDescent="0.25">
      <c r="A15656" s="56"/>
      <c r="B15656" s="58"/>
      <c r="C15656" s="48" t="s">
        <v>110</v>
      </c>
      <c r="D15656" s="300" t="s">
        <v>15182</v>
      </c>
    </row>
    <row r="15657" spans="1:4" s="12" customFormat="1" x14ac:dyDescent="0.25">
      <c r="A15657" s="56"/>
      <c r="B15657" s="58"/>
      <c r="C15657" s="48" t="s">
        <v>110</v>
      </c>
      <c r="D15657" s="300" t="s">
        <v>15183</v>
      </c>
    </row>
    <row r="15658" spans="1:4" s="12" customFormat="1" x14ac:dyDescent="0.25">
      <c r="A15658" s="56"/>
      <c r="B15658" s="58"/>
      <c r="C15658" s="48" t="s">
        <v>110</v>
      </c>
      <c r="D15658" s="300" t="s">
        <v>15184</v>
      </c>
    </row>
    <row r="15659" spans="1:4" s="12" customFormat="1" x14ac:dyDescent="0.25">
      <c r="A15659" s="56"/>
      <c r="B15659" s="24" t="s">
        <v>21547</v>
      </c>
      <c r="C15659" s="56" t="s">
        <v>15185</v>
      </c>
      <c r="D15659" s="315"/>
    </row>
    <row r="15660" spans="1:4" s="12" customFormat="1" x14ac:dyDescent="0.25">
      <c r="A15660" s="56"/>
      <c r="B15660" s="58"/>
      <c r="C15660" s="48" t="s">
        <v>15186</v>
      </c>
      <c r="D15660" s="300"/>
    </row>
    <row r="15661" spans="1:4" s="12" customFormat="1" x14ac:dyDescent="0.25">
      <c r="A15661" s="56"/>
      <c r="B15661" s="58"/>
      <c r="C15661" s="48" t="s">
        <v>15187</v>
      </c>
      <c r="D15661" s="300"/>
    </row>
    <row r="15662" spans="1:4" s="12" customFormat="1" x14ac:dyDescent="0.25">
      <c r="A15662" s="56"/>
      <c r="B15662" s="58"/>
      <c r="C15662" s="48" t="s">
        <v>110</v>
      </c>
      <c r="D15662" s="300" t="s">
        <v>15188</v>
      </c>
    </row>
    <row r="15663" spans="1:4" s="12" customFormat="1" x14ac:dyDescent="0.25">
      <c r="A15663" s="56"/>
      <c r="B15663" s="58"/>
      <c r="C15663" s="48" t="s">
        <v>110</v>
      </c>
      <c r="D15663" s="300" t="s">
        <v>15189</v>
      </c>
    </row>
    <row r="15664" spans="1:4" s="12" customFormat="1" x14ac:dyDescent="0.25">
      <c r="A15664" s="56"/>
      <c r="B15664" s="58"/>
      <c r="C15664" s="48" t="s">
        <v>110</v>
      </c>
      <c r="D15664" s="300" t="s">
        <v>15190</v>
      </c>
    </row>
    <row r="15665" spans="1:4" s="12" customFormat="1" x14ac:dyDescent="0.25">
      <c r="A15665" s="56"/>
      <c r="B15665" s="58"/>
      <c r="C15665" s="48" t="s">
        <v>110</v>
      </c>
      <c r="D15665" s="300" t="s">
        <v>15191</v>
      </c>
    </row>
    <row r="15666" spans="1:4" s="12" customFormat="1" x14ac:dyDescent="0.25">
      <c r="A15666" s="56"/>
      <c r="B15666" s="58"/>
      <c r="C15666" s="48" t="s">
        <v>110</v>
      </c>
      <c r="D15666" s="300" t="s">
        <v>15192</v>
      </c>
    </row>
    <row r="15667" spans="1:4" s="12" customFormat="1" x14ac:dyDescent="0.25">
      <c r="A15667" s="56"/>
      <c r="B15667" s="58"/>
      <c r="C15667" s="48" t="s">
        <v>110</v>
      </c>
      <c r="D15667" s="300" t="s">
        <v>15193</v>
      </c>
    </row>
    <row r="15668" spans="1:4" s="12" customFormat="1" x14ac:dyDescent="0.25">
      <c r="A15668" s="56"/>
      <c r="B15668" s="58"/>
      <c r="C15668" s="48" t="s">
        <v>110</v>
      </c>
      <c r="D15668" s="300" t="s">
        <v>15194</v>
      </c>
    </row>
    <row r="15669" spans="1:4" s="12" customFormat="1" x14ac:dyDescent="0.25">
      <c r="A15669" s="56"/>
      <c r="B15669" s="58"/>
      <c r="C15669" s="48" t="s">
        <v>110</v>
      </c>
      <c r="D15669" s="300" t="s">
        <v>15195</v>
      </c>
    </row>
    <row r="15670" spans="1:4" s="12" customFormat="1" x14ac:dyDescent="0.25">
      <c r="A15670" s="56"/>
      <c r="B15670" s="58"/>
      <c r="C15670" s="48" t="s">
        <v>110</v>
      </c>
      <c r="D15670" s="300" t="s">
        <v>15196</v>
      </c>
    </row>
    <row r="15671" spans="1:4" s="12" customFormat="1" x14ac:dyDescent="0.25">
      <c r="A15671" s="56"/>
      <c r="B15671" s="58"/>
      <c r="C15671" s="48" t="s">
        <v>110</v>
      </c>
      <c r="D15671" s="300" t="s">
        <v>15197</v>
      </c>
    </row>
    <row r="15672" spans="1:4" s="12" customFormat="1" x14ac:dyDescent="0.25">
      <c r="A15672" s="56"/>
      <c r="B15672" s="58"/>
      <c r="C15672" s="48" t="s">
        <v>110</v>
      </c>
      <c r="D15672" s="300" t="s">
        <v>15198</v>
      </c>
    </row>
    <row r="15673" spans="1:4" s="12" customFormat="1" x14ac:dyDescent="0.25">
      <c r="A15673" s="56"/>
      <c r="B15673" s="58"/>
      <c r="C15673" s="48" t="s">
        <v>110</v>
      </c>
      <c r="D15673" s="300" t="s">
        <v>15199</v>
      </c>
    </row>
    <row r="15674" spans="1:4" s="12" customFormat="1" x14ac:dyDescent="0.25">
      <c r="A15674" s="56"/>
      <c r="B15674" s="58"/>
      <c r="C15674" s="48" t="s">
        <v>110</v>
      </c>
      <c r="D15674" s="300" t="s">
        <v>15200</v>
      </c>
    </row>
    <row r="15675" spans="1:4" s="12" customFormat="1" x14ac:dyDescent="0.25">
      <c r="A15675" s="56"/>
      <c r="B15675" s="58"/>
      <c r="C15675" s="48" t="s">
        <v>110</v>
      </c>
      <c r="D15675" s="300" t="s">
        <v>15201</v>
      </c>
    </row>
    <row r="15676" spans="1:4" s="12" customFormat="1" x14ac:dyDescent="0.25">
      <c r="A15676" s="56"/>
      <c r="B15676" s="58"/>
      <c r="C15676" s="48" t="s">
        <v>110</v>
      </c>
      <c r="D15676" s="300" t="s">
        <v>15202</v>
      </c>
    </row>
    <row r="15677" spans="1:4" s="12" customFormat="1" x14ac:dyDescent="0.25">
      <c r="A15677" s="56"/>
      <c r="B15677" s="58"/>
      <c r="C15677" s="48" t="s">
        <v>110</v>
      </c>
      <c r="D15677" s="300" t="s">
        <v>15203</v>
      </c>
    </row>
    <row r="15678" spans="1:4" s="12" customFormat="1" x14ac:dyDescent="0.25">
      <c r="A15678" s="56"/>
      <c r="B15678" s="58"/>
      <c r="C15678" s="48" t="s">
        <v>226</v>
      </c>
      <c r="D15678" s="300"/>
    </row>
    <row r="15679" spans="1:4" s="12" customFormat="1" x14ac:dyDescent="0.25">
      <c r="A15679" s="56"/>
      <c r="B15679" s="58"/>
      <c r="C15679" s="48" t="s">
        <v>110</v>
      </c>
      <c r="D15679" s="300" t="s">
        <v>15204</v>
      </c>
    </row>
    <row r="15680" spans="1:4" s="12" customFormat="1" x14ac:dyDescent="0.25">
      <c r="A15680" s="56"/>
      <c r="B15680" s="58"/>
      <c r="C15680" s="48" t="s">
        <v>110</v>
      </c>
      <c r="D15680" s="300" t="s">
        <v>15205</v>
      </c>
    </row>
    <row r="15681" spans="1:4" s="12" customFormat="1" x14ac:dyDescent="0.25">
      <c r="A15681" s="56"/>
      <c r="B15681" s="58"/>
      <c r="C15681" s="48" t="s">
        <v>110</v>
      </c>
      <c r="D15681" s="300" t="s">
        <v>15206</v>
      </c>
    </row>
    <row r="15682" spans="1:4" s="12" customFormat="1" x14ac:dyDescent="0.25">
      <c r="A15682" s="56"/>
      <c r="B15682" s="58"/>
      <c r="C15682" s="48" t="s">
        <v>110</v>
      </c>
      <c r="D15682" s="300" t="s">
        <v>15207</v>
      </c>
    </row>
    <row r="15683" spans="1:4" s="12" customFormat="1" x14ac:dyDescent="0.25">
      <c r="A15683" s="56"/>
      <c r="B15683" s="58"/>
      <c r="C15683" s="48" t="s">
        <v>110</v>
      </c>
      <c r="D15683" s="300" t="s">
        <v>15208</v>
      </c>
    </row>
    <row r="15684" spans="1:4" s="12" customFormat="1" ht="15.6" x14ac:dyDescent="0.25">
      <c r="A15684" s="82" t="s">
        <v>15209</v>
      </c>
      <c r="B15684" s="97"/>
      <c r="C15684" s="82" t="s">
        <v>15210</v>
      </c>
      <c r="D15684" s="300"/>
    </row>
    <row r="15685" spans="1:4" s="12" customFormat="1" x14ac:dyDescent="0.25">
      <c r="A15685" s="56" t="s">
        <v>15211</v>
      </c>
      <c r="B15685" s="58"/>
      <c r="C15685" s="56" t="s">
        <v>15212</v>
      </c>
      <c r="D15685" s="300"/>
    </row>
    <row r="15686" spans="1:4" s="12" customFormat="1" x14ac:dyDescent="0.25">
      <c r="A15686" s="56"/>
      <c r="B15686" s="24" t="s">
        <v>21548</v>
      </c>
      <c r="C15686" s="56" t="s">
        <v>15213</v>
      </c>
      <c r="D15686" s="315"/>
    </row>
    <row r="15687" spans="1:4" s="12" customFormat="1" x14ac:dyDescent="0.25">
      <c r="A15687" s="56"/>
      <c r="B15687" s="58"/>
      <c r="C15687" s="48" t="s">
        <v>15214</v>
      </c>
      <c r="D15687" s="300"/>
    </row>
    <row r="15688" spans="1:4" s="12" customFormat="1" x14ac:dyDescent="0.25">
      <c r="A15688" s="56"/>
      <c r="B15688" s="58"/>
      <c r="C15688" s="48" t="s">
        <v>15215</v>
      </c>
      <c r="D15688" s="300"/>
    </row>
    <row r="15689" spans="1:4" s="12" customFormat="1" x14ac:dyDescent="0.25">
      <c r="A15689" s="56"/>
      <c r="B15689" s="58"/>
      <c r="C15689" s="48" t="s">
        <v>110</v>
      </c>
      <c r="D15689" s="300" t="s">
        <v>15216</v>
      </c>
    </row>
    <row r="15690" spans="1:4" s="12" customFormat="1" x14ac:dyDescent="0.25">
      <c r="A15690" s="56"/>
      <c r="B15690" s="58"/>
      <c r="C15690" s="48" t="s">
        <v>110</v>
      </c>
      <c r="D15690" s="300" t="s">
        <v>15217</v>
      </c>
    </row>
    <row r="15691" spans="1:4" s="12" customFormat="1" x14ac:dyDescent="0.25">
      <c r="A15691" s="56"/>
      <c r="B15691" s="58"/>
      <c r="C15691" s="48" t="s">
        <v>226</v>
      </c>
      <c r="D15691" s="300"/>
    </row>
    <row r="15692" spans="1:4" s="12" customFormat="1" x14ac:dyDescent="0.25">
      <c r="A15692" s="56"/>
      <c r="B15692" s="58"/>
      <c r="C15692" s="48" t="s">
        <v>110</v>
      </c>
      <c r="D15692" s="300" t="s">
        <v>15218</v>
      </c>
    </row>
    <row r="15693" spans="1:4" s="12" customFormat="1" x14ac:dyDescent="0.25">
      <c r="A15693" s="56"/>
      <c r="B15693" s="58"/>
      <c r="C15693" s="48" t="s">
        <v>110</v>
      </c>
      <c r="D15693" s="300" t="s">
        <v>15219</v>
      </c>
    </row>
    <row r="15694" spans="1:4" s="12" customFormat="1" x14ac:dyDescent="0.25">
      <c r="A15694" s="56"/>
      <c r="B15694" s="24" t="s">
        <v>21549</v>
      </c>
      <c r="C15694" s="56" t="s">
        <v>15220</v>
      </c>
      <c r="D15694" s="315"/>
    </row>
    <row r="15695" spans="1:4" s="12" customFormat="1" x14ac:dyDescent="0.25">
      <c r="A15695" s="56"/>
      <c r="B15695" s="58"/>
      <c r="C15695" s="48" t="s">
        <v>15221</v>
      </c>
      <c r="D15695" s="300"/>
    </row>
    <row r="15696" spans="1:4" s="12" customFormat="1" x14ac:dyDescent="0.25">
      <c r="A15696" s="56"/>
      <c r="B15696" s="58"/>
      <c r="C15696" s="48" t="s">
        <v>15222</v>
      </c>
      <c r="D15696" s="300"/>
    </row>
    <row r="15697" spans="1:4" s="12" customFormat="1" x14ac:dyDescent="0.25">
      <c r="A15697" s="56"/>
      <c r="B15697" s="58"/>
      <c r="C15697" s="48" t="s">
        <v>110</v>
      </c>
      <c r="D15697" s="300" t="s">
        <v>15223</v>
      </c>
    </row>
    <row r="15698" spans="1:4" s="12" customFormat="1" x14ac:dyDescent="0.25">
      <c r="A15698" s="56"/>
      <c r="B15698" s="58"/>
      <c r="C15698" s="48" t="s">
        <v>110</v>
      </c>
      <c r="D15698" s="300" t="s">
        <v>15224</v>
      </c>
    </row>
    <row r="15699" spans="1:4" s="12" customFormat="1" x14ac:dyDescent="0.25">
      <c r="A15699" s="56"/>
      <c r="B15699" s="58"/>
      <c r="C15699" s="48"/>
      <c r="D15699" s="291" t="s">
        <v>15225</v>
      </c>
    </row>
    <row r="15700" spans="1:4" s="12" customFormat="1" x14ac:dyDescent="0.25">
      <c r="A15700" s="56"/>
      <c r="B15700" s="58"/>
      <c r="C15700" s="48" t="s">
        <v>110</v>
      </c>
      <c r="D15700" s="286" t="s">
        <v>15226</v>
      </c>
    </row>
    <row r="15701" spans="1:4" s="12" customFormat="1" x14ac:dyDescent="0.25">
      <c r="A15701" s="56"/>
      <c r="B15701" s="58"/>
      <c r="C15701" s="48" t="s">
        <v>226</v>
      </c>
      <c r="D15701" s="300"/>
    </row>
    <row r="15702" spans="1:4" s="12" customFormat="1" x14ac:dyDescent="0.25">
      <c r="A15702" s="56"/>
      <c r="B15702" s="58"/>
      <c r="C15702" s="48" t="s">
        <v>110</v>
      </c>
      <c r="D15702" s="300" t="s">
        <v>15227</v>
      </c>
    </row>
    <row r="15703" spans="1:4" s="12" customFormat="1" x14ac:dyDescent="0.25">
      <c r="A15703" s="56">
        <v>562</v>
      </c>
      <c r="B15703" s="74"/>
      <c r="C15703" s="56" t="s">
        <v>15228</v>
      </c>
      <c r="D15703" s="300"/>
    </row>
    <row r="15704" spans="1:4" x14ac:dyDescent="0.25">
      <c r="C15704" s="40" t="s">
        <v>15229</v>
      </c>
    </row>
    <row r="15705" spans="1:4" s="12" customFormat="1" x14ac:dyDescent="0.15">
      <c r="A15705" s="48"/>
      <c r="B15705" s="24" t="s">
        <v>21550</v>
      </c>
      <c r="C15705" s="75" t="s">
        <v>15230</v>
      </c>
      <c r="D15705" s="313"/>
    </row>
    <row r="15706" spans="1:4" s="12" customFormat="1" x14ac:dyDescent="0.15">
      <c r="A15706" s="48"/>
      <c r="B15706" s="58"/>
      <c r="C15706" s="40" t="s">
        <v>15231</v>
      </c>
      <c r="D15706" s="313"/>
    </row>
    <row r="15707" spans="1:4" s="12" customFormat="1" x14ac:dyDescent="0.15">
      <c r="A15707" s="48"/>
      <c r="B15707" s="101"/>
      <c r="C15707" s="70" t="s">
        <v>15232</v>
      </c>
      <c r="D15707" s="313"/>
    </row>
    <row r="15708" spans="1:4" s="12" customFormat="1" x14ac:dyDescent="0.15">
      <c r="A15708" s="48"/>
      <c r="B15708" s="58"/>
      <c r="C15708" s="70"/>
      <c r="D15708" s="291" t="s">
        <v>15233</v>
      </c>
    </row>
    <row r="15709" spans="1:4" s="12" customFormat="1" x14ac:dyDescent="0.15">
      <c r="A15709" s="48"/>
      <c r="B15709" s="58"/>
      <c r="C15709" s="70" t="s">
        <v>110</v>
      </c>
      <c r="D15709" s="313" t="s">
        <v>15234</v>
      </c>
    </row>
    <row r="15710" spans="1:4" s="12" customFormat="1" x14ac:dyDescent="0.15">
      <c r="A15710" s="48"/>
      <c r="B15710" s="58"/>
      <c r="C15710" s="70" t="s">
        <v>110</v>
      </c>
      <c r="D15710" s="313" t="s">
        <v>15235</v>
      </c>
    </row>
    <row r="15711" spans="1:4" s="12" customFormat="1" x14ac:dyDescent="0.15">
      <c r="A15711" s="48"/>
      <c r="B15711" s="58"/>
      <c r="C15711" s="70" t="s">
        <v>110</v>
      </c>
      <c r="D15711" s="313" t="s">
        <v>15236</v>
      </c>
    </row>
    <row r="15712" spans="1:4" s="12" customFormat="1" x14ac:dyDescent="0.15">
      <c r="A15712" s="48"/>
      <c r="B15712" s="58"/>
      <c r="C15712" s="70" t="s">
        <v>110</v>
      </c>
      <c r="D15712" s="313" t="s">
        <v>15237</v>
      </c>
    </row>
    <row r="15713" spans="1:4" s="12" customFormat="1" x14ac:dyDescent="0.15">
      <c r="A15713" s="48"/>
      <c r="B15713" s="58"/>
      <c r="C15713" s="70" t="s">
        <v>110</v>
      </c>
      <c r="D15713" s="313" t="s">
        <v>15238</v>
      </c>
    </row>
    <row r="15714" spans="1:4" s="12" customFormat="1" x14ac:dyDescent="0.15">
      <c r="A15714" s="48"/>
      <c r="B15714" s="58"/>
      <c r="C15714" s="70" t="s">
        <v>110</v>
      </c>
      <c r="D15714" s="313" t="s">
        <v>15239</v>
      </c>
    </row>
    <row r="15715" spans="1:4" s="12" customFormat="1" x14ac:dyDescent="0.15">
      <c r="A15715" s="48"/>
      <c r="B15715" s="58"/>
      <c r="C15715" s="70"/>
      <c r="D15715" s="291" t="s">
        <v>15240</v>
      </c>
    </row>
    <row r="15716" spans="1:4" s="12" customFormat="1" x14ac:dyDescent="0.15">
      <c r="A15716" s="48"/>
      <c r="B15716" s="58"/>
      <c r="C15716" s="70" t="s">
        <v>110</v>
      </c>
      <c r="D15716" s="313" t="s">
        <v>15241</v>
      </c>
    </row>
    <row r="15717" spans="1:4" s="12" customFormat="1" x14ac:dyDescent="0.15">
      <c r="A15717" s="48"/>
      <c r="B15717" s="58"/>
      <c r="C15717" s="70" t="s">
        <v>110</v>
      </c>
      <c r="D15717" s="313" t="s">
        <v>15242</v>
      </c>
    </row>
    <row r="15718" spans="1:4" s="12" customFormat="1" x14ac:dyDescent="0.15">
      <c r="A15718" s="48"/>
      <c r="B15718" s="58"/>
      <c r="C15718" s="70"/>
      <c r="D15718" s="291" t="s">
        <v>15243</v>
      </c>
    </row>
    <row r="15719" spans="1:4" s="12" customFormat="1" x14ac:dyDescent="0.15">
      <c r="A15719" s="48"/>
      <c r="B15719" s="58"/>
      <c r="C15719" s="70" t="s">
        <v>110</v>
      </c>
      <c r="D15719" s="313" t="s">
        <v>15244</v>
      </c>
    </row>
    <row r="15720" spans="1:4" s="12" customFormat="1" x14ac:dyDescent="0.15">
      <c r="A15720" s="48"/>
      <c r="B15720" s="58"/>
      <c r="C15720" s="70" t="s">
        <v>110</v>
      </c>
      <c r="D15720" s="313" t="s">
        <v>15245</v>
      </c>
    </row>
    <row r="15721" spans="1:4" s="12" customFormat="1" x14ac:dyDescent="0.15">
      <c r="A15721" s="48"/>
      <c r="B15721" s="58"/>
      <c r="C15721" s="70" t="s">
        <v>110</v>
      </c>
      <c r="D15721" s="313" t="s">
        <v>15246</v>
      </c>
    </row>
    <row r="15722" spans="1:4" s="12" customFormat="1" x14ac:dyDescent="0.15">
      <c r="A15722" s="48"/>
      <c r="B15722" s="58"/>
      <c r="C15722" s="70" t="s">
        <v>110</v>
      </c>
      <c r="D15722" s="313" t="s">
        <v>15247</v>
      </c>
    </row>
    <row r="15723" spans="1:4" s="12" customFormat="1" x14ac:dyDescent="0.15">
      <c r="A15723" s="48"/>
      <c r="B15723" s="58"/>
      <c r="C15723" s="70" t="s">
        <v>110</v>
      </c>
      <c r="D15723" s="313" t="s">
        <v>15248</v>
      </c>
    </row>
    <row r="15724" spans="1:4" s="12" customFormat="1" x14ac:dyDescent="0.15">
      <c r="A15724" s="48"/>
      <c r="B15724" s="58"/>
      <c r="C15724" s="70" t="s">
        <v>110</v>
      </c>
      <c r="D15724" s="313" t="s">
        <v>15249</v>
      </c>
    </row>
    <row r="15725" spans="1:4" s="12" customFormat="1" x14ac:dyDescent="0.15">
      <c r="A15725" s="48"/>
      <c r="B15725" s="58"/>
      <c r="C15725" s="70"/>
      <c r="D15725" s="291" t="s">
        <v>15250</v>
      </c>
    </row>
    <row r="15726" spans="1:4" s="12" customFormat="1" x14ac:dyDescent="0.15">
      <c r="A15726" s="48"/>
      <c r="B15726" s="58"/>
      <c r="C15726" s="70" t="s">
        <v>110</v>
      </c>
      <c r="D15726" s="313" t="s">
        <v>15251</v>
      </c>
    </row>
    <row r="15727" spans="1:4" s="12" customFormat="1" x14ac:dyDescent="0.15">
      <c r="A15727" s="48"/>
      <c r="B15727" s="58"/>
      <c r="C15727" s="70" t="s">
        <v>110</v>
      </c>
      <c r="D15727" s="313" t="s">
        <v>15252</v>
      </c>
    </row>
    <row r="15728" spans="1:4" s="12" customFormat="1" x14ac:dyDescent="0.15">
      <c r="A15728" s="48"/>
      <c r="B15728" s="58"/>
      <c r="C15728" s="70" t="s">
        <v>110</v>
      </c>
      <c r="D15728" s="313" t="s">
        <v>15253</v>
      </c>
    </row>
    <row r="15729" spans="1:4" s="12" customFormat="1" x14ac:dyDescent="0.15">
      <c r="A15729" s="48"/>
      <c r="B15729" s="58"/>
      <c r="C15729" s="70" t="s">
        <v>110</v>
      </c>
      <c r="D15729" s="313" t="s">
        <v>15254</v>
      </c>
    </row>
    <row r="15730" spans="1:4" s="12" customFormat="1" x14ac:dyDescent="0.15">
      <c r="A15730" s="48"/>
      <c r="B15730" s="58"/>
      <c r="C15730" s="70"/>
      <c r="D15730" s="291" t="s">
        <v>15255</v>
      </c>
    </row>
    <row r="15731" spans="1:4" s="12" customFormat="1" x14ac:dyDescent="0.15">
      <c r="A15731" s="48"/>
      <c r="B15731" s="58"/>
      <c r="C15731" s="70" t="s">
        <v>110</v>
      </c>
      <c r="D15731" s="313" t="s">
        <v>15256</v>
      </c>
    </row>
    <row r="15732" spans="1:4" s="12" customFormat="1" x14ac:dyDescent="0.15">
      <c r="A15732" s="48"/>
      <c r="B15732" s="58"/>
      <c r="C15732" s="70" t="s">
        <v>110</v>
      </c>
      <c r="D15732" s="313" t="s">
        <v>15257</v>
      </c>
    </row>
    <row r="15733" spans="1:4" s="12" customFormat="1" x14ac:dyDescent="0.25">
      <c r="A15733" s="56"/>
      <c r="B15733" s="24" t="s">
        <v>21551</v>
      </c>
      <c r="C15733" s="57" t="s">
        <v>15258</v>
      </c>
      <c r="D15733" s="324"/>
    </row>
    <row r="15734" spans="1:4" s="12" customFormat="1" x14ac:dyDescent="0.25">
      <c r="A15734" s="48"/>
      <c r="B15734" s="49"/>
      <c r="C15734" s="40" t="s">
        <v>15259</v>
      </c>
      <c r="D15734" s="317"/>
    </row>
    <row r="15735" spans="1:4" s="12" customFormat="1" x14ac:dyDescent="0.25">
      <c r="A15735" s="48"/>
      <c r="B15735" s="49"/>
      <c r="C15735" s="50" t="s">
        <v>15260</v>
      </c>
      <c r="D15735" s="317"/>
    </row>
    <row r="15736" spans="1:4" s="12" customFormat="1" x14ac:dyDescent="0.25">
      <c r="A15736" s="48"/>
      <c r="B15736" s="49"/>
      <c r="C15736" s="50" t="s">
        <v>110</v>
      </c>
      <c r="D15736" s="325" t="s">
        <v>15261</v>
      </c>
    </row>
    <row r="15737" spans="1:4" s="12" customFormat="1" x14ac:dyDescent="0.25">
      <c r="A15737" s="48"/>
      <c r="B15737" s="49"/>
      <c r="C15737" s="50" t="s">
        <v>110</v>
      </c>
      <c r="D15737" s="325" t="s">
        <v>15262</v>
      </c>
    </row>
    <row r="15738" spans="1:4" s="12" customFormat="1" x14ac:dyDescent="0.25">
      <c r="A15738" s="48"/>
      <c r="B15738" s="49"/>
      <c r="C15738" s="50" t="s">
        <v>110</v>
      </c>
      <c r="D15738" s="325" t="s">
        <v>15263</v>
      </c>
    </row>
    <row r="15739" spans="1:4" s="12" customFormat="1" x14ac:dyDescent="0.15">
      <c r="A15739" s="48"/>
      <c r="B15739" s="24" t="s">
        <v>21552</v>
      </c>
      <c r="C15739" s="75" t="s">
        <v>15264</v>
      </c>
      <c r="D15739" s="313"/>
    </row>
    <row r="15740" spans="1:4" s="12" customFormat="1" x14ac:dyDescent="0.15">
      <c r="A15740" s="48"/>
      <c r="B15740" s="58"/>
      <c r="C15740" s="70" t="s">
        <v>15265</v>
      </c>
      <c r="D15740" s="313"/>
    </row>
    <row r="15741" spans="1:4" s="12" customFormat="1" x14ac:dyDescent="0.15">
      <c r="A15741" s="48"/>
      <c r="B15741" s="58"/>
      <c r="C15741" s="70" t="s">
        <v>15266</v>
      </c>
      <c r="D15741" s="313"/>
    </row>
    <row r="15742" spans="1:4" s="12" customFormat="1" x14ac:dyDescent="0.25">
      <c r="B15742" s="41"/>
      <c r="C15742" s="102" t="s">
        <v>110</v>
      </c>
      <c r="D15742" s="287" t="s">
        <v>15267</v>
      </c>
    </row>
    <row r="15743" spans="1:4" s="12" customFormat="1" x14ac:dyDescent="0.25">
      <c r="B15743" s="41"/>
      <c r="C15743" s="102" t="s">
        <v>110</v>
      </c>
      <c r="D15743" s="287" t="s">
        <v>15268</v>
      </c>
    </row>
    <row r="15744" spans="1:4" s="12" customFormat="1" x14ac:dyDescent="0.25">
      <c r="B15744" s="41"/>
      <c r="C15744" s="102" t="s">
        <v>110</v>
      </c>
      <c r="D15744" s="287" t="s">
        <v>15269</v>
      </c>
    </row>
    <row r="15745" spans="1:4" s="12" customFormat="1" x14ac:dyDescent="0.25">
      <c r="B15745" s="41"/>
      <c r="C15745" s="102" t="s">
        <v>110</v>
      </c>
      <c r="D15745" s="287" t="s">
        <v>15270</v>
      </c>
    </row>
    <row r="15746" spans="1:4" s="12" customFormat="1" x14ac:dyDescent="0.15">
      <c r="A15746" s="48"/>
      <c r="B15746" s="58"/>
      <c r="C15746" s="70" t="s">
        <v>226</v>
      </c>
      <c r="D15746" s="313"/>
    </row>
    <row r="15747" spans="1:4" s="12" customFormat="1" x14ac:dyDescent="0.15">
      <c r="A15747" s="48"/>
      <c r="B15747" s="58"/>
      <c r="C15747" s="70" t="s">
        <v>110</v>
      </c>
      <c r="D15747" s="313" t="s">
        <v>15271</v>
      </c>
    </row>
    <row r="15748" spans="1:4" s="12" customFormat="1" x14ac:dyDescent="0.25">
      <c r="A15748" s="56"/>
      <c r="B15748" s="24" t="s">
        <v>21553</v>
      </c>
      <c r="C15748" s="57" t="s">
        <v>15272</v>
      </c>
      <c r="D15748" s="324"/>
    </row>
    <row r="15749" spans="1:4" s="12" customFormat="1" x14ac:dyDescent="0.25">
      <c r="A15749" s="48"/>
      <c r="B15749" s="49"/>
      <c r="C15749" s="50" t="s">
        <v>15273</v>
      </c>
      <c r="D15749" s="317"/>
    </row>
    <row r="15750" spans="1:4" s="12" customFormat="1" x14ac:dyDescent="0.25">
      <c r="A15750" s="48"/>
      <c r="B15750" s="49"/>
      <c r="C15750" s="50" t="s">
        <v>110</v>
      </c>
      <c r="D15750" s="317" t="s">
        <v>15274</v>
      </c>
    </row>
    <row r="15751" spans="1:4" s="12" customFormat="1" x14ac:dyDescent="0.25">
      <c r="A15751" s="48"/>
      <c r="B15751" s="49"/>
      <c r="C15751" s="50" t="s">
        <v>110</v>
      </c>
      <c r="D15751" s="325" t="s">
        <v>15275</v>
      </c>
    </row>
    <row r="15752" spans="1:4" s="12" customFormat="1" x14ac:dyDescent="0.25">
      <c r="A15752" s="56" t="s">
        <v>15276</v>
      </c>
      <c r="B15752" s="58"/>
      <c r="C15752" s="56" t="s">
        <v>15277</v>
      </c>
      <c r="D15752" s="300"/>
    </row>
    <row r="15753" spans="1:4" s="12" customFormat="1" x14ac:dyDescent="0.25">
      <c r="A15753" s="56"/>
      <c r="B15753" s="24" t="s">
        <v>21554</v>
      </c>
      <c r="C15753" s="56" t="s">
        <v>15278</v>
      </c>
      <c r="D15753" s="315"/>
    </row>
    <row r="15754" spans="1:4" s="48" customFormat="1" ht="12" x14ac:dyDescent="0.25">
      <c r="B15754" s="49"/>
      <c r="C15754" s="48" t="s">
        <v>15279</v>
      </c>
      <c r="D15754" s="321"/>
    </row>
    <row r="15755" spans="1:4" s="12" customFormat="1" x14ac:dyDescent="0.25">
      <c r="A15755" s="56"/>
      <c r="B15755" s="58"/>
      <c r="C15755" s="48" t="s">
        <v>15280</v>
      </c>
      <c r="D15755" s="300"/>
    </row>
    <row r="15756" spans="1:4" s="12" customFormat="1" x14ac:dyDescent="0.25">
      <c r="A15756" s="56"/>
      <c r="B15756" s="58"/>
      <c r="C15756" s="50" t="s">
        <v>110</v>
      </c>
      <c r="D15756" s="300" t="s">
        <v>15281</v>
      </c>
    </row>
    <row r="15757" spans="1:4" s="12" customFormat="1" x14ac:dyDescent="0.25">
      <c r="A15757" s="56"/>
      <c r="B15757" s="58"/>
      <c r="C15757" s="50" t="s">
        <v>110</v>
      </c>
      <c r="D15757" s="300" t="s">
        <v>15282</v>
      </c>
    </row>
    <row r="15758" spans="1:4" s="12" customFormat="1" x14ac:dyDescent="0.25">
      <c r="A15758" s="56"/>
      <c r="B15758" s="58"/>
      <c r="C15758" s="50" t="s">
        <v>110</v>
      </c>
      <c r="D15758" s="300" t="s">
        <v>15283</v>
      </c>
    </row>
    <row r="15759" spans="1:4" s="12" customFormat="1" x14ac:dyDescent="0.25">
      <c r="A15759" s="56"/>
      <c r="B15759" s="58"/>
      <c r="C15759" s="50" t="s">
        <v>110</v>
      </c>
      <c r="D15759" s="300" t="s">
        <v>15284</v>
      </c>
    </row>
    <row r="15760" spans="1:4" s="12" customFormat="1" x14ac:dyDescent="0.25">
      <c r="A15760" s="56"/>
      <c r="B15760" s="58"/>
      <c r="C15760" s="50" t="s">
        <v>110</v>
      </c>
      <c r="D15760" s="300" t="s">
        <v>15285</v>
      </c>
    </row>
    <row r="15761" spans="1:4" s="12" customFormat="1" x14ac:dyDescent="0.25">
      <c r="A15761" s="56"/>
      <c r="B15761" s="58"/>
      <c r="C15761" s="50" t="s">
        <v>110</v>
      </c>
      <c r="D15761" s="300" t="s">
        <v>15286</v>
      </c>
    </row>
    <row r="15762" spans="1:4" s="12" customFormat="1" x14ac:dyDescent="0.25">
      <c r="A15762" s="56"/>
      <c r="B15762" s="58"/>
      <c r="C15762" s="50" t="s">
        <v>110</v>
      </c>
      <c r="D15762" s="300" t="s">
        <v>15287</v>
      </c>
    </row>
    <row r="15763" spans="1:4" s="12" customFormat="1" x14ac:dyDescent="0.25">
      <c r="A15763" s="56"/>
      <c r="B15763" s="58"/>
      <c r="C15763" s="48" t="s">
        <v>110</v>
      </c>
      <c r="D15763" s="300" t="s">
        <v>15288</v>
      </c>
    </row>
    <row r="15764" spans="1:4" s="12" customFormat="1" x14ac:dyDescent="0.25">
      <c r="A15764" s="56"/>
      <c r="B15764" s="58"/>
      <c r="C15764" s="48" t="s">
        <v>110</v>
      </c>
      <c r="D15764" s="300" t="s">
        <v>15289</v>
      </c>
    </row>
    <row r="15765" spans="1:4" s="12" customFormat="1" x14ac:dyDescent="0.25">
      <c r="A15765" s="56"/>
      <c r="B15765" s="58"/>
      <c r="C15765" s="48" t="s">
        <v>110</v>
      </c>
      <c r="D15765" s="300" t="s">
        <v>15290</v>
      </c>
    </row>
    <row r="15766" spans="1:4" s="12" customFormat="1" x14ac:dyDescent="0.25">
      <c r="A15766" s="56"/>
      <c r="B15766" s="58"/>
      <c r="C15766" s="48" t="s">
        <v>110</v>
      </c>
      <c r="D15766" s="300" t="s">
        <v>15291</v>
      </c>
    </row>
    <row r="15767" spans="1:4" s="12" customFormat="1" x14ac:dyDescent="0.25">
      <c r="A15767" s="56"/>
      <c r="B15767" s="58"/>
      <c r="C15767" s="48" t="s">
        <v>110</v>
      </c>
      <c r="D15767" s="300" t="s">
        <v>15292</v>
      </c>
    </row>
    <row r="15768" spans="1:4" s="12" customFormat="1" x14ac:dyDescent="0.25">
      <c r="A15768" s="56"/>
      <c r="B15768" s="58"/>
      <c r="C15768" s="48" t="s">
        <v>226</v>
      </c>
      <c r="D15768" s="300"/>
    </row>
    <row r="15769" spans="1:4" s="12" customFormat="1" x14ac:dyDescent="0.25">
      <c r="A15769" s="56"/>
      <c r="B15769" s="58"/>
      <c r="C15769" s="48" t="s">
        <v>110</v>
      </c>
      <c r="D15769" s="300" t="s">
        <v>15293</v>
      </c>
    </row>
    <row r="15770" spans="1:4" s="12" customFormat="1" x14ac:dyDescent="0.25">
      <c r="A15770" s="56"/>
      <c r="B15770" s="58"/>
      <c r="C15770" s="48" t="s">
        <v>110</v>
      </c>
      <c r="D15770" s="300" t="s">
        <v>15294</v>
      </c>
    </row>
    <row r="15771" spans="1:4" s="12" customFormat="1" x14ac:dyDescent="0.25">
      <c r="A15771" s="56"/>
      <c r="B15771" s="58"/>
      <c r="C15771" s="48" t="s">
        <v>110</v>
      </c>
      <c r="D15771" s="300" t="s">
        <v>15295</v>
      </c>
    </row>
    <row r="15772" spans="1:4" s="12" customFormat="1" x14ac:dyDescent="0.25">
      <c r="A15772" s="56"/>
      <c r="B15772" s="58"/>
      <c r="C15772" s="48" t="s">
        <v>110</v>
      </c>
      <c r="D15772" s="300" t="s">
        <v>15296</v>
      </c>
    </row>
    <row r="15773" spans="1:4" s="12" customFormat="1" x14ac:dyDescent="0.25">
      <c r="A15773" s="56"/>
      <c r="B15773" s="58"/>
      <c r="C15773" s="48" t="s">
        <v>110</v>
      </c>
      <c r="D15773" s="300" t="s">
        <v>15297</v>
      </c>
    </row>
    <row r="15774" spans="1:4" s="12" customFormat="1" x14ac:dyDescent="0.25">
      <c r="A15774" s="56"/>
      <c r="B15774" s="58"/>
      <c r="C15774" s="48" t="s">
        <v>110</v>
      </c>
      <c r="D15774" s="300" t="s">
        <v>15298</v>
      </c>
    </row>
    <row r="15775" spans="1:4" s="12" customFormat="1" x14ac:dyDescent="0.25">
      <c r="A15775" s="56"/>
      <c r="B15775" s="58"/>
      <c r="C15775" s="48" t="s">
        <v>110</v>
      </c>
      <c r="D15775" s="300" t="s">
        <v>15299</v>
      </c>
    </row>
    <row r="15776" spans="1:4" s="12" customFormat="1" x14ac:dyDescent="0.25">
      <c r="A15776" s="56"/>
      <c r="B15776" s="58"/>
      <c r="C15776" s="48" t="s">
        <v>110</v>
      </c>
      <c r="D15776" s="300" t="s">
        <v>15300</v>
      </c>
    </row>
    <row r="15777" spans="1:4" s="12" customFormat="1" x14ac:dyDescent="0.25">
      <c r="A15777" s="56"/>
      <c r="B15777" s="58"/>
      <c r="C15777" s="48" t="s">
        <v>110</v>
      </c>
      <c r="D15777" s="300" t="s">
        <v>15301</v>
      </c>
    </row>
    <row r="15778" spans="1:4" s="12" customFormat="1" x14ac:dyDescent="0.25">
      <c r="A15778" s="56"/>
      <c r="B15778" s="24" t="s">
        <v>21555</v>
      </c>
      <c r="C15778" s="56" t="s">
        <v>15302</v>
      </c>
      <c r="D15778" s="315"/>
    </row>
    <row r="15779" spans="1:4" s="12" customFormat="1" x14ac:dyDescent="0.25">
      <c r="A15779" s="56"/>
      <c r="B15779" s="58"/>
      <c r="C15779" s="48" t="s">
        <v>15303</v>
      </c>
      <c r="D15779" s="300"/>
    </row>
    <row r="15780" spans="1:4" s="12" customFormat="1" x14ac:dyDescent="0.25">
      <c r="A15780" s="56"/>
      <c r="B15780" s="58"/>
      <c r="C15780" s="50" t="s">
        <v>110</v>
      </c>
      <c r="D15780" s="286" t="s">
        <v>15304</v>
      </c>
    </row>
    <row r="15781" spans="1:4" s="12" customFormat="1" x14ac:dyDescent="0.25">
      <c r="A15781" s="56"/>
      <c r="B15781" s="58"/>
      <c r="C15781" s="50" t="s">
        <v>110</v>
      </c>
      <c r="D15781" s="286" t="s">
        <v>15305</v>
      </c>
    </row>
    <row r="15782" spans="1:4" s="12" customFormat="1" x14ac:dyDescent="0.25">
      <c r="A15782" s="56"/>
      <c r="B15782" s="58"/>
      <c r="C15782" s="50" t="s">
        <v>110</v>
      </c>
      <c r="D15782" s="286" t="s">
        <v>15306</v>
      </c>
    </row>
    <row r="15783" spans="1:4" s="12" customFormat="1" x14ac:dyDescent="0.25">
      <c r="A15783" s="56"/>
      <c r="B15783" s="58"/>
      <c r="C15783" s="50" t="s">
        <v>110</v>
      </c>
      <c r="D15783" s="286" t="s">
        <v>15307</v>
      </c>
    </row>
    <row r="15784" spans="1:4" s="12" customFormat="1" x14ac:dyDescent="0.25">
      <c r="A15784" s="56"/>
      <c r="B15784" s="58"/>
      <c r="C15784" s="50" t="s">
        <v>110</v>
      </c>
      <c r="D15784" s="286" t="s">
        <v>15308</v>
      </c>
    </row>
    <row r="15785" spans="1:4" s="12" customFormat="1" x14ac:dyDescent="0.25">
      <c r="A15785" s="56"/>
      <c r="B15785" s="58"/>
      <c r="C15785" s="50" t="s">
        <v>110</v>
      </c>
      <c r="D15785" s="286" t="s">
        <v>15309</v>
      </c>
    </row>
    <row r="15786" spans="1:4" s="12" customFormat="1" x14ac:dyDescent="0.25">
      <c r="A15786" s="56"/>
      <c r="B15786" s="58"/>
      <c r="C15786" s="48" t="s">
        <v>110</v>
      </c>
      <c r="D15786" s="300" t="s">
        <v>15310</v>
      </c>
    </row>
    <row r="15787" spans="1:4" s="12" customFormat="1" x14ac:dyDescent="0.25">
      <c r="A15787" s="56"/>
      <c r="B15787" s="24" t="s">
        <v>21556</v>
      </c>
      <c r="C15787" s="56" t="s">
        <v>15311</v>
      </c>
      <c r="D15787" s="315"/>
    </row>
    <row r="15788" spans="1:4" s="12" customFormat="1" x14ac:dyDescent="0.25">
      <c r="A15788" s="56"/>
      <c r="B15788" s="58"/>
      <c r="C15788" s="48" t="s">
        <v>15312</v>
      </c>
      <c r="D15788" s="300"/>
    </row>
    <row r="15789" spans="1:4" s="12" customFormat="1" x14ac:dyDescent="0.25">
      <c r="A15789" s="56"/>
      <c r="B15789" s="58"/>
      <c r="C15789" s="48" t="s">
        <v>15313</v>
      </c>
      <c r="D15789" s="300"/>
    </row>
    <row r="15790" spans="1:4" s="12" customFormat="1" x14ac:dyDescent="0.25">
      <c r="B15790" s="41"/>
      <c r="C15790" s="50" t="s">
        <v>110</v>
      </c>
      <c r="D15790" s="304" t="s">
        <v>15314</v>
      </c>
    </row>
    <row r="15791" spans="1:4" s="12" customFormat="1" x14ac:dyDescent="0.25">
      <c r="B15791" s="41"/>
      <c r="C15791" s="50" t="s">
        <v>110</v>
      </c>
      <c r="D15791" s="304" t="s">
        <v>15315</v>
      </c>
    </row>
    <row r="15792" spans="1:4" s="12" customFormat="1" x14ac:dyDescent="0.25">
      <c r="B15792" s="41"/>
      <c r="C15792" s="50" t="s">
        <v>110</v>
      </c>
      <c r="D15792" s="304" t="s">
        <v>15316</v>
      </c>
    </row>
    <row r="15793" spans="1:4" s="12" customFormat="1" x14ac:dyDescent="0.25">
      <c r="B15793" s="41"/>
      <c r="C15793" s="50" t="s">
        <v>110</v>
      </c>
      <c r="D15793" s="304" t="s">
        <v>15317</v>
      </c>
    </row>
    <row r="15794" spans="1:4" s="12" customFormat="1" x14ac:dyDescent="0.25">
      <c r="B15794" s="41"/>
      <c r="C15794" s="50" t="s">
        <v>110</v>
      </c>
      <c r="D15794" s="304" t="s">
        <v>15318</v>
      </c>
    </row>
    <row r="15795" spans="1:4" s="12" customFormat="1" x14ac:dyDescent="0.25">
      <c r="A15795" s="56"/>
      <c r="B15795" s="58"/>
      <c r="C15795" s="48" t="s">
        <v>110</v>
      </c>
      <c r="D15795" s="300" t="s">
        <v>15319</v>
      </c>
    </row>
    <row r="15796" spans="1:4" s="12" customFormat="1" x14ac:dyDescent="0.25">
      <c r="A15796" s="56"/>
      <c r="B15796" s="58"/>
      <c r="C15796" s="48" t="s">
        <v>226</v>
      </c>
      <c r="D15796" s="300"/>
    </row>
    <row r="15797" spans="1:4" s="12" customFormat="1" x14ac:dyDescent="0.25">
      <c r="A15797" s="56"/>
      <c r="B15797" s="58"/>
      <c r="C15797" s="48" t="s">
        <v>110</v>
      </c>
      <c r="D15797" s="300" t="s">
        <v>15320</v>
      </c>
    </row>
    <row r="15798" spans="1:4" s="12" customFormat="1" x14ac:dyDescent="0.25">
      <c r="A15798" s="56"/>
      <c r="B15798" s="58"/>
      <c r="C15798" s="48" t="s">
        <v>110</v>
      </c>
      <c r="D15798" s="300" t="s">
        <v>15321</v>
      </c>
    </row>
    <row r="15799" spans="1:4" s="12" customFormat="1" x14ac:dyDescent="0.25">
      <c r="A15799" s="56"/>
      <c r="B15799" s="58"/>
      <c r="C15799" s="48" t="s">
        <v>110</v>
      </c>
      <c r="D15799" s="300" t="s">
        <v>15322</v>
      </c>
    </row>
    <row r="15800" spans="1:4" s="12" customFormat="1" x14ac:dyDescent="0.25">
      <c r="A15800" s="56"/>
      <c r="B15800" s="58"/>
      <c r="C15800" s="48" t="s">
        <v>110</v>
      </c>
      <c r="D15800" s="300" t="s">
        <v>15323</v>
      </c>
    </row>
    <row r="15801" spans="1:4" s="12" customFormat="1" x14ac:dyDescent="0.25">
      <c r="A15801" s="56"/>
      <c r="B15801" s="58"/>
      <c r="C15801" s="48" t="s">
        <v>110</v>
      </c>
      <c r="D15801" s="300" t="s">
        <v>15300</v>
      </c>
    </row>
    <row r="15802" spans="1:4" s="12" customFormat="1" x14ac:dyDescent="0.25">
      <c r="A15802" s="56"/>
      <c r="B15802" s="58"/>
      <c r="C15802" s="50" t="s">
        <v>110</v>
      </c>
      <c r="D15802" s="300" t="s">
        <v>15324</v>
      </c>
    </row>
    <row r="15803" spans="1:4" s="12" customFormat="1" ht="15.6" x14ac:dyDescent="0.25">
      <c r="A15803" s="82" t="s">
        <v>15325</v>
      </c>
      <c r="B15803" s="97"/>
      <c r="C15803" s="82" t="s">
        <v>15326</v>
      </c>
      <c r="D15803" s="300"/>
    </row>
    <row r="15804" spans="1:4" s="12" customFormat="1" x14ac:dyDescent="0.15">
      <c r="A15804" s="56">
        <v>571</v>
      </c>
      <c r="B15804" s="24" t="s">
        <v>21557</v>
      </c>
      <c r="C15804" s="75" t="s">
        <v>15327</v>
      </c>
      <c r="D15804" s="330"/>
    </row>
    <row r="15805" spans="1:4" s="12" customFormat="1" ht="15.6" x14ac:dyDescent="0.15">
      <c r="A15805" s="92"/>
      <c r="B15805" s="58"/>
      <c r="C15805" s="70" t="s">
        <v>15328</v>
      </c>
      <c r="D15805" s="313"/>
    </row>
    <row r="15806" spans="1:4" s="12" customFormat="1" ht="15.6" x14ac:dyDescent="0.15">
      <c r="A15806" s="92"/>
      <c r="B15806" s="58"/>
      <c r="C15806" s="70" t="s">
        <v>15329</v>
      </c>
      <c r="D15806" s="313"/>
    </row>
    <row r="15807" spans="1:4" s="12" customFormat="1" ht="15.6" x14ac:dyDescent="0.15">
      <c r="A15807" s="92"/>
      <c r="B15807" s="58"/>
      <c r="C15807" s="70" t="s">
        <v>110</v>
      </c>
      <c r="D15807" s="313" t="s">
        <v>15330</v>
      </c>
    </row>
    <row r="15808" spans="1:4" s="12" customFormat="1" ht="15.6" x14ac:dyDescent="0.15">
      <c r="A15808" s="92"/>
      <c r="B15808" s="58"/>
      <c r="C15808" s="70" t="s">
        <v>110</v>
      </c>
      <c r="D15808" s="313" t="s">
        <v>15331</v>
      </c>
    </row>
    <row r="15809" spans="1:4" s="12" customFormat="1" ht="15.6" x14ac:dyDescent="0.15">
      <c r="A15809" s="92"/>
      <c r="B15809" s="58"/>
      <c r="C15809" s="70" t="s">
        <v>110</v>
      </c>
      <c r="D15809" s="313" t="s">
        <v>15332</v>
      </c>
    </row>
    <row r="15810" spans="1:4" s="12" customFormat="1" x14ac:dyDescent="0.15">
      <c r="A15810" s="56">
        <v>572</v>
      </c>
      <c r="B15810" s="24" t="s">
        <v>21558</v>
      </c>
      <c r="C15810" s="75" t="s">
        <v>15333</v>
      </c>
      <c r="D15810" s="330"/>
    </row>
    <row r="15811" spans="1:4" s="12" customFormat="1" ht="15.6" x14ac:dyDescent="0.15">
      <c r="A15811" s="92"/>
      <c r="B15811" s="58"/>
      <c r="C15811" s="70" t="s">
        <v>15334</v>
      </c>
      <c r="D15811" s="313"/>
    </row>
    <row r="15812" spans="1:4" s="12" customFormat="1" ht="15.6" x14ac:dyDescent="0.15">
      <c r="A15812" s="92"/>
      <c r="B15812" s="58"/>
      <c r="C15812" s="70" t="s">
        <v>15335</v>
      </c>
      <c r="D15812" s="313"/>
    </row>
    <row r="15813" spans="1:4" s="12" customFormat="1" ht="15.6" x14ac:dyDescent="0.15">
      <c r="A15813" s="92"/>
      <c r="B15813" s="58"/>
      <c r="C15813" s="70" t="s">
        <v>110</v>
      </c>
      <c r="D15813" s="313" t="s">
        <v>15336</v>
      </c>
    </row>
    <row r="15814" spans="1:4" s="12" customFormat="1" ht="15.6" x14ac:dyDescent="0.15">
      <c r="A15814" s="92"/>
      <c r="B15814" s="58"/>
      <c r="C15814" s="70" t="s">
        <v>110</v>
      </c>
      <c r="D15814" s="313" t="s">
        <v>15337</v>
      </c>
    </row>
    <row r="15815" spans="1:4" s="12" customFormat="1" ht="15.6" x14ac:dyDescent="0.15">
      <c r="A15815" s="92"/>
      <c r="B15815" s="58"/>
      <c r="C15815" s="70" t="s">
        <v>110</v>
      </c>
      <c r="D15815" s="313" t="s">
        <v>15338</v>
      </c>
    </row>
    <row r="15816" spans="1:4" s="12" customFormat="1" ht="15.6" x14ac:dyDescent="0.15">
      <c r="A15816" s="92"/>
      <c r="B15816" s="58"/>
      <c r="C15816" s="70" t="s">
        <v>110</v>
      </c>
      <c r="D15816" s="313" t="s">
        <v>15339</v>
      </c>
    </row>
    <row r="15817" spans="1:4" s="12" customFormat="1" ht="15.6" x14ac:dyDescent="0.15">
      <c r="A15817" s="92"/>
      <c r="B15817" s="58"/>
      <c r="C15817" s="70" t="s">
        <v>110</v>
      </c>
      <c r="D15817" s="313" t="s">
        <v>15340</v>
      </c>
    </row>
    <row r="15818" spans="1:4" s="12" customFormat="1" ht="15.6" x14ac:dyDescent="0.15">
      <c r="A15818" s="92"/>
      <c r="B15818" s="58"/>
      <c r="C15818" s="70" t="s">
        <v>110</v>
      </c>
      <c r="D15818" s="313" t="s">
        <v>15341</v>
      </c>
    </row>
    <row r="15819" spans="1:4" s="12" customFormat="1" ht="15.6" x14ac:dyDescent="0.15">
      <c r="A15819" s="92"/>
      <c r="B15819" s="58"/>
      <c r="C15819" s="70" t="s">
        <v>226</v>
      </c>
      <c r="D15819" s="313"/>
    </row>
    <row r="15820" spans="1:4" s="12" customFormat="1" ht="15.6" x14ac:dyDescent="0.15">
      <c r="A15820" s="92"/>
      <c r="B15820" s="58"/>
      <c r="C15820" s="70" t="s">
        <v>110</v>
      </c>
      <c r="D15820" s="313" t="s">
        <v>15342</v>
      </c>
    </row>
    <row r="15821" spans="1:4" s="12" customFormat="1" ht="15.6" x14ac:dyDescent="0.25">
      <c r="A15821" s="82" t="s">
        <v>15343</v>
      </c>
      <c r="B15821" s="97"/>
      <c r="C15821" s="82" t="s">
        <v>15344</v>
      </c>
      <c r="D15821" s="300"/>
    </row>
    <row r="15822" spans="1:4" s="12" customFormat="1" x14ac:dyDescent="0.25">
      <c r="A15822" s="56">
        <v>581</v>
      </c>
      <c r="B15822" s="24" t="s">
        <v>21559</v>
      </c>
      <c r="C15822" s="57" t="s">
        <v>15345</v>
      </c>
      <c r="D15822" s="326"/>
    </row>
    <row r="15823" spans="1:4" s="12" customFormat="1" x14ac:dyDescent="0.15">
      <c r="A15823" s="48"/>
      <c r="B15823" s="58"/>
      <c r="C15823" s="40" t="s">
        <v>15346</v>
      </c>
      <c r="D15823" s="313"/>
    </row>
    <row r="15824" spans="1:4" s="12" customFormat="1" ht="15.6" x14ac:dyDescent="0.25">
      <c r="A15824" s="92"/>
      <c r="B15824" s="58"/>
      <c r="C15824" s="50" t="s">
        <v>15347</v>
      </c>
      <c r="D15824" s="300"/>
    </row>
    <row r="15825" spans="1:4" s="12" customFormat="1" ht="15.6" x14ac:dyDescent="0.25">
      <c r="A15825" s="92"/>
      <c r="B15825" s="58"/>
      <c r="C15825" s="50" t="s">
        <v>110</v>
      </c>
      <c r="D15825" s="325" t="s">
        <v>15348</v>
      </c>
    </row>
    <row r="15826" spans="1:4" s="12" customFormat="1" ht="15.6" x14ac:dyDescent="0.25">
      <c r="A15826" s="92"/>
      <c r="B15826" s="58"/>
      <c r="C15826" s="50" t="s">
        <v>110</v>
      </c>
      <c r="D15826" s="325" t="s">
        <v>15349</v>
      </c>
    </row>
    <row r="15827" spans="1:4" s="12" customFormat="1" ht="15.6" x14ac:dyDescent="0.25">
      <c r="A15827" s="92"/>
      <c r="B15827" s="58"/>
      <c r="C15827" s="50" t="s">
        <v>110</v>
      </c>
      <c r="D15827" s="325" t="s">
        <v>15350</v>
      </c>
    </row>
    <row r="15828" spans="1:4" s="12" customFormat="1" ht="15.6" x14ac:dyDescent="0.25">
      <c r="A15828" s="92"/>
      <c r="B15828" s="58"/>
      <c r="C15828" s="50" t="s">
        <v>110</v>
      </c>
      <c r="D15828" s="325" t="s">
        <v>15351</v>
      </c>
    </row>
    <row r="15829" spans="1:4" s="12" customFormat="1" x14ac:dyDescent="0.25">
      <c r="A15829" s="56" t="s">
        <v>15352</v>
      </c>
      <c r="B15829" s="58"/>
      <c r="C15829" s="56" t="s">
        <v>15353</v>
      </c>
      <c r="D15829" s="300"/>
    </row>
    <row r="15830" spans="1:4" s="12" customFormat="1" x14ac:dyDescent="0.25">
      <c r="A15830" s="56"/>
      <c r="B15830" s="58"/>
      <c r="C15830" s="48" t="s">
        <v>15354</v>
      </c>
      <c r="D15830" s="300"/>
    </row>
    <row r="15831" spans="1:4" s="12" customFormat="1" x14ac:dyDescent="0.25">
      <c r="A15831" s="56"/>
      <c r="B15831" s="24" t="s">
        <v>21560</v>
      </c>
      <c r="C15831" s="57" t="s">
        <v>15355</v>
      </c>
      <c r="D15831" s="324"/>
    </row>
    <row r="15832" spans="1:4" s="12" customFormat="1" x14ac:dyDescent="0.25">
      <c r="A15832" s="48"/>
      <c r="B15832" s="58"/>
      <c r="C15832" s="50" t="s">
        <v>15356</v>
      </c>
      <c r="D15832" s="300"/>
    </row>
    <row r="15833" spans="1:4" s="12" customFormat="1" x14ac:dyDescent="0.25">
      <c r="A15833" s="48"/>
      <c r="B15833" s="58"/>
      <c r="C15833" s="50" t="s">
        <v>110</v>
      </c>
      <c r="D15833" s="325" t="s">
        <v>15357</v>
      </c>
    </row>
    <row r="15834" spans="1:4" s="12" customFormat="1" x14ac:dyDescent="0.25">
      <c r="A15834" s="48"/>
      <c r="B15834" s="58"/>
      <c r="C15834" s="50" t="s">
        <v>110</v>
      </c>
      <c r="D15834" s="325" t="s">
        <v>15358</v>
      </c>
    </row>
    <row r="15835" spans="1:4" s="12" customFormat="1" x14ac:dyDescent="0.25">
      <c r="A15835" s="48"/>
      <c r="B15835" s="58"/>
      <c r="C15835" s="50" t="s">
        <v>110</v>
      </c>
      <c r="D15835" s="325" t="s">
        <v>15359</v>
      </c>
    </row>
    <row r="15836" spans="1:4" s="12" customFormat="1" x14ac:dyDescent="0.25">
      <c r="A15836" s="48"/>
      <c r="B15836" s="58"/>
      <c r="C15836" s="50" t="s">
        <v>110</v>
      </c>
      <c r="D15836" s="325" t="s">
        <v>15360</v>
      </c>
    </row>
    <row r="15837" spans="1:4" s="12" customFormat="1" x14ac:dyDescent="0.25">
      <c r="A15837" s="48"/>
      <c r="B15837" s="58"/>
      <c r="C15837" s="50" t="s">
        <v>110</v>
      </c>
      <c r="D15837" s="325" t="s">
        <v>15361</v>
      </c>
    </row>
    <row r="15838" spans="1:4" s="12" customFormat="1" x14ac:dyDescent="0.25">
      <c r="A15838" s="48"/>
      <c r="B15838" s="58"/>
      <c r="C15838" s="50" t="s">
        <v>110</v>
      </c>
      <c r="D15838" s="325" t="s">
        <v>15362</v>
      </c>
    </row>
    <row r="15839" spans="1:4" s="12" customFormat="1" x14ac:dyDescent="0.25">
      <c r="A15839" s="48"/>
      <c r="B15839" s="58"/>
      <c r="C15839" s="50" t="s">
        <v>110</v>
      </c>
      <c r="D15839" s="325" t="s">
        <v>15363</v>
      </c>
    </row>
    <row r="15840" spans="1:4" s="12" customFormat="1" x14ac:dyDescent="0.25">
      <c r="A15840" s="48"/>
      <c r="B15840" s="58"/>
      <c r="C15840" s="50" t="s">
        <v>110</v>
      </c>
      <c r="D15840" s="325" t="s">
        <v>15364</v>
      </c>
    </row>
    <row r="15841" spans="1:4" s="12" customFormat="1" x14ac:dyDescent="0.25">
      <c r="A15841" s="48"/>
      <c r="B15841" s="58"/>
      <c r="C15841" s="50" t="s">
        <v>110</v>
      </c>
      <c r="D15841" s="325" t="s">
        <v>15365</v>
      </c>
    </row>
    <row r="15842" spans="1:4" s="12" customFormat="1" x14ac:dyDescent="0.25">
      <c r="A15842" s="56"/>
      <c r="B15842" s="24" t="s">
        <v>21561</v>
      </c>
      <c r="C15842" s="56" t="s">
        <v>15366</v>
      </c>
      <c r="D15842" s="315"/>
    </row>
    <row r="15843" spans="1:4" s="12" customFormat="1" x14ac:dyDescent="0.25">
      <c r="A15843" s="56"/>
      <c r="B15843" s="58"/>
      <c r="C15843" s="48" t="s">
        <v>15367</v>
      </c>
      <c r="D15843" s="300"/>
    </row>
    <row r="15844" spans="1:4" s="12" customFormat="1" x14ac:dyDescent="0.25">
      <c r="A15844" s="56"/>
      <c r="B15844" s="58"/>
      <c r="C15844" s="48" t="s">
        <v>110</v>
      </c>
      <c r="D15844" s="300" t="s">
        <v>15368</v>
      </c>
    </row>
    <row r="15845" spans="1:4" s="12" customFormat="1" x14ac:dyDescent="0.25">
      <c r="A15845" s="56"/>
      <c r="B15845" s="58"/>
      <c r="C15845" s="48" t="s">
        <v>110</v>
      </c>
      <c r="D15845" s="300" t="s">
        <v>15369</v>
      </c>
    </row>
    <row r="15846" spans="1:4" s="12" customFormat="1" x14ac:dyDescent="0.25">
      <c r="A15846" s="56"/>
      <c r="B15846" s="58"/>
      <c r="C15846" s="48" t="s">
        <v>110</v>
      </c>
      <c r="D15846" s="300" t="s">
        <v>15370</v>
      </c>
    </row>
    <row r="15847" spans="1:4" s="12" customFormat="1" x14ac:dyDescent="0.25">
      <c r="A15847" s="56"/>
      <c r="B15847" s="58"/>
      <c r="C15847" s="48"/>
      <c r="D15847" s="316" t="s">
        <v>15371</v>
      </c>
    </row>
    <row r="15848" spans="1:4" s="12" customFormat="1" x14ac:dyDescent="0.25">
      <c r="A15848" s="56"/>
      <c r="B15848" s="58"/>
      <c r="C15848" s="48" t="s">
        <v>110</v>
      </c>
      <c r="D15848" s="300" t="s">
        <v>15372</v>
      </c>
    </row>
    <row r="15849" spans="1:4" s="12" customFormat="1" x14ac:dyDescent="0.25">
      <c r="A15849" s="56"/>
      <c r="B15849" s="58"/>
      <c r="C15849" s="48" t="s">
        <v>110</v>
      </c>
      <c r="D15849" s="300" t="s">
        <v>15373</v>
      </c>
    </row>
    <row r="15850" spans="1:4" s="12" customFormat="1" x14ac:dyDescent="0.25">
      <c r="A15850" s="56"/>
      <c r="B15850" s="24" t="s">
        <v>21562</v>
      </c>
      <c r="C15850" s="57" t="s">
        <v>15374</v>
      </c>
      <c r="D15850" s="324"/>
    </row>
    <row r="15851" spans="1:4" s="12" customFormat="1" x14ac:dyDescent="0.25">
      <c r="A15851" s="48"/>
      <c r="B15851" s="58"/>
      <c r="C15851" s="50" t="s">
        <v>15375</v>
      </c>
      <c r="D15851" s="300"/>
    </row>
    <row r="15852" spans="1:4" s="12" customFormat="1" x14ac:dyDescent="0.25">
      <c r="A15852" s="48"/>
      <c r="B15852" s="58"/>
      <c r="C15852" s="50" t="s">
        <v>110</v>
      </c>
      <c r="D15852" s="325" t="s">
        <v>15376</v>
      </c>
    </row>
    <row r="15853" spans="1:4" s="12" customFormat="1" x14ac:dyDescent="0.25">
      <c r="A15853" s="48"/>
      <c r="B15853" s="58"/>
      <c r="C15853" s="50" t="s">
        <v>110</v>
      </c>
      <c r="D15853" s="325" t="s">
        <v>15377</v>
      </c>
    </row>
    <row r="15854" spans="1:4" s="12" customFormat="1" x14ac:dyDescent="0.25">
      <c r="A15854" s="48"/>
      <c r="B15854" s="58"/>
      <c r="C15854" s="50" t="s">
        <v>226</v>
      </c>
      <c r="D15854" s="325"/>
    </row>
    <row r="15855" spans="1:4" s="12" customFormat="1" x14ac:dyDescent="0.25">
      <c r="A15855" s="48"/>
      <c r="B15855" s="58"/>
      <c r="C15855" s="50" t="s">
        <v>110</v>
      </c>
      <c r="D15855" s="325" t="s">
        <v>15378</v>
      </c>
    </row>
    <row r="15856" spans="1:4" s="12" customFormat="1" ht="15.6" x14ac:dyDescent="0.25">
      <c r="A15856" s="82" t="s">
        <v>15379</v>
      </c>
      <c r="B15856" s="97"/>
      <c r="C15856" s="82" t="s">
        <v>15380</v>
      </c>
      <c r="D15856" s="300"/>
    </row>
    <row r="15857" spans="1:4" s="12" customFormat="1" x14ac:dyDescent="0.25">
      <c r="A15857" s="56"/>
      <c r="B15857" s="58"/>
      <c r="C15857" s="40" t="s">
        <v>15381</v>
      </c>
      <c r="D15857" s="300"/>
    </row>
    <row r="15858" spans="1:4" s="12" customFormat="1" x14ac:dyDescent="0.25">
      <c r="A15858" s="56">
        <v>591</v>
      </c>
      <c r="B15858" s="24" t="s">
        <v>21563</v>
      </c>
      <c r="C15858" s="56" t="s">
        <v>15382</v>
      </c>
      <c r="D15858" s="315"/>
    </row>
    <row r="15859" spans="1:4" s="12" customFormat="1" x14ac:dyDescent="0.25">
      <c r="A15859" s="56"/>
      <c r="B15859" s="58"/>
      <c r="C15859" s="48" t="s">
        <v>15383</v>
      </c>
      <c r="D15859" s="300"/>
    </row>
    <row r="15860" spans="1:4" s="12" customFormat="1" x14ac:dyDescent="0.25">
      <c r="A15860" s="56"/>
      <c r="B15860" s="58"/>
      <c r="C15860" s="48" t="s">
        <v>110</v>
      </c>
      <c r="D15860" s="300" t="s">
        <v>15384</v>
      </c>
    </row>
    <row r="15861" spans="1:4" s="12" customFormat="1" x14ac:dyDescent="0.25">
      <c r="A15861" s="56"/>
      <c r="B15861" s="58"/>
      <c r="C15861" s="48" t="s">
        <v>110</v>
      </c>
      <c r="D15861" s="300" t="s">
        <v>15385</v>
      </c>
    </row>
    <row r="15862" spans="1:4" s="12" customFormat="1" x14ac:dyDescent="0.25">
      <c r="A15862" s="56"/>
      <c r="B15862" s="58"/>
      <c r="C15862" s="48" t="s">
        <v>110</v>
      </c>
      <c r="D15862" s="300" t="s">
        <v>15386</v>
      </c>
    </row>
    <row r="15863" spans="1:4" s="12" customFormat="1" x14ac:dyDescent="0.25">
      <c r="A15863" s="56"/>
      <c r="B15863" s="58"/>
      <c r="C15863" s="48" t="s">
        <v>110</v>
      </c>
      <c r="D15863" s="300" t="s">
        <v>15387</v>
      </c>
    </row>
    <row r="15864" spans="1:4" s="12" customFormat="1" x14ac:dyDescent="0.25">
      <c r="A15864" s="56"/>
      <c r="B15864" s="58"/>
      <c r="C15864" s="48" t="s">
        <v>226</v>
      </c>
      <c r="D15864" s="300"/>
    </row>
    <row r="15865" spans="1:4" s="12" customFormat="1" x14ac:dyDescent="0.25">
      <c r="A15865" s="56"/>
      <c r="B15865" s="58"/>
      <c r="C15865" s="48" t="s">
        <v>110</v>
      </c>
      <c r="D15865" s="300" t="s">
        <v>15388</v>
      </c>
    </row>
    <row r="15866" spans="1:4" s="12" customFormat="1" x14ac:dyDescent="0.25">
      <c r="A15866" s="56"/>
      <c r="B15866" s="58"/>
      <c r="C15866" s="48" t="s">
        <v>110</v>
      </c>
      <c r="D15866" s="300" t="s">
        <v>15389</v>
      </c>
    </row>
    <row r="15867" spans="1:4" s="12" customFormat="1" x14ac:dyDescent="0.25">
      <c r="A15867" s="56"/>
      <c r="B15867" s="58"/>
      <c r="C15867" s="48" t="s">
        <v>110</v>
      </c>
      <c r="D15867" s="300" t="s">
        <v>15390</v>
      </c>
    </row>
    <row r="15868" spans="1:4" s="12" customFormat="1" x14ac:dyDescent="0.25">
      <c r="A15868" s="56"/>
      <c r="B15868" s="58"/>
      <c r="C15868" s="48" t="s">
        <v>110</v>
      </c>
      <c r="D15868" s="300" t="s">
        <v>15391</v>
      </c>
    </row>
    <row r="15869" spans="1:4" s="12" customFormat="1" x14ac:dyDescent="0.25">
      <c r="A15869" s="56">
        <v>592</v>
      </c>
      <c r="B15869" s="24" t="s">
        <v>21564</v>
      </c>
      <c r="C15869" s="56" t="s">
        <v>15392</v>
      </c>
      <c r="D15869" s="326"/>
    </row>
    <row r="15870" spans="1:4" s="12" customFormat="1" x14ac:dyDescent="0.25">
      <c r="A15870" s="48"/>
      <c r="B15870" s="49"/>
      <c r="C15870" s="50" t="s">
        <v>15393</v>
      </c>
      <c r="D15870" s="317"/>
    </row>
    <row r="15871" spans="1:4" s="12" customFormat="1" x14ac:dyDescent="0.25">
      <c r="A15871" s="48"/>
      <c r="B15871" s="49"/>
      <c r="C15871" s="50" t="s">
        <v>15394</v>
      </c>
      <c r="D15871" s="317"/>
    </row>
    <row r="15872" spans="1:4" s="12" customFormat="1" x14ac:dyDescent="0.25">
      <c r="A15872" s="48"/>
      <c r="B15872" s="49"/>
      <c r="C15872" s="50" t="s">
        <v>110</v>
      </c>
      <c r="D15872" s="325" t="s">
        <v>15395</v>
      </c>
    </row>
    <row r="15873" spans="1:4" s="12" customFormat="1" x14ac:dyDescent="0.25">
      <c r="A15873" s="48"/>
      <c r="B15873" s="49"/>
      <c r="C15873" s="50" t="s">
        <v>110</v>
      </c>
      <c r="D15873" s="325" t="s">
        <v>15396</v>
      </c>
    </row>
    <row r="15874" spans="1:4" s="12" customFormat="1" x14ac:dyDescent="0.25">
      <c r="A15874" s="48"/>
      <c r="B15874" s="49"/>
      <c r="C15874" s="50" t="s">
        <v>110</v>
      </c>
      <c r="D15874" s="325" t="s">
        <v>15397</v>
      </c>
    </row>
    <row r="15875" spans="1:4" s="12" customFormat="1" x14ac:dyDescent="0.25">
      <c r="A15875" s="48"/>
      <c r="B15875" s="49"/>
      <c r="C15875" s="50" t="s">
        <v>110</v>
      </c>
      <c r="D15875" s="325" t="s">
        <v>15398</v>
      </c>
    </row>
    <row r="15876" spans="1:4" s="12" customFormat="1" x14ac:dyDescent="0.25">
      <c r="A15876" s="48"/>
      <c r="B15876" s="49"/>
      <c r="C15876" s="50" t="s">
        <v>110</v>
      </c>
      <c r="D15876" s="325" t="s">
        <v>15399</v>
      </c>
    </row>
    <row r="15877" spans="1:4" s="12" customFormat="1" x14ac:dyDescent="0.25">
      <c r="A15877" s="48"/>
      <c r="B15877" s="49"/>
      <c r="C15877" s="50" t="s">
        <v>226</v>
      </c>
      <c r="D15877" s="325"/>
    </row>
    <row r="15878" spans="1:4" s="12" customFormat="1" x14ac:dyDescent="0.25">
      <c r="A15878" s="48"/>
      <c r="B15878" s="49"/>
      <c r="C15878" s="50" t="s">
        <v>110</v>
      </c>
      <c r="D15878" s="325" t="s">
        <v>15400</v>
      </c>
    </row>
    <row r="15879" spans="1:4" s="12" customFormat="1" x14ac:dyDescent="0.25">
      <c r="A15879" s="48"/>
      <c r="B15879" s="49"/>
      <c r="C15879" s="50" t="s">
        <v>110</v>
      </c>
      <c r="D15879" s="325" t="s">
        <v>15401</v>
      </c>
    </row>
    <row r="15880" spans="1:4" s="12" customFormat="1" x14ac:dyDescent="0.25">
      <c r="A15880" s="56">
        <v>593</v>
      </c>
      <c r="B15880" s="24" t="s">
        <v>21565</v>
      </c>
      <c r="C15880" s="57" t="s">
        <v>15402</v>
      </c>
      <c r="D15880" s="324"/>
    </row>
    <row r="15881" spans="1:4" s="12" customFormat="1" x14ac:dyDescent="0.25">
      <c r="A15881" s="48"/>
      <c r="B15881" s="49"/>
      <c r="C15881" s="50" t="s">
        <v>15403</v>
      </c>
      <c r="D15881" s="317"/>
    </row>
    <row r="15882" spans="1:4" s="12" customFormat="1" x14ac:dyDescent="0.25">
      <c r="A15882" s="48"/>
      <c r="B15882" s="49"/>
      <c r="C15882" s="50" t="s">
        <v>15404</v>
      </c>
      <c r="D15882" s="317"/>
    </row>
    <row r="15883" spans="1:4" s="12" customFormat="1" x14ac:dyDescent="0.25">
      <c r="A15883" s="48"/>
      <c r="B15883" s="49"/>
      <c r="C15883" s="50" t="s">
        <v>110</v>
      </c>
      <c r="D15883" s="325" t="s">
        <v>15405</v>
      </c>
    </row>
    <row r="15884" spans="1:4" s="12" customFormat="1" x14ac:dyDescent="0.25">
      <c r="A15884" s="48"/>
      <c r="B15884" s="49"/>
      <c r="C15884" s="50" t="s">
        <v>110</v>
      </c>
      <c r="D15884" s="317" t="s">
        <v>15406</v>
      </c>
    </row>
    <row r="15885" spans="1:4" s="12" customFormat="1" x14ac:dyDescent="0.25">
      <c r="A15885" s="56">
        <v>594</v>
      </c>
      <c r="B15885" s="73"/>
      <c r="C15885" s="57" t="s">
        <v>15407</v>
      </c>
      <c r="D15885" s="324"/>
    </row>
    <row r="15886" spans="1:4" s="12" customFormat="1" x14ac:dyDescent="0.25">
      <c r="A15886" s="56"/>
      <c r="B15886" s="73"/>
      <c r="C15886" s="40" t="s">
        <v>15408</v>
      </c>
      <c r="D15886" s="324"/>
    </row>
    <row r="15887" spans="1:4" s="12" customFormat="1" x14ac:dyDescent="0.25">
      <c r="A15887" s="56"/>
      <c r="B15887" s="24" t="s">
        <v>21566</v>
      </c>
      <c r="C15887" s="57" t="s">
        <v>15409</v>
      </c>
      <c r="D15887" s="324"/>
    </row>
    <row r="15888" spans="1:4" s="12" customFormat="1" x14ac:dyDescent="0.25">
      <c r="A15888" s="48"/>
      <c r="B15888" s="49"/>
      <c r="C15888" s="50" t="s">
        <v>15410</v>
      </c>
      <c r="D15888" s="317"/>
    </row>
    <row r="15889" spans="1:4" s="12" customFormat="1" x14ac:dyDescent="0.25">
      <c r="A15889" s="48"/>
      <c r="B15889" s="49"/>
      <c r="C15889" s="50" t="s">
        <v>110</v>
      </c>
      <c r="D15889" s="325" t="s">
        <v>15411</v>
      </c>
    </row>
    <row r="15890" spans="1:4" s="12" customFormat="1" x14ac:dyDescent="0.25">
      <c r="A15890" s="48"/>
      <c r="B15890" s="49"/>
      <c r="C15890" s="50" t="s">
        <v>110</v>
      </c>
      <c r="D15890" s="325" t="s">
        <v>15412</v>
      </c>
    </row>
    <row r="15891" spans="1:4" s="12" customFormat="1" x14ac:dyDescent="0.25">
      <c r="A15891" s="56"/>
      <c r="B15891" s="24" t="s">
        <v>21567</v>
      </c>
      <c r="C15891" s="57" t="s">
        <v>15413</v>
      </c>
      <c r="D15891" s="324"/>
    </row>
    <row r="15892" spans="1:4" s="12" customFormat="1" x14ac:dyDescent="0.25">
      <c r="A15892" s="48"/>
      <c r="B15892" s="49"/>
      <c r="C15892" s="50" t="s">
        <v>15414</v>
      </c>
      <c r="D15892" s="317"/>
    </row>
    <row r="15893" spans="1:4" s="12" customFormat="1" x14ac:dyDescent="0.25">
      <c r="A15893" s="48"/>
      <c r="B15893" s="49"/>
      <c r="C15893" s="50" t="s">
        <v>110</v>
      </c>
      <c r="D15893" s="317" t="s">
        <v>15415</v>
      </c>
    </row>
    <row r="15894" spans="1:4" s="12" customFormat="1" x14ac:dyDescent="0.25">
      <c r="A15894" s="48"/>
      <c r="B15894" s="49"/>
      <c r="C15894" s="50" t="s">
        <v>110</v>
      </c>
      <c r="D15894" s="317" t="s">
        <v>15416</v>
      </c>
    </row>
    <row r="15895" spans="1:4" s="12" customFormat="1" x14ac:dyDescent="0.25">
      <c r="A15895" s="48"/>
      <c r="B15895" s="49"/>
      <c r="C15895" s="50" t="s">
        <v>110</v>
      </c>
      <c r="D15895" s="317" t="s">
        <v>15417</v>
      </c>
    </row>
    <row r="15896" spans="1:4" s="12" customFormat="1" x14ac:dyDescent="0.25">
      <c r="A15896" s="48"/>
      <c r="B15896" s="49"/>
      <c r="C15896" s="50" t="s">
        <v>110</v>
      </c>
      <c r="D15896" s="325" t="s">
        <v>15418</v>
      </c>
    </row>
    <row r="15897" spans="1:4" s="12" customFormat="1" x14ac:dyDescent="0.25">
      <c r="A15897" s="103"/>
      <c r="B15897" s="24" t="s">
        <v>21568</v>
      </c>
      <c r="C15897" s="57" t="s">
        <v>15419</v>
      </c>
      <c r="D15897" s="325"/>
    </row>
    <row r="15898" spans="1:4" s="12" customFormat="1" x14ac:dyDescent="0.25">
      <c r="A15898" s="48"/>
      <c r="B15898" s="49"/>
      <c r="C15898" s="50" t="s">
        <v>15420</v>
      </c>
      <c r="D15898" s="317"/>
    </row>
    <row r="15899" spans="1:4" s="12" customFormat="1" x14ac:dyDescent="0.25">
      <c r="A15899" s="48"/>
      <c r="B15899" s="49"/>
      <c r="C15899" s="50" t="s">
        <v>110</v>
      </c>
      <c r="D15899" s="325" t="s">
        <v>15421</v>
      </c>
    </row>
    <row r="15900" spans="1:4" s="12" customFormat="1" x14ac:dyDescent="0.25">
      <c r="A15900" s="56">
        <v>595</v>
      </c>
      <c r="B15900" s="58"/>
      <c r="C15900" s="56" t="s">
        <v>15422</v>
      </c>
      <c r="D15900" s="300"/>
    </row>
    <row r="15901" spans="1:4" s="12" customFormat="1" x14ac:dyDescent="0.25">
      <c r="A15901" s="56"/>
      <c r="B15901" s="24" t="s">
        <v>21569</v>
      </c>
      <c r="C15901" s="56" t="s">
        <v>15423</v>
      </c>
      <c r="D15901" s="315"/>
    </row>
    <row r="15902" spans="1:4" s="12" customFormat="1" x14ac:dyDescent="0.25">
      <c r="A15902" s="56"/>
      <c r="B15902" s="58"/>
      <c r="C15902" s="48" t="s">
        <v>15424</v>
      </c>
      <c r="D15902" s="300"/>
    </row>
    <row r="15903" spans="1:4" s="12" customFormat="1" x14ac:dyDescent="0.25">
      <c r="A15903" s="56"/>
      <c r="B15903" s="58"/>
      <c r="C15903" s="48" t="s">
        <v>15425</v>
      </c>
      <c r="D15903" s="300"/>
    </row>
    <row r="15904" spans="1:4" s="12" customFormat="1" x14ac:dyDescent="0.25">
      <c r="A15904" s="56"/>
      <c r="B15904" s="58"/>
      <c r="C15904" s="48" t="s">
        <v>110</v>
      </c>
      <c r="D15904" s="300" t="s">
        <v>15426</v>
      </c>
    </row>
    <row r="15905" spans="1:4" s="12" customFormat="1" x14ac:dyDescent="0.25">
      <c r="A15905" s="56"/>
      <c r="B15905" s="58"/>
      <c r="C15905" s="48" t="s">
        <v>110</v>
      </c>
      <c r="D15905" s="300" t="s">
        <v>15427</v>
      </c>
    </row>
    <row r="15906" spans="1:4" s="12" customFormat="1" x14ac:dyDescent="0.25">
      <c r="A15906" s="56"/>
      <c r="B15906" s="24" t="s">
        <v>21570</v>
      </c>
      <c r="C15906" s="56" t="s">
        <v>15428</v>
      </c>
      <c r="D15906" s="315"/>
    </row>
    <row r="15907" spans="1:4" s="12" customFormat="1" x14ac:dyDescent="0.25">
      <c r="A15907" s="56"/>
      <c r="B15907" s="58"/>
      <c r="C15907" s="48" t="s">
        <v>15429</v>
      </c>
      <c r="D15907" s="300"/>
    </row>
    <row r="15908" spans="1:4" s="12" customFormat="1" x14ac:dyDescent="0.25">
      <c r="A15908" s="56"/>
      <c r="B15908" s="58"/>
      <c r="C15908" s="48" t="s">
        <v>15430</v>
      </c>
      <c r="D15908" s="300"/>
    </row>
    <row r="15909" spans="1:4" s="12" customFormat="1" x14ac:dyDescent="0.25">
      <c r="A15909" s="56"/>
      <c r="B15909" s="58"/>
      <c r="C15909" s="48" t="s">
        <v>110</v>
      </c>
      <c r="D15909" s="300" t="s">
        <v>15431</v>
      </c>
    </row>
    <row r="15910" spans="1:4" s="12" customFormat="1" x14ac:dyDescent="0.25">
      <c r="A15910" s="56"/>
      <c r="B15910" s="24" t="s">
        <v>21571</v>
      </c>
      <c r="C15910" s="57" t="s">
        <v>15432</v>
      </c>
      <c r="D15910" s="324"/>
    </row>
    <row r="15911" spans="1:4" s="12" customFormat="1" x14ac:dyDescent="0.25">
      <c r="A15911" s="48"/>
      <c r="B15911" s="49"/>
      <c r="C15911" s="50" t="s">
        <v>15433</v>
      </c>
      <c r="D15911" s="325"/>
    </row>
    <row r="15912" spans="1:4" s="12" customFormat="1" x14ac:dyDescent="0.25">
      <c r="A15912" s="48"/>
      <c r="B15912" s="49"/>
      <c r="C15912" s="50" t="s">
        <v>15434</v>
      </c>
      <c r="D15912" s="317"/>
    </row>
    <row r="15913" spans="1:4" s="12" customFormat="1" x14ac:dyDescent="0.25">
      <c r="A15913" s="48"/>
      <c r="B15913" s="49"/>
      <c r="C15913" s="50" t="s">
        <v>110</v>
      </c>
      <c r="D15913" s="325" t="s">
        <v>15435</v>
      </c>
    </row>
    <row r="15914" spans="1:4" s="12" customFormat="1" x14ac:dyDescent="0.25">
      <c r="A15914" s="48"/>
      <c r="B15914" s="49"/>
      <c r="C15914" s="50" t="s">
        <v>110</v>
      </c>
      <c r="D15914" s="325" t="s">
        <v>15436</v>
      </c>
    </row>
    <row r="15915" spans="1:4" s="12" customFormat="1" x14ac:dyDescent="0.25">
      <c r="A15915" s="48"/>
      <c r="B15915" s="49"/>
      <c r="C15915" s="50" t="s">
        <v>110</v>
      </c>
      <c r="D15915" s="325" t="s">
        <v>15437</v>
      </c>
    </row>
    <row r="15916" spans="1:4" s="12" customFormat="1" x14ac:dyDescent="0.25">
      <c r="A15916" s="48"/>
      <c r="B15916" s="49"/>
      <c r="C15916" s="50" t="s">
        <v>226</v>
      </c>
      <c r="D15916" s="325"/>
    </row>
    <row r="15917" spans="1:4" s="12" customFormat="1" x14ac:dyDescent="0.25">
      <c r="A15917" s="48"/>
      <c r="B15917" s="49"/>
      <c r="C15917" s="50" t="s">
        <v>110</v>
      </c>
      <c r="D15917" s="325" t="s">
        <v>15438</v>
      </c>
    </row>
    <row r="15918" spans="1:4" s="12" customFormat="1" x14ac:dyDescent="0.25">
      <c r="A15918" s="48"/>
      <c r="B15918" s="49"/>
      <c r="C15918" s="50" t="s">
        <v>110</v>
      </c>
      <c r="D15918" s="325" t="s">
        <v>15439</v>
      </c>
    </row>
    <row r="15919" spans="1:4" s="12" customFormat="1" x14ac:dyDescent="0.25">
      <c r="A15919" s="48"/>
      <c r="B15919" s="49"/>
      <c r="C15919" s="50" t="s">
        <v>110</v>
      </c>
      <c r="D15919" s="325" t="s">
        <v>15440</v>
      </c>
    </row>
    <row r="15920" spans="1:4" s="12" customFormat="1" x14ac:dyDescent="0.25">
      <c r="A15920" s="48"/>
      <c r="B15920" s="49"/>
      <c r="C15920" s="50" t="s">
        <v>110</v>
      </c>
      <c r="D15920" s="325" t="s">
        <v>15441</v>
      </c>
    </row>
    <row r="15921" spans="1:4" s="12" customFormat="1" x14ac:dyDescent="0.25">
      <c r="A15921" s="56">
        <v>596</v>
      </c>
      <c r="B15921" s="24" t="s">
        <v>21572</v>
      </c>
      <c r="C15921" s="57" t="s">
        <v>15442</v>
      </c>
      <c r="D15921" s="324"/>
    </row>
    <row r="15922" spans="1:4" s="12" customFormat="1" x14ac:dyDescent="0.25">
      <c r="A15922" s="48"/>
      <c r="B15922" s="49"/>
      <c r="C15922" s="50" t="s">
        <v>15443</v>
      </c>
      <c r="D15922" s="317"/>
    </row>
    <row r="15923" spans="1:4" s="12" customFormat="1" x14ac:dyDescent="0.25">
      <c r="A15923" s="48"/>
      <c r="B15923" s="49"/>
      <c r="C15923" s="50" t="s">
        <v>110</v>
      </c>
      <c r="D15923" s="317" t="s">
        <v>15444</v>
      </c>
    </row>
    <row r="15924" spans="1:4" s="12" customFormat="1" x14ac:dyDescent="0.25">
      <c r="A15924" s="48"/>
      <c r="B15924" s="49"/>
      <c r="C15924" s="50" t="s">
        <v>110</v>
      </c>
      <c r="D15924" s="317" t="s">
        <v>15445</v>
      </c>
    </row>
    <row r="15925" spans="1:4" s="12" customFormat="1" x14ac:dyDescent="0.25">
      <c r="A15925" s="48"/>
      <c r="B15925" s="49"/>
      <c r="C15925" s="50" t="s">
        <v>110</v>
      </c>
      <c r="D15925" s="317" t="s">
        <v>15446</v>
      </c>
    </row>
    <row r="15926" spans="1:4" s="12" customFormat="1" x14ac:dyDescent="0.25">
      <c r="A15926" s="56">
        <v>599</v>
      </c>
      <c r="B15926" s="24" t="s">
        <v>21573</v>
      </c>
      <c r="C15926" s="57" t="s">
        <v>15447</v>
      </c>
      <c r="D15926" s="326"/>
    </row>
    <row r="15927" spans="1:4" s="12" customFormat="1" ht="15.6" x14ac:dyDescent="0.25">
      <c r="A15927" s="92"/>
      <c r="B15927" s="58"/>
      <c r="C15927" s="50" t="s">
        <v>15448</v>
      </c>
      <c r="D15927" s="300"/>
    </row>
    <row r="15928" spans="1:4" s="12" customFormat="1" ht="15.6" x14ac:dyDescent="0.25">
      <c r="A15928" s="92"/>
      <c r="B15928" s="58"/>
      <c r="C15928" s="50" t="s">
        <v>110</v>
      </c>
      <c r="D15928" s="300" t="s">
        <v>15449</v>
      </c>
    </row>
    <row r="15929" spans="1:4" s="12" customFormat="1" ht="15.6" x14ac:dyDescent="0.25">
      <c r="A15929" s="92"/>
      <c r="B15929" s="58"/>
      <c r="C15929" s="50" t="s">
        <v>110</v>
      </c>
      <c r="D15929" s="300" t="s">
        <v>15450</v>
      </c>
    </row>
    <row r="15930" spans="1:4" s="12" customFormat="1" ht="15.6" x14ac:dyDescent="0.25">
      <c r="A15930" s="82" t="s">
        <v>15451</v>
      </c>
      <c r="B15930" s="97"/>
      <c r="C15930" s="82" t="s">
        <v>15452</v>
      </c>
      <c r="D15930" s="300"/>
    </row>
    <row r="15931" spans="1:4" s="12" customFormat="1" x14ac:dyDescent="0.15">
      <c r="A15931" s="56">
        <v>601</v>
      </c>
      <c r="B15931" s="24" t="s">
        <v>21574</v>
      </c>
      <c r="C15931" s="75" t="s">
        <v>15453</v>
      </c>
      <c r="D15931" s="313"/>
    </row>
    <row r="15932" spans="1:4" x14ac:dyDescent="0.25">
      <c r="C15932" s="40" t="s">
        <v>15454</v>
      </c>
    </row>
    <row r="15933" spans="1:4" s="12" customFormat="1" x14ac:dyDescent="0.15">
      <c r="A15933" s="48"/>
      <c r="B15933" s="58"/>
      <c r="C15933" s="70" t="s">
        <v>15455</v>
      </c>
      <c r="D15933" s="313"/>
    </row>
    <row r="15934" spans="1:4" s="12" customFormat="1" x14ac:dyDescent="0.15">
      <c r="A15934" s="48"/>
      <c r="B15934" s="58"/>
      <c r="C15934" s="70" t="s">
        <v>110</v>
      </c>
      <c r="D15934" s="313" t="s">
        <v>15456</v>
      </c>
    </row>
    <row r="15935" spans="1:4" s="12" customFormat="1" x14ac:dyDescent="0.15">
      <c r="A15935" s="48"/>
      <c r="B15935" s="58"/>
      <c r="C15935" s="70" t="s">
        <v>110</v>
      </c>
      <c r="D15935" s="313" t="s">
        <v>15457</v>
      </c>
    </row>
    <row r="15936" spans="1:4" s="12" customFormat="1" x14ac:dyDescent="0.15">
      <c r="A15936" s="48"/>
      <c r="B15936" s="58"/>
      <c r="C15936" s="70" t="s">
        <v>110</v>
      </c>
      <c r="D15936" s="313" t="s">
        <v>15458</v>
      </c>
    </row>
    <row r="15937" spans="1:4" s="12" customFormat="1" x14ac:dyDescent="0.15">
      <c r="A15937" s="48"/>
      <c r="B15937" s="58"/>
      <c r="C15937" s="70" t="s">
        <v>110</v>
      </c>
      <c r="D15937" s="313" t="s">
        <v>15459</v>
      </c>
    </row>
    <row r="15938" spans="1:4" s="12" customFormat="1" x14ac:dyDescent="0.15">
      <c r="A15938" s="48"/>
      <c r="B15938" s="58"/>
      <c r="C15938" s="70" t="s">
        <v>110</v>
      </c>
      <c r="D15938" s="313" t="s">
        <v>15460</v>
      </c>
    </row>
    <row r="15939" spans="1:4" s="12" customFormat="1" x14ac:dyDescent="0.15">
      <c r="A15939" s="48"/>
      <c r="B15939" s="58"/>
      <c r="C15939" s="70" t="s">
        <v>110</v>
      </c>
      <c r="D15939" s="313" t="s">
        <v>15461</v>
      </c>
    </row>
    <row r="15940" spans="1:4" s="12" customFormat="1" x14ac:dyDescent="0.15">
      <c r="A15940" s="48"/>
      <c r="B15940" s="58"/>
      <c r="C15940" s="70" t="s">
        <v>110</v>
      </c>
      <c r="D15940" s="313" t="s">
        <v>15462</v>
      </c>
    </row>
    <row r="15941" spans="1:4" s="12" customFormat="1" x14ac:dyDescent="0.15">
      <c r="A15941" s="48"/>
      <c r="B15941" s="58"/>
      <c r="C15941" s="70" t="s">
        <v>226</v>
      </c>
      <c r="D15941" s="313"/>
    </row>
    <row r="15942" spans="1:4" s="12" customFormat="1" x14ac:dyDescent="0.15">
      <c r="A15942" s="48"/>
      <c r="B15942" s="58"/>
      <c r="C15942" s="70" t="s">
        <v>110</v>
      </c>
      <c r="D15942" s="313" t="s">
        <v>15463</v>
      </c>
    </row>
    <row r="15943" spans="1:4" s="12" customFormat="1" x14ac:dyDescent="0.15">
      <c r="A15943" s="48"/>
      <c r="B15943" s="58"/>
      <c r="C15943" s="70" t="s">
        <v>110</v>
      </c>
      <c r="D15943" s="313" t="s">
        <v>15464</v>
      </c>
    </row>
    <row r="15944" spans="1:4" s="12" customFormat="1" x14ac:dyDescent="0.15">
      <c r="A15944" s="48"/>
      <c r="B15944" s="58"/>
      <c r="C15944" s="70" t="s">
        <v>110</v>
      </c>
      <c r="D15944" s="313" t="s">
        <v>15465</v>
      </c>
    </row>
    <row r="15945" spans="1:4" s="12" customFormat="1" x14ac:dyDescent="0.15">
      <c r="A15945" s="48"/>
      <c r="B15945" s="58"/>
      <c r="C15945" s="70" t="s">
        <v>110</v>
      </c>
      <c r="D15945" s="313" t="s">
        <v>15466</v>
      </c>
    </row>
    <row r="15946" spans="1:4" s="12" customFormat="1" x14ac:dyDescent="0.15">
      <c r="A15946" s="48"/>
      <c r="B15946" s="58"/>
      <c r="C15946" s="70" t="s">
        <v>110</v>
      </c>
      <c r="D15946" s="313" t="s">
        <v>15467</v>
      </c>
    </row>
    <row r="15947" spans="1:4" s="12" customFormat="1" x14ac:dyDescent="0.15">
      <c r="A15947" s="56">
        <v>602</v>
      </c>
      <c r="B15947" s="24" t="s">
        <v>21575</v>
      </c>
      <c r="C15947" s="75" t="s">
        <v>15468</v>
      </c>
      <c r="D15947" s="313"/>
    </row>
    <row r="15948" spans="1:4" s="12" customFormat="1" x14ac:dyDescent="0.15">
      <c r="A15948" s="48"/>
      <c r="B15948" s="58"/>
      <c r="C15948" s="70" t="s">
        <v>15469</v>
      </c>
      <c r="D15948" s="313"/>
    </row>
    <row r="15949" spans="1:4" s="12" customFormat="1" x14ac:dyDescent="0.15">
      <c r="A15949" s="48"/>
      <c r="B15949" s="58"/>
      <c r="C15949" s="70" t="s">
        <v>15470</v>
      </c>
      <c r="D15949" s="313"/>
    </row>
    <row r="15950" spans="1:4" s="12" customFormat="1" x14ac:dyDescent="0.15">
      <c r="A15950" s="48"/>
      <c r="B15950" s="58"/>
      <c r="C15950" s="70" t="s">
        <v>110</v>
      </c>
      <c r="D15950" s="313" t="s">
        <v>15471</v>
      </c>
    </row>
    <row r="15951" spans="1:4" s="12" customFormat="1" x14ac:dyDescent="0.15">
      <c r="A15951" s="48"/>
      <c r="B15951" s="58"/>
      <c r="C15951" s="70" t="s">
        <v>110</v>
      </c>
      <c r="D15951" s="313" t="s">
        <v>15472</v>
      </c>
    </row>
    <row r="15952" spans="1:4" s="12" customFormat="1" x14ac:dyDescent="0.15">
      <c r="A15952" s="48"/>
      <c r="B15952" s="58"/>
      <c r="C15952" s="70" t="s">
        <v>110</v>
      </c>
      <c r="D15952" s="313" t="s">
        <v>15473</v>
      </c>
    </row>
    <row r="15953" spans="1:4" s="12" customFormat="1" x14ac:dyDescent="0.15">
      <c r="A15953" s="48"/>
      <c r="B15953" s="58"/>
      <c r="C15953" s="70" t="s">
        <v>226</v>
      </c>
      <c r="D15953" s="313"/>
    </row>
    <row r="15954" spans="1:4" s="12" customFormat="1" x14ac:dyDescent="0.15">
      <c r="A15954" s="48"/>
      <c r="B15954" s="58"/>
      <c r="C15954" s="70" t="s">
        <v>110</v>
      </c>
      <c r="D15954" s="313" t="s">
        <v>15474</v>
      </c>
    </row>
    <row r="15955" spans="1:4" s="12" customFormat="1" x14ac:dyDescent="0.15">
      <c r="A15955" s="56">
        <v>609</v>
      </c>
      <c r="B15955" s="24" t="s">
        <v>21576</v>
      </c>
      <c r="C15955" s="75" t="s">
        <v>15475</v>
      </c>
      <c r="D15955" s="330"/>
    </row>
    <row r="15956" spans="1:4" s="12" customFormat="1" x14ac:dyDescent="0.15">
      <c r="A15956" s="48"/>
      <c r="B15956" s="58"/>
      <c r="C15956" s="70" t="s">
        <v>15476</v>
      </c>
      <c r="D15956" s="313"/>
    </row>
    <row r="15957" spans="1:4" s="12" customFormat="1" x14ac:dyDescent="0.15">
      <c r="A15957" s="48"/>
      <c r="B15957" s="58"/>
      <c r="C15957" s="70" t="s">
        <v>15477</v>
      </c>
      <c r="D15957" s="313"/>
    </row>
    <row r="15958" spans="1:4" s="12" customFormat="1" x14ac:dyDescent="0.15">
      <c r="A15958" s="48"/>
      <c r="B15958" s="58"/>
      <c r="C15958" s="70" t="s">
        <v>110</v>
      </c>
      <c r="D15958" s="313" t="s">
        <v>15478</v>
      </c>
    </row>
    <row r="15959" spans="1:4" s="12" customFormat="1" x14ac:dyDescent="0.15">
      <c r="A15959" s="48"/>
      <c r="B15959" s="58"/>
      <c r="C15959" s="70" t="s">
        <v>110</v>
      </c>
      <c r="D15959" s="313" t="s">
        <v>15479</v>
      </c>
    </row>
    <row r="15960" spans="1:4" s="12" customFormat="1" x14ac:dyDescent="0.15">
      <c r="A15960" s="48"/>
      <c r="B15960" s="58"/>
      <c r="C15960" s="70" t="s">
        <v>110</v>
      </c>
      <c r="D15960" s="313" t="s">
        <v>15480</v>
      </c>
    </row>
    <row r="15961" spans="1:4" s="12" customFormat="1" x14ac:dyDescent="0.15">
      <c r="A15961" s="48"/>
      <c r="B15961" s="58"/>
      <c r="C15961" s="70" t="s">
        <v>110</v>
      </c>
      <c r="D15961" s="313" t="s">
        <v>15481</v>
      </c>
    </row>
    <row r="15962" spans="1:4" s="12" customFormat="1" x14ac:dyDescent="0.15">
      <c r="A15962" s="48"/>
      <c r="B15962" s="58"/>
      <c r="C15962" s="70" t="s">
        <v>226</v>
      </c>
      <c r="D15962" s="313"/>
    </row>
    <row r="15963" spans="1:4" s="12" customFormat="1" x14ac:dyDescent="0.15">
      <c r="A15963" s="48"/>
      <c r="B15963" s="58"/>
      <c r="C15963" s="70" t="s">
        <v>110</v>
      </c>
      <c r="D15963" s="313" t="s">
        <v>15482</v>
      </c>
    </row>
    <row r="15964" spans="1:4" s="12" customFormat="1" ht="15.6" x14ac:dyDescent="0.25">
      <c r="A15964" s="90" t="s">
        <v>15483</v>
      </c>
      <c r="B15964" s="91"/>
      <c r="C15964" s="90" t="s">
        <v>15484</v>
      </c>
      <c r="D15964" s="300"/>
    </row>
    <row r="15965" spans="1:4" s="12" customFormat="1" ht="15.6" x14ac:dyDescent="0.25">
      <c r="A15965" s="90"/>
      <c r="B15965" s="91"/>
      <c r="C15965" s="48" t="s">
        <v>15485</v>
      </c>
      <c r="D15965" s="300"/>
    </row>
    <row r="15966" spans="1:4" s="12" customFormat="1" ht="15.6" x14ac:dyDescent="0.25">
      <c r="A15966" s="82" t="s">
        <v>15486</v>
      </c>
      <c r="B15966" s="97"/>
      <c r="C15966" s="82" t="s">
        <v>15487</v>
      </c>
      <c r="D15966" s="300"/>
    </row>
    <row r="15967" spans="1:4" s="12" customFormat="1" x14ac:dyDescent="0.25">
      <c r="A15967" s="56"/>
      <c r="B15967" s="58"/>
      <c r="C15967" s="48" t="s">
        <v>15488</v>
      </c>
      <c r="D15967" s="300"/>
    </row>
    <row r="15968" spans="1:4" s="12" customFormat="1" x14ac:dyDescent="0.25">
      <c r="A15968" s="56"/>
      <c r="B15968" s="58"/>
      <c r="C15968" s="48" t="s">
        <v>226</v>
      </c>
      <c r="D15968" s="300"/>
    </row>
    <row r="15969" spans="1:4" s="12" customFormat="1" x14ac:dyDescent="0.25">
      <c r="A15969" s="56"/>
      <c r="B15969" s="58"/>
      <c r="C15969" s="48" t="s">
        <v>110</v>
      </c>
      <c r="D15969" s="300" t="s">
        <v>15489</v>
      </c>
    </row>
    <row r="15970" spans="1:4" s="12" customFormat="1" x14ac:dyDescent="0.25">
      <c r="A15970" s="56" t="s">
        <v>15490</v>
      </c>
      <c r="B15970" s="24" t="s">
        <v>21577</v>
      </c>
      <c r="C15970" s="56" t="s">
        <v>15491</v>
      </c>
      <c r="D15970" s="315"/>
    </row>
    <row r="15971" spans="1:4" s="12" customFormat="1" x14ac:dyDescent="0.25">
      <c r="A15971" s="56"/>
      <c r="B15971" s="58"/>
      <c r="C15971" s="48" t="s">
        <v>15492</v>
      </c>
      <c r="D15971" s="300"/>
    </row>
    <row r="15972" spans="1:4" s="12" customFormat="1" x14ac:dyDescent="0.25">
      <c r="A15972" s="56"/>
      <c r="B15972" s="58"/>
      <c r="C15972" s="48" t="s">
        <v>15493</v>
      </c>
      <c r="D15972" s="300"/>
    </row>
    <row r="15973" spans="1:4" s="12" customFormat="1" x14ac:dyDescent="0.25">
      <c r="A15973" s="56"/>
      <c r="B15973" s="58"/>
      <c r="C15973" s="48" t="s">
        <v>110</v>
      </c>
      <c r="D15973" s="300" t="s">
        <v>15494</v>
      </c>
    </row>
    <row r="15974" spans="1:4" s="12" customFormat="1" x14ac:dyDescent="0.25">
      <c r="A15974" s="56"/>
      <c r="B15974" s="58"/>
      <c r="C15974" s="48" t="s">
        <v>110</v>
      </c>
      <c r="D15974" s="300" t="s">
        <v>15495</v>
      </c>
    </row>
    <row r="15975" spans="1:4" s="12" customFormat="1" x14ac:dyDescent="0.25">
      <c r="A15975" s="56"/>
      <c r="B15975" s="58"/>
      <c r="C15975" s="48" t="s">
        <v>110</v>
      </c>
      <c r="D15975" s="300" t="s">
        <v>15496</v>
      </c>
    </row>
    <row r="15976" spans="1:4" s="12" customFormat="1" x14ac:dyDescent="0.25">
      <c r="A15976" s="56"/>
      <c r="B15976" s="58"/>
      <c r="C15976" s="48" t="s">
        <v>110</v>
      </c>
      <c r="D15976" s="300" t="s">
        <v>15497</v>
      </c>
    </row>
    <row r="15977" spans="1:4" s="12" customFormat="1" x14ac:dyDescent="0.25">
      <c r="A15977" s="56"/>
      <c r="B15977" s="58"/>
      <c r="C15977" s="48" t="s">
        <v>110</v>
      </c>
      <c r="D15977" s="300" t="s">
        <v>15498</v>
      </c>
    </row>
    <row r="15978" spans="1:4" s="12" customFormat="1" x14ac:dyDescent="0.25">
      <c r="A15978" s="56"/>
      <c r="B15978" s="58"/>
      <c r="C15978" s="48" t="s">
        <v>110</v>
      </c>
      <c r="D15978" s="300" t="s">
        <v>15499</v>
      </c>
    </row>
    <row r="15979" spans="1:4" s="12" customFormat="1" x14ac:dyDescent="0.25">
      <c r="A15979" s="56"/>
      <c r="B15979" s="58"/>
      <c r="C15979" s="48" t="s">
        <v>110</v>
      </c>
      <c r="D15979" s="300" t="s">
        <v>15500</v>
      </c>
    </row>
    <row r="15980" spans="1:4" s="12" customFormat="1" x14ac:dyDescent="0.25">
      <c r="A15980" s="56"/>
      <c r="B15980" s="58"/>
      <c r="C15980" s="48" t="s">
        <v>226</v>
      </c>
      <c r="D15980" s="300"/>
    </row>
    <row r="15981" spans="1:4" s="12" customFormat="1" x14ac:dyDescent="0.25">
      <c r="A15981" s="56"/>
      <c r="B15981" s="58"/>
      <c r="C15981" s="48" t="s">
        <v>110</v>
      </c>
      <c r="D15981" s="300" t="s">
        <v>15501</v>
      </c>
    </row>
    <row r="15982" spans="1:4" s="12" customFormat="1" x14ac:dyDescent="0.25">
      <c r="A15982" s="56"/>
      <c r="B15982" s="58"/>
      <c r="C15982" s="48" t="s">
        <v>110</v>
      </c>
      <c r="D15982" s="300" t="s">
        <v>15502</v>
      </c>
    </row>
    <row r="15983" spans="1:4" s="12" customFormat="1" x14ac:dyDescent="0.25">
      <c r="A15983" s="56"/>
      <c r="B15983" s="58"/>
      <c r="C15983" s="48" t="s">
        <v>110</v>
      </c>
      <c r="D15983" s="300" t="s">
        <v>15503</v>
      </c>
    </row>
    <row r="15984" spans="1:4" s="12" customFormat="1" x14ac:dyDescent="0.25">
      <c r="A15984" s="56"/>
      <c r="B15984" s="58"/>
      <c r="C15984" s="48" t="s">
        <v>110</v>
      </c>
      <c r="D15984" s="300" t="s">
        <v>15504</v>
      </c>
    </row>
    <row r="15985" spans="1:4" s="12" customFormat="1" x14ac:dyDescent="0.25">
      <c r="A15985" s="56">
        <v>612</v>
      </c>
      <c r="B15985" s="74"/>
      <c r="C15985" s="56" t="s">
        <v>15505</v>
      </c>
      <c r="D15985" s="300"/>
    </row>
    <row r="15986" spans="1:4" x14ac:dyDescent="0.25">
      <c r="C15986" s="40" t="s">
        <v>15506</v>
      </c>
    </row>
    <row r="15987" spans="1:4" s="12" customFormat="1" x14ac:dyDescent="0.25">
      <c r="A15987" s="48"/>
      <c r="B15987" s="24" t="s">
        <v>21578</v>
      </c>
      <c r="C15987" s="57" t="s">
        <v>15507</v>
      </c>
      <c r="D15987" s="326"/>
    </row>
    <row r="15988" spans="1:4" s="12" customFormat="1" x14ac:dyDescent="0.25">
      <c r="A15988" s="48"/>
      <c r="B15988" s="58"/>
      <c r="C15988" s="40" t="s">
        <v>15508</v>
      </c>
      <c r="D15988" s="300"/>
    </row>
    <row r="15989" spans="1:4" s="12" customFormat="1" x14ac:dyDescent="0.25">
      <c r="A15989" s="48"/>
      <c r="B15989" s="58"/>
      <c r="C15989" s="50" t="s">
        <v>15509</v>
      </c>
      <c r="D15989" s="300"/>
    </row>
    <row r="15990" spans="1:4" s="12" customFormat="1" x14ac:dyDescent="0.25">
      <c r="A15990" s="48"/>
      <c r="B15990" s="58"/>
      <c r="C15990" s="50" t="s">
        <v>110</v>
      </c>
      <c r="D15990" s="300" t="s">
        <v>15510</v>
      </c>
    </row>
    <row r="15991" spans="1:4" s="12" customFormat="1" x14ac:dyDescent="0.25">
      <c r="A15991" s="48"/>
      <c r="B15991" s="58"/>
      <c r="C15991" s="50" t="s">
        <v>110</v>
      </c>
      <c r="D15991" s="300" t="s">
        <v>15511</v>
      </c>
    </row>
    <row r="15992" spans="1:4" s="12" customFormat="1" x14ac:dyDescent="0.25">
      <c r="A15992" s="48"/>
      <c r="B15992" s="58"/>
      <c r="C15992" s="50" t="s">
        <v>110</v>
      </c>
      <c r="D15992" s="300" t="s">
        <v>15512</v>
      </c>
    </row>
    <row r="15993" spans="1:4" s="12" customFormat="1" x14ac:dyDescent="0.25">
      <c r="A15993" s="48"/>
      <c r="B15993" s="24" t="s">
        <v>21579</v>
      </c>
      <c r="C15993" s="57" t="s">
        <v>15513</v>
      </c>
      <c r="D15993" s="326"/>
    </row>
    <row r="15994" spans="1:4" s="12" customFormat="1" x14ac:dyDescent="0.25">
      <c r="A15994" s="48"/>
      <c r="B15994" s="58"/>
      <c r="C15994" s="50" t="s">
        <v>15514</v>
      </c>
      <c r="D15994" s="300"/>
    </row>
    <row r="15995" spans="1:4" s="12" customFormat="1" x14ac:dyDescent="0.25">
      <c r="A15995" s="48"/>
      <c r="B15995" s="58"/>
      <c r="C15995" s="50" t="s">
        <v>110</v>
      </c>
      <c r="D15995" s="300" t="s">
        <v>15515</v>
      </c>
    </row>
    <row r="15996" spans="1:4" s="12" customFormat="1" x14ac:dyDescent="0.25">
      <c r="A15996" s="48"/>
      <c r="B15996" s="58"/>
      <c r="C15996" s="50" t="s">
        <v>110</v>
      </c>
      <c r="D15996" s="300" t="s">
        <v>15516</v>
      </c>
    </row>
    <row r="15997" spans="1:4" s="12" customFormat="1" x14ac:dyDescent="0.25">
      <c r="A15997" s="48"/>
      <c r="B15997" s="58"/>
      <c r="C15997" s="50" t="s">
        <v>110</v>
      </c>
      <c r="D15997" s="300" t="s">
        <v>15517</v>
      </c>
    </row>
    <row r="15998" spans="1:4" s="12" customFormat="1" x14ac:dyDescent="0.25">
      <c r="A15998" s="48"/>
      <c r="B15998" s="58"/>
      <c r="C15998" s="50" t="s">
        <v>110</v>
      </c>
      <c r="D15998" s="300" t="s">
        <v>15518</v>
      </c>
    </row>
    <row r="15999" spans="1:4" s="12" customFormat="1" x14ac:dyDescent="0.25">
      <c r="A15999" s="48"/>
      <c r="B15999" s="58"/>
      <c r="C15999" s="50" t="s">
        <v>110</v>
      </c>
      <c r="D15999" s="300" t="s">
        <v>15519</v>
      </c>
    </row>
    <row r="16000" spans="1:4" s="12" customFormat="1" x14ac:dyDescent="0.25">
      <c r="A16000" s="56">
        <v>613</v>
      </c>
      <c r="B16000" s="24" t="s">
        <v>21580</v>
      </c>
      <c r="C16000" s="57" t="s">
        <v>15520</v>
      </c>
      <c r="D16000" s="326"/>
    </row>
    <row r="16001" spans="1:4" s="12" customFormat="1" x14ac:dyDescent="0.25">
      <c r="A16001" s="48"/>
      <c r="B16001" s="58"/>
      <c r="C16001" s="50" t="s">
        <v>15521</v>
      </c>
      <c r="D16001" s="300"/>
    </row>
    <row r="16002" spans="1:4" s="12" customFormat="1" x14ac:dyDescent="0.25">
      <c r="A16002" s="48"/>
      <c r="B16002" s="58"/>
      <c r="C16002" s="50" t="s">
        <v>15522</v>
      </c>
      <c r="D16002" s="300"/>
    </row>
    <row r="16003" spans="1:4" s="12" customFormat="1" x14ac:dyDescent="0.25">
      <c r="A16003" s="48"/>
      <c r="B16003" s="58"/>
      <c r="C16003" s="50" t="s">
        <v>110</v>
      </c>
      <c r="D16003" s="300" t="s">
        <v>15523</v>
      </c>
    </row>
    <row r="16004" spans="1:4" s="48" customFormat="1" ht="12" x14ac:dyDescent="0.25">
      <c r="B16004" s="49"/>
      <c r="C16004" s="48" t="s">
        <v>110</v>
      </c>
      <c r="D16004" s="321" t="s">
        <v>15524</v>
      </c>
    </row>
    <row r="16005" spans="1:4" s="12" customFormat="1" x14ac:dyDescent="0.25">
      <c r="A16005" s="48"/>
      <c r="B16005" s="58"/>
      <c r="C16005" s="50" t="s">
        <v>110</v>
      </c>
      <c r="D16005" s="300" t="s">
        <v>15525</v>
      </c>
    </row>
    <row r="16006" spans="1:4" s="12" customFormat="1" x14ac:dyDescent="0.25">
      <c r="A16006" s="48"/>
      <c r="B16006" s="58"/>
      <c r="C16006" s="50" t="s">
        <v>110</v>
      </c>
      <c r="D16006" s="300" t="s">
        <v>15526</v>
      </c>
    </row>
    <row r="16007" spans="1:4" s="12" customFormat="1" x14ac:dyDescent="0.25">
      <c r="A16007" s="48"/>
      <c r="B16007" s="58"/>
      <c r="C16007" s="50" t="s">
        <v>110</v>
      </c>
      <c r="D16007" s="300" t="s">
        <v>15527</v>
      </c>
    </row>
    <row r="16008" spans="1:4" s="12" customFormat="1" x14ac:dyDescent="0.25">
      <c r="A16008" s="48"/>
      <c r="B16008" s="58"/>
      <c r="C16008" s="50" t="s">
        <v>110</v>
      </c>
      <c r="D16008" s="300" t="s">
        <v>15528</v>
      </c>
    </row>
    <row r="16009" spans="1:4" s="12" customFormat="1" x14ac:dyDescent="0.25">
      <c r="A16009" s="48"/>
      <c r="B16009" s="58"/>
      <c r="C16009" s="50" t="s">
        <v>110</v>
      </c>
      <c r="D16009" s="300" t="s">
        <v>15529</v>
      </c>
    </row>
    <row r="16010" spans="1:4" s="12" customFormat="1" x14ac:dyDescent="0.25">
      <c r="A16010" s="48"/>
      <c r="B16010" s="58"/>
      <c r="C16010" s="50" t="s">
        <v>226</v>
      </c>
      <c r="D16010" s="300"/>
    </row>
    <row r="16011" spans="1:4" s="12" customFormat="1" x14ac:dyDescent="0.25">
      <c r="A16011" s="48"/>
      <c r="B16011" s="58"/>
      <c r="C16011" s="50" t="s">
        <v>110</v>
      </c>
      <c r="D16011" s="300" t="s">
        <v>15530</v>
      </c>
    </row>
    <row r="16012" spans="1:4" s="12" customFormat="1" x14ac:dyDescent="0.25">
      <c r="A16012" s="48"/>
      <c r="B16012" s="58"/>
      <c r="C16012" s="50" t="s">
        <v>110</v>
      </c>
      <c r="D16012" s="300" t="s">
        <v>15531</v>
      </c>
    </row>
    <row r="16013" spans="1:4" s="12" customFormat="1" x14ac:dyDescent="0.25">
      <c r="A16013" s="56">
        <v>614</v>
      </c>
      <c r="B16013" s="24" t="s">
        <v>21581</v>
      </c>
      <c r="C16013" s="57" t="s">
        <v>15532</v>
      </c>
      <c r="D16013" s="326"/>
    </row>
    <row r="16014" spans="1:4" s="48" customFormat="1" ht="12" x14ac:dyDescent="0.25">
      <c r="B16014" s="49"/>
      <c r="C16014" s="48" t="s">
        <v>15533</v>
      </c>
      <c r="D16014" s="321"/>
    </row>
    <row r="16015" spans="1:4" s="12" customFormat="1" x14ac:dyDescent="0.25">
      <c r="A16015" s="48"/>
      <c r="B16015" s="58"/>
      <c r="C16015" s="50" t="s">
        <v>15534</v>
      </c>
      <c r="D16015" s="300"/>
    </row>
    <row r="16016" spans="1:4" s="12" customFormat="1" x14ac:dyDescent="0.25">
      <c r="A16016" s="48"/>
      <c r="B16016" s="58"/>
      <c r="C16016" s="50" t="s">
        <v>110</v>
      </c>
      <c r="D16016" s="300" t="s">
        <v>15535</v>
      </c>
    </row>
    <row r="16017" spans="1:4" s="12" customFormat="1" x14ac:dyDescent="0.25">
      <c r="A16017" s="48"/>
      <c r="B16017" s="58"/>
      <c r="C16017" s="50" t="s">
        <v>110</v>
      </c>
      <c r="D16017" s="300" t="s">
        <v>15536</v>
      </c>
    </row>
    <row r="16018" spans="1:4" s="12" customFormat="1" x14ac:dyDescent="0.25">
      <c r="A16018" s="48"/>
      <c r="B16018" s="58"/>
      <c r="C16018" s="50" t="s">
        <v>110</v>
      </c>
      <c r="D16018" s="300" t="s">
        <v>15537</v>
      </c>
    </row>
    <row r="16019" spans="1:4" s="12" customFormat="1" x14ac:dyDescent="0.25">
      <c r="A16019" s="48"/>
      <c r="B16019" s="58"/>
      <c r="C16019" s="50" t="s">
        <v>110</v>
      </c>
      <c r="D16019" s="300" t="s">
        <v>15538</v>
      </c>
    </row>
    <row r="16020" spans="1:4" s="12" customFormat="1" x14ac:dyDescent="0.25">
      <c r="A16020" s="48"/>
      <c r="B16020" s="49"/>
      <c r="C16020" s="50" t="s">
        <v>110</v>
      </c>
      <c r="D16020" s="300" t="s">
        <v>15539</v>
      </c>
    </row>
    <row r="16021" spans="1:4" s="12" customFormat="1" x14ac:dyDescent="0.25">
      <c r="A16021" s="48"/>
      <c r="B16021" s="58"/>
      <c r="C16021" s="50" t="s">
        <v>110</v>
      </c>
      <c r="D16021" s="300" t="s">
        <v>15540</v>
      </c>
    </row>
    <row r="16022" spans="1:4" s="12" customFormat="1" x14ac:dyDescent="0.25">
      <c r="A16022" s="56">
        <v>619</v>
      </c>
      <c r="B16022" s="24" t="s">
        <v>21582</v>
      </c>
      <c r="C16022" s="57" t="s">
        <v>15541</v>
      </c>
      <c r="D16022" s="326"/>
    </row>
    <row r="16023" spans="1:4" s="12" customFormat="1" x14ac:dyDescent="0.25">
      <c r="A16023" s="48"/>
      <c r="B16023" s="58"/>
      <c r="C16023" s="50" t="s">
        <v>15542</v>
      </c>
      <c r="D16023" s="300"/>
    </row>
    <row r="16024" spans="1:4" s="12" customFormat="1" x14ac:dyDescent="0.25">
      <c r="A16024" s="48"/>
      <c r="B16024" s="58"/>
      <c r="C16024" s="50" t="s">
        <v>15543</v>
      </c>
      <c r="D16024" s="300"/>
    </row>
    <row r="16025" spans="1:4" s="12" customFormat="1" x14ac:dyDescent="0.25">
      <c r="A16025" s="48"/>
      <c r="B16025" s="58"/>
      <c r="C16025" s="50" t="s">
        <v>110</v>
      </c>
      <c r="D16025" s="300" t="s">
        <v>15544</v>
      </c>
    </row>
    <row r="16026" spans="1:4" s="12" customFormat="1" x14ac:dyDescent="0.25">
      <c r="A16026" s="48"/>
      <c r="B16026" s="58"/>
      <c r="C16026" s="50" t="s">
        <v>110</v>
      </c>
      <c r="D16026" s="300" t="s">
        <v>15545</v>
      </c>
    </row>
    <row r="16027" spans="1:4" s="12" customFormat="1" x14ac:dyDescent="0.25">
      <c r="A16027" s="48"/>
      <c r="B16027" s="58"/>
      <c r="C16027" s="50" t="s">
        <v>110</v>
      </c>
      <c r="D16027" s="300" t="s">
        <v>15546</v>
      </c>
    </row>
    <row r="16028" spans="1:4" s="12" customFormat="1" x14ac:dyDescent="0.25">
      <c r="A16028" s="48"/>
      <c r="B16028" s="58"/>
      <c r="C16028" s="50" t="s">
        <v>110</v>
      </c>
      <c r="D16028" s="300" t="s">
        <v>15547</v>
      </c>
    </row>
    <row r="16029" spans="1:4" s="12" customFormat="1" x14ac:dyDescent="0.25">
      <c r="A16029" s="48"/>
      <c r="B16029" s="58"/>
      <c r="C16029" s="50" t="s">
        <v>110</v>
      </c>
      <c r="D16029" s="300" t="s">
        <v>15548</v>
      </c>
    </row>
    <row r="16030" spans="1:4" s="12" customFormat="1" x14ac:dyDescent="0.25">
      <c r="A16030" s="48"/>
      <c r="B16030" s="58"/>
      <c r="C16030" s="50" t="s">
        <v>226</v>
      </c>
      <c r="D16030" s="300"/>
    </row>
    <row r="16031" spans="1:4" s="12" customFormat="1" x14ac:dyDescent="0.25">
      <c r="A16031" s="48"/>
      <c r="B16031" s="58"/>
      <c r="C16031" s="50" t="s">
        <v>110</v>
      </c>
      <c r="D16031" s="300" t="s">
        <v>15549</v>
      </c>
    </row>
    <row r="16032" spans="1:4" s="12" customFormat="1" ht="15.6" x14ac:dyDescent="0.25">
      <c r="A16032" s="82" t="s">
        <v>15550</v>
      </c>
      <c r="B16032" s="97"/>
      <c r="C16032" s="82" t="s">
        <v>15551</v>
      </c>
      <c r="D16032" s="300"/>
    </row>
    <row r="16033" spans="1:4" s="12" customFormat="1" x14ac:dyDescent="0.25">
      <c r="A16033" s="56"/>
      <c r="B16033" s="58"/>
      <c r="C16033" s="40" t="s">
        <v>15552</v>
      </c>
      <c r="D16033" s="300"/>
    </row>
    <row r="16034" spans="1:4" s="12" customFormat="1" x14ac:dyDescent="0.25">
      <c r="A16034" s="56" t="s">
        <v>15553</v>
      </c>
      <c r="B16034" s="24" t="s">
        <v>21583</v>
      </c>
      <c r="C16034" s="56" t="s">
        <v>15554</v>
      </c>
      <c r="D16034" s="315"/>
    </row>
    <row r="16035" spans="1:4" s="48" customFormat="1" ht="12" x14ac:dyDescent="0.25">
      <c r="B16035" s="49"/>
      <c r="C16035" s="48" t="s">
        <v>15555</v>
      </c>
      <c r="D16035" s="321"/>
    </row>
    <row r="16036" spans="1:4" s="12" customFormat="1" x14ac:dyDescent="0.25">
      <c r="A16036" s="56"/>
      <c r="B16036" s="58"/>
      <c r="C16036" s="48" t="s">
        <v>15556</v>
      </c>
      <c r="D16036" s="300"/>
    </row>
    <row r="16037" spans="1:4" s="12" customFormat="1" x14ac:dyDescent="0.25">
      <c r="A16037" s="56"/>
      <c r="B16037" s="58"/>
      <c r="C16037" s="48" t="s">
        <v>110</v>
      </c>
      <c r="D16037" s="300" t="s">
        <v>15557</v>
      </c>
    </row>
    <row r="16038" spans="1:4" s="12" customFormat="1" x14ac:dyDescent="0.25">
      <c r="A16038" s="56"/>
      <c r="B16038" s="58"/>
      <c r="C16038" s="48" t="s">
        <v>110</v>
      </c>
      <c r="D16038" s="300" t="s">
        <v>15558</v>
      </c>
    </row>
    <row r="16039" spans="1:4" s="12" customFormat="1" x14ac:dyDescent="0.25">
      <c r="A16039" s="56"/>
      <c r="B16039" s="58"/>
      <c r="C16039" s="48" t="s">
        <v>110</v>
      </c>
      <c r="D16039" s="300" t="s">
        <v>15559</v>
      </c>
    </row>
    <row r="16040" spans="1:4" s="12" customFormat="1" x14ac:dyDescent="0.25">
      <c r="A16040" s="56"/>
      <c r="B16040" s="58"/>
      <c r="C16040" s="48" t="s">
        <v>110</v>
      </c>
      <c r="D16040" s="300" t="s">
        <v>15560</v>
      </c>
    </row>
    <row r="16041" spans="1:4" s="12" customFormat="1" x14ac:dyDescent="0.25">
      <c r="A16041" s="56"/>
      <c r="B16041" s="58"/>
      <c r="C16041" s="48" t="s">
        <v>110</v>
      </c>
      <c r="D16041" s="300" t="s">
        <v>15561</v>
      </c>
    </row>
    <row r="16042" spans="1:4" s="12" customFormat="1" x14ac:dyDescent="0.25">
      <c r="A16042" s="56"/>
      <c r="B16042" s="58"/>
      <c r="C16042" s="48" t="s">
        <v>110</v>
      </c>
      <c r="D16042" s="300" t="s">
        <v>15562</v>
      </c>
    </row>
    <row r="16043" spans="1:4" s="12" customFormat="1" x14ac:dyDescent="0.25">
      <c r="A16043" s="56"/>
      <c r="B16043" s="58"/>
      <c r="C16043" s="48" t="s">
        <v>226</v>
      </c>
      <c r="D16043" s="300"/>
    </row>
    <row r="16044" spans="1:4" s="12" customFormat="1" x14ac:dyDescent="0.25">
      <c r="A16044" s="56"/>
      <c r="B16044" s="58"/>
      <c r="C16044" s="48" t="s">
        <v>110</v>
      </c>
      <c r="D16044" s="300" t="s">
        <v>15563</v>
      </c>
    </row>
    <row r="16045" spans="1:4" s="12" customFormat="1" x14ac:dyDescent="0.25">
      <c r="A16045" s="56" t="s">
        <v>15564</v>
      </c>
      <c r="B16045" s="24" t="s">
        <v>21584</v>
      </c>
      <c r="C16045" s="56" t="s">
        <v>15565</v>
      </c>
      <c r="D16045" s="315"/>
    </row>
    <row r="16046" spans="1:4" s="48" customFormat="1" ht="12" x14ac:dyDescent="0.25">
      <c r="B16046" s="49"/>
      <c r="C16046" s="48" t="s">
        <v>15566</v>
      </c>
      <c r="D16046" s="321"/>
    </row>
    <row r="16047" spans="1:4" s="12" customFormat="1" x14ac:dyDescent="0.25">
      <c r="A16047" s="56"/>
      <c r="B16047" s="58"/>
      <c r="C16047" s="48" t="s">
        <v>15567</v>
      </c>
      <c r="D16047" s="300"/>
    </row>
    <row r="16048" spans="1:4" s="12" customFormat="1" x14ac:dyDescent="0.25">
      <c r="A16048" s="56"/>
      <c r="B16048" s="58"/>
      <c r="C16048" s="48" t="s">
        <v>110</v>
      </c>
      <c r="D16048" s="300" t="s">
        <v>15568</v>
      </c>
    </row>
    <row r="16049" spans="1:4" s="12" customFormat="1" x14ac:dyDescent="0.25">
      <c r="A16049" s="56"/>
      <c r="B16049" s="58"/>
      <c r="C16049" s="48" t="s">
        <v>110</v>
      </c>
      <c r="D16049" s="300" t="s">
        <v>15569</v>
      </c>
    </row>
    <row r="16050" spans="1:4" s="12" customFormat="1" x14ac:dyDescent="0.25">
      <c r="A16050" s="56"/>
      <c r="B16050" s="58"/>
      <c r="C16050" s="48" t="s">
        <v>226</v>
      </c>
      <c r="D16050" s="300"/>
    </row>
    <row r="16051" spans="1:4" s="12" customFormat="1" x14ac:dyDescent="0.25">
      <c r="A16051" s="56"/>
      <c r="B16051" s="58"/>
      <c r="C16051" s="48" t="s">
        <v>110</v>
      </c>
      <c r="D16051" s="300" t="s">
        <v>15570</v>
      </c>
    </row>
    <row r="16052" spans="1:4" s="12" customFormat="1" x14ac:dyDescent="0.25">
      <c r="A16052" s="56" t="s">
        <v>15571</v>
      </c>
      <c r="B16052" s="58"/>
      <c r="C16052" s="56" t="s">
        <v>15572</v>
      </c>
      <c r="D16052" s="300"/>
    </row>
    <row r="16053" spans="1:4" s="12" customFormat="1" x14ac:dyDescent="0.25">
      <c r="A16053" s="56"/>
      <c r="B16053" s="58"/>
      <c r="C16053" s="48" t="s">
        <v>15573</v>
      </c>
      <c r="D16053" s="300"/>
    </row>
    <row r="16054" spans="1:4" s="12" customFormat="1" x14ac:dyDescent="0.25">
      <c r="A16054" s="56"/>
      <c r="B16054" s="24" t="s">
        <v>21585</v>
      </c>
      <c r="C16054" s="56" t="s">
        <v>15574</v>
      </c>
      <c r="D16054" s="315"/>
    </row>
    <row r="16055" spans="1:4" s="12" customFormat="1" x14ac:dyDescent="0.25">
      <c r="A16055" s="56"/>
      <c r="B16055" s="58"/>
      <c r="C16055" s="48" t="s">
        <v>15575</v>
      </c>
      <c r="D16055" s="300"/>
    </row>
    <row r="16056" spans="1:4" s="12" customFormat="1" x14ac:dyDescent="0.25">
      <c r="A16056" s="56"/>
      <c r="B16056" s="58"/>
      <c r="C16056" s="48" t="s">
        <v>110</v>
      </c>
      <c r="D16056" s="300" t="s">
        <v>15576</v>
      </c>
    </row>
    <row r="16057" spans="1:4" s="12" customFormat="1" x14ac:dyDescent="0.25">
      <c r="A16057" s="56"/>
      <c r="B16057" s="24" t="s">
        <v>21586</v>
      </c>
      <c r="C16057" s="56" t="s">
        <v>15577</v>
      </c>
      <c r="D16057" s="315"/>
    </row>
    <row r="16058" spans="1:4" s="12" customFormat="1" x14ac:dyDescent="0.25">
      <c r="A16058" s="56"/>
      <c r="B16058" s="58"/>
      <c r="C16058" s="48" t="s">
        <v>15578</v>
      </c>
      <c r="D16058" s="300"/>
    </row>
    <row r="16059" spans="1:4" s="12" customFormat="1" x14ac:dyDescent="0.25">
      <c r="A16059" s="56"/>
      <c r="B16059" s="58"/>
      <c r="C16059" s="48" t="s">
        <v>110</v>
      </c>
      <c r="D16059" s="300" t="s">
        <v>15579</v>
      </c>
    </row>
    <row r="16060" spans="1:4" s="12" customFormat="1" x14ac:dyDescent="0.25">
      <c r="A16060" s="56"/>
      <c r="B16060" s="58"/>
      <c r="C16060" s="48" t="s">
        <v>226</v>
      </c>
      <c r="D16060" s="300"/>
    </row>
    <row r="16061" spans="1:4" s="12" customFormat="1" x14ac:dyDescent="0.25">
      <c r="A16061" s="56"/>
      <c r="B16061" s="58"/>
      <c r="C16061" s="48" t="s">
        <v>110</v>
      </c>
      <c r="D16061" s="300" t="s">
        <v>15580</v>
      </c>
    </row>
    <row r="16062" spans="1:4" s="12" customFormat="1" x14ac:dyDescent="0.25">
      <c r="A16062" s="56"/>
      <c r="B16062" s="24" t="s">
        <v>21587</v>
      </c>
      <c r="C16062" s="56" t="s">
        <v>15581</v>
      </c>
      <c r="D16062" s="315"/>
    </row>
    <row r="16063" spans="1:4" s="12" customFormat="1" x14ac:dyDescent="0.25">
      <c r="A16063" s="56"/>
      <c r="B16063" s="58"/>
      <c r="C16063" s="48" t="s">
        <v>15582</v>
      </c>
      <c r="D16063" s="300"/>
    </row>
    <row r="16064" spans="1:4" s="12" customFormat="1" x14ac:dyDescent="0.25">
      <c r="A16064" s="56"/>
      <c r="B16064" s="58"/>
      <c r="C16064" s="48" t="s">
        <v>110</v>
      </c>
      <c r="D16064" s="300" t="s">
        <v>15583</v>
      </c>
    </row>
    <row r="16065" spans="1:4" s="12" customFormat="1" x14ac:dyDescent="0.25">
      <c r="A16065" s="56"/>
      <c r="B16065" s="58"/>
      <c r="C16065" s="48" t="s">
        <v>226</v>
      </c>
      <c r="D16065" s="300"/>
    </row>
    <row r="16066" spans="1:4" s="12" customFormat="1" x14ac:dyDescent="0.25">
      <c r="A16066" s="56"/>
      <c r="B16066" s="58"/>
      <c r="C16066" s="48" t="s">
        <v>110</v>
      </c>
      <c r="D16066" s="300" t="s">
        <v>15584</v>
      </c>
    </row>
    <row r="16067" spans="1:4" s="12" customFormat="1" x14ac:dyDescent="0.25">
      <c r="A16067" s="56"/>
      <c r="B16067" s="24" t="s">
        <v>21588</v>
      </c>
      <c r="C16067" s="56" t="s">
        <v>15585</v>
      </c>
      <c r="D16067" s="315"/>
    </row>
    <row r="16068" spans="1:4" s="12" customFormat="1" x14ac:dyDescent="0.25">
      <c r="A16068" s="56"/>
      <c r="B16068" s="58"/>
      <c r="C16068" s="48" t="s">
        <v>15586</v>
      </c>
      <c r="D16068" s="300"/>
    </row>
    <row r="16069" spans="1:4" s="12" customFormat="1" x14ac:dyDescent="0.25">
      <c r="A16069" s="56"/>
      <c r="B16069" s="58"/>
      <c r="C16069" s="48" t="s">
        <v>110</v>
      </c>
      <c r="D16069" s="300" t="s">
        <v>15587</v>
      </c>
    </row>
    <row r="16070" spans="1:4" s="12" customFormat="1" x14ac:dyDescent="0.25">
      <c r="A16070" s="56"/>
      <c r="B16070" s="58"/>
      <c r="C16070" s="48" t="s">
        <v>110</v>
      </c>
      <c r="D16070" s="300" t="s">
        <v>15588</v>
      </c>
    </row>
    <row r="16071" spans="1:4" s="12" customFormat="1" x14ac:dyDescent="0.25">
      <c r="A16071" s="56"/>
      <c r="B16071" s="58"/>
      <c r="C16071" s="48" t="s">
        <v>226</v>
      </c>
      <c r="D16071" s="300"/>
    </row>
    <row r="16072" spans="1:4" s="12" customFormat="1" x14ac:dyDescent="0.25">
      <c r="A16072" s="56"/>
      <c r="B16072" s="58"/>
      <c r="C16072" s="48" t="s">
        <v>110</v>
      </c>
      <c r="D16072" s="300" t="s">
        <v>15589</v>
      </c>
    </row>
    <row r="16073" spans="1:4" s="12" customFormat="1" x14ac:dyDescent="0.25">
      <c r="A16073" s="56">
        <v>624</v>
      </c>
      <c r="B16073" s="74"/>
      <c r="C16073" s="56" t="s">
        <v>15590</v>
      </c>
      <c r="D16073" s="300"/>
    </row>
    <row r="16074" spans="1:4" s="12" customFormat="1" x14ac:dyDescent="0.25">
      <c r="A16074" s="56"/>
      <c r="B16074" s="24" t="s">
        <v>21589</v>
      </c>
      <c r="C16074" s="56" t="s">
        <v>15591</v>
      </c>
      <c r="D16074" s="315"/>
    </row>
    <row r="16075" spans="1:4" x14ac:dyDescent="0.25">
      <c r="C16075" s="40" t="s">
        <v>15592</v>
      </c>
    </row>
    <row r="16076" spans="1:4" s="12" customFormat="1" x14ac:dyDescent="0.25">
      <c r="A16076" s="56"/>
      <c r="B16076" s="58"/>
      <c r="C16076" s="48" t="s">
        <v>15593</v>
      </c>
      <c r="D16076" s="300"/>
    </row>
    <row r="16077" spans="1:4" s="12" customFormat="1" x14ac:dyDescent="0.25">
      <c r="A16077" s="56"/>
      <c r="B16077" s="58"/>
      <c r="C16077" s="48" t="s">
        <v>110</v>
      </c>
      <c r="D16077" s="300" t="s">
        <v>15594</v>
      </c>
    </row>
    <row r="16078" spans="1:4" s="12" customFormat="1" x14ac:dyDescent="0.25">
      <c r="A16078" s="56"/>
      <c r="B16078" s="58"/>
      <c r="C16078" s="48" t="s">
        <v>110</v>
      </c>
      <c r="D16078" s="300" t="s">
        <v>15595</v>
      </c>
    </row>
    <row r="16079" spans="1:4" s="12" customFormat="1" x14ac:dyDescent="0.25">
      <c r="A16079" s="56"/>
      <c r="B16079" s="58"/>
      <c r="C16079" s="48" t="s">
        <v>110</v>
      </c>
      <c r="D16079" s="300" t="s">
        <v>15596</v>
      </c>
    </row>
    <row r="16080" spans="1:4" s="12" customFormat="1" x14ac:dyDescent="0.25">
      <c r="A16080" s="56"/>
      <c r="B16080" s="58"/>
      <c r="C16080" s="48" t="s">
        <v>110</v>
      </c>
      <c r="D16080" s="300" t="s">
        <v>15597</v>
      </c>
    </row>
    <row r="16081" spans="1:4" s="12" customFormat="1" x14ac:dyDescent="0.25">
      <c r="A16081" s="56"/>
      <c r="B16081" s="58"/>
      <c r="C16081" s="48" t="s">
        <v>110</v>
      </c>
      <c r="D16081" s="300" t="s">
        <v>15598</v>
      </c>
    </row>
    <row r="16082" spans="1:4" s="12" customFormat="1" x14ac:dyDescent="0.25">
      <c r="A16082" s="56"/>
      <c r="B16082" s="58"/>
      <c r="C16082" s="48" t="s">
        <v>226</v>
      </c>
      <c r="D16082" s="300"/>
    </row>
    <row r="16083" spans="1:4" s="12" customFormat="1" x14ac:dyDescent="0.25">
      <c r="A16083" s="56"/>
      <c r="B16083" s="58"/>
      <c r="C16083" s="48" t="s">
        <v>110</v>
      </c>
      <c r="D16083" s="300" t="s">
        <v>15599</v>
      </c>
    </row>
    <row r="16084" spans="1:4" s="12" customFormat="1" x14ac:dyDescent="0.25">
      <c r="A16084" s="48"/>
      <c r="B16084" s="24" t="s">
        <v>21590</v>
      </c>
      <c r="C16084" s="57" t="s">
        <v>15600</v>
      </c>
      <c r="D16084" s="324"/>
    </row>
    <row r="16085" spans="1:4" s="12" customFormat="1" x14ac:dyDescent="0.25">
      <c r="A16085" s="48"/>
      <c r="B16085" s="58"/>
      <c r="C16085" s="50" t="s">
        <v>15601</v>
      </c>
      <c r="D16085" s="317"/>
    </row>
    <row r="16086" spans="1:4" s="12" customFormat="1" x14ac:dyDescent="0.25">
      <c r="A16086" s="48"/>
      <c r="B16086" s="49"/>
      <c r="C16086" s="50" t="s">
        <v>15602</v>
      </c>
      <c r="D16086" s="317"/>
    </row>
    <row r="16087" spans="1:4" s="12" customFormat="1" x14ac:dyDescent="0.25">
      <c r="A16087" s="48"/>
      <c r="B16087" s="49"/>
      <c r="C16087" s="50" t="s">
        <v>110</v>
      </c>
      <c r="D16087" s="325" t="s">
        <v>15603</v>
      </c>
    </row>
    <row r="16088" spans="1:4" s="12" customFormat="1" x14ac:dyDescent="0.25">
      <c r="A16088" s="48"/>
      <c r="B16088" s="49"/>
      <c r="C16088" s="50" t="s">
        <v>110</v>
      </c>
      <c r="D16088" s="325" t="s">
        <v>15604</v>
      </c>
    </row>
    <row r="16089" spans="1:4" s="12" customFormat="1" x14ac:dyDescent="0.25">
      <c r="A16089" s="48"/>
      <c r="B16089" s="49"/>
      <c r="C16089" s="50" t="s">
        <v>110</v>
      </c>
      <c r="D16089" s="325" t="s">
        <v>15605</v>
      </c>
    </row>
    <row r="16090" spans="1:4" s="12" customFormat="1" x14ac:dyDescent="0.25">
      <c r="A16090" s="56" t="s">
        <v>15606</v>
      </c>
      <c r="B16090" s="58"/>
      <c r="C16090" s="56" t="s">
        <v>15607</v>
      </c>
      <c r="D16090" s="300"/>
    </row>
    <row r="16091" spans="1:4" s="12" customFormat="1" x14ac:dyDescent="0.25">
      <c r="A16091" s="56"/>
      <c r="B16091" s="24" t="s">
        <v>21591</v>
      </c>
      <c r="C16091" s="56" t="s">
        <v>15608</v>
      </c>
      <c r="D16091" s="315"/>
    </row>
    <row r="16092" spans="1:4" s="12" customFormat="1" x14ac:dyDescent="0.25">
      <c r="A16092" s="56"/>
      <c r="B16092" s="58"/>
      <c r="C16092" s="48" t="s">
        <v>15609</v>
      </c>
      <c r="D16092" s="300"/>
    </row>
    <row r="16093" spans="1:4" s="12" customFormat="1" x14ac:dyDescent="0.25">
      <c r="A16093" s="56"/>
      <c r="B16093" s="58"/>
      <c r="C16093" s="48" t="s">
        <v>15610</v>
      </c>
      <c r="D16093" s="300"/>
    </row>
    <row r="16094" spans="1:4" s="12" customFormat="1" x14ac:dyDescent="0.25">
      <c r="A16094" s="56"/>
      <c r="B16094" s="58"/>
      <c r="C16094" s="48" t="s">
        <v>110</v>
      </c>
      <c r="D16094" s="300" t="s">
        <v>15611</v>
      </c>
    </row>
    <row r="16095" spans="1:4" s="12" customFormat="1" x14ac:dyDescent="0.25">
      <c r="A16095" s="56"/>
      <c r="B16095" s="58"/>
      <c r="C16095" s="48" t="s">
        <v>110</v>
      </c>
      <c r="D16095" s="300" t="s">
        <v>15612</v>
      </c>
    </row>
    <row r="16096" spans="1:4" s="12" customFormat="1" x14ac:dyDescent="0.25">
      <c r="A16096" s="56"/>
      <c r="B16096" s="58"/>
      <c r="C16096" s="48" t="s">
        <v>110</v>
      </c>
      <c r="D16096" s="300" t="s">
        <v>15613</v>
      </c>
    </row>
    <row r="16097" spans="1:4" s="12" customFormat="1" x14ac:dyDescent="0.25">
      <c r="A16097" s="56"/>
      <c r="B16097" s="58"/>
      <c r="C16097" s="48" t="s">
        <v>110</v>
      </c>
      <c r="D16097" s="300" t="s">
        <v>15614</v>
      </c>
    </row>
    <row r="16098" spans="1:4" s="12" customFormat="1" x14ac:dyDescent="0.25">
      <c r="A16098" s="56"/>
      <c r="B16098" s="58"/>
      <c r="C16098" s="48" t="s">
        <v>110</v>
      </c>
      <c r="D16098" s="300" t="s">
        <v>15615</v>
      </c>
    </row>
    <row r="16099" spans="1:4" s="12" customFormat="1" x14ac:dyDescent="0.25">
      <c r="A16099" s="56"/>
      <c r="B16099" s="58"/>
      <c r="C16099" s="48" t="s">
        <v>110</v>
      </c>
      <c r="D16099" s="300" t="s">
        <v>15616</v>
      </c>
    </row>
    <row r="16100" spans="1:4" s="12" customFormat="1" x14ac:dyDescent="0.25">
      <c r="A16100" s="56"/>
      <c r="B16100" s="58"/>
      <c r="C16100" s="48" t="s">
        <v>110</v>
      </c>
      <c r="D16100" s="300" t="s">
        <v>15617</v>
      </c>
    </row>
    <row r="16101" spans="1:4" s="12" customFormat="1" x14ac:dyDescent="0.25">
      <c r="A16101" s="56"/>
      <c r="B16101" s="58"/>
      <c r="C16101" s="48" t="s">
        <v>110</v>
      </c>
      <c r="D16101" s="300" t="s">
        <v>15618</v>
      </c>
    </row>
    <row r="16102" spans="1:4" s="12" customFormat="1" x14ac:dyDescent="0.25">
      <c r="A16102" s="56"/>
      <c r="B16102" s="58"/>
      <c r="C16102" s="48" t="s">
        <v>110</v>
      </c>
      <c r="D16102" s="300" t="s">
        <v>15619</v>
      </c>
    </row>
    <row r="16103" spans="1:4" s="12" customFormat="1" x14ac:dyDescent="0.25">
      <c r="A16103" s="56"/>
      <c r="B16103" s="58"/>
      <c r="C16103" s="48" t="s">
        <v>110</v>
      </c>
      <c r="D16103" s="300" t="s">
        <v>15620</v>
      </c>
    </row>
    <row r="16104" spans="1:4" s="12" customFormat="1" x14ac:dyDescent="0.25">
      <c r="A16104" s="56"/>
      <c r="B16104" s="58"/>
      <c r="C16104" s="48" t="s">
        <v>110</v>
      </c>
      <c r="D16104" s="300" t="s">
        <v>15621</v>
      </c>
    </row>
    <row r="16105" spans="1:4" s="12" customFormat="1" x14ac:dyDescent="0.25">
      <c r="A16105" s="56"/>
      <c r="B16105" s="58"/>
      <c r="C16105" s="48" t="s">
        <v>226</v>
      </c>
      <c r="D16105" s="300"/>
    </row>
    <row r="16106" spans="1:4" s="12" customFormat="1" x14ac:dyDescent="0.25">
      <c r="A16106" s="56"/>
      <c r="B16106" s="58"/>
      <c r="C16106" s="48" t="s">
        <v>110</v>
      </c>
      <c r="D16106" s="300" t="s">
        <v>15622</v>
      </c>
    </row>
    <row r="16107" spans="1:4" s="12" customFormat="1" x14ac:dyDescent="0.25">
      <c r="A16107" s="48"/>
      <c r="B16107" s="24" t="s">
        <v>21592</v>
      </c>
      <c r="C16107" s="57" t="s">
        <v>15623</v>
      </c>
      <c r="D16107" s="317"/>
    </row>
    <row r="16108" spans="1:4" s="12" customFormat="1" x14ac:dyDescent="0.25">
      <c r="A16108" s="48"/>
      <c r="B16108" s="49"/>
      <c r="C16108" s="50" t="s">
        <v>15624</v>
      </c>
      <c r="D16108" s="317"/>
    </row>
    <row r="16109" spans="1:4" s="12" customFormat="1" x14ac:dyDescent="0.25">
      <c r="A16109" s="48"/>
      <c r="B16109" s="49"/>
      <c r="C16109" s="50" t="s">
        <v>110</v>
      </c>
      <c r="D16109" s="325" t="s">
        <v>15625</v>
      </c>
    </row>
    <row r="16110" spans="1:4" s="12" customFormat="1" x14ac:dyDescent="0.25">
      <c r="A16110" s="48"/>
      <c r="B16110" s="49"/>
      <c r="C16110" s="50" t="s">
        <v>110</v>
      </c>
      <c r="D16110" s="325" t="s">
        <v>15626</v>
      </c>
    </row>
    <row r="16111" spans="1:4" s="12" customFormat="1" x14ac:dyDescent="0.25">
      <c r="A16111" s="48"/>
      <c r="B16111" s="49"/>
      <c r="C16111" s="50" t="s">
        <v>110</v>
      </c>
      <c r="D16111" s="325" t="s">
        <v>15627</v>
      </c>
    </row>
    <row r="16112" spans="1:4" s="12" customFormat="1" x14ac:dyDescent="0.25">
      <c r="A16112" s="48"/>
      <c r="B16112" s="49"/>
      <c r="C16112" s="50" t="s">
        <v>110</v>
      </c>
      <c r="D16112" s="325" t="s">
        <v>15628</v>
      </c>
    </row>
    <row r="16113" spans="1:4" s="12" customFormat="1" x14ac:dyDescent="0.25">
      <c r="A16113" s="48"/>
      <c r="B16113" s="49"/>
      <c r="C16113" s="50" t="s">
        <v>226</v>
      </c>
      <c r="D16113" s="317"/>
    </row>
    <row r="16114" spans="1:4" s="12" customFormat="1" x14ac:dyDescent="0.25">
      <c r="A16114" s="48"/>
      <c r="B16114" s="49"/>
      <c r="C16114" s="50" t="s">
        <v>110</v>
      </c>
      <c r="D16114" s="325" t="s">
        <v>15599</v>
      </c>
    </row>
    <row r="16115" spans="1:4" s="12" customFormat="1" ht="15.6" x14ac:dyDescent="0.25">
      <c r="A16115" s="90" t="s">
        <v>15629</v>
      </c>
      <c r="B16115" s="91"/>
      <c r="C16115" s="90" t="s">
        <v>15630</v>
      </c>
      <c r="D16115" s="300"/>
    </row>
    <row r="16116" spans="1:4" s="12" customFormat="1" x14ac:dyDescent="0.25">
      <c r="A16116" s="56"/>
      <c r="B16116" s="58"/>
      <c r="C16116" s="48" t="s">
        <v>15631</v>
      </c>
      <c r="D16116" s="300"/>
    </row>
    <row r="16117" spans="1:4" s="12" customFormat="1" ht="15.6" x14ac:dyDescent="0.25">
      <c r="A16117" s="82" t="s">
        <v>15632</v>
      </c>
      <c r="B16117" s="97"/>
      <c r="C16117" s="82" t="s">
        <v>15633</v>
      </c>
      <c r="D16117" s="300"/>
    </row>
    <row r="16118" spans="1:4" s="12" customFormat="1" x14ac:dyDescent="0.25">
      <c r="A16118" s="56" t="s">
        <v>15634</v>
      </c>
      <c r="B16118" s="58"/>
      <c r="C16118" s="56" t="s">
        <v>15635</v>
      </c>
      <c r="D16118" s="300"/>
    </row>
    <row r="16119" spans="1:4" s="12" customFormat="1" x14ac:dyDescent="0.25">
      <c r="A16119" s="56"/>
      <c r="B16119" s="58"/>
      <c r="C16119" s="48" t="s">
        <v>15636</v>
      </c>
      <c r="D16119" s="300"/>
    </row>
    <row r="16120" spans="1:4" s="12" customFormat="1" x14ac:dyDescent="0.25">
      <c r="A16120" s="56"/>
      <c r="B16120" s="24" t="s">
        <v>21593</v>
      </c>
      <c r="C16120" s="56" t="s">
        <v>15637</v>
      </c>
      <c r="D16120" s="315"/>
    </row>
    <row r="16121" spans="1:4" s="12" customFormat="1" x14ac:dyDescent="0.25">
      <c r="A16121" s="56"/>
      <c r="B16121" s="58"/>
      <c r="C16121" s="48" t="s">
        <v>15638</v>
      </c>
      <c r="D16121" s="300"/>
    </row>
    <row r="16122" spans="1:4" s="12" customFormat="1" x14ac:dyDescent="0.25">
      <c r="A16122" s="56"/>
      <c r="B16122" s="58"/>
      <c r="C16122" s="48" t="s">
        <v>15639</v>
      </c>
      <c r="D16122" s="300"/>
    </row>
    <row r="16123" spans="1:4" s="12" customFormat="1" x14ac:dyDescent="0.25">
      <c r="A16123" s="56"/>
      <c r="B16123" s="58"/>
      <c r="C16123" s="48" t="s">
        <v>110</v>
      </c>
      <c r="D16123" s="300" t="s">
        <v>15640</v>
      </c>
    </row>
    <row r="16124" spans="1:4" s="12" customFormat="1" x14ac:dyDescent="0.25">
      <c r="A16124" s="56"/>
      <c r="B16124" s="58"/>
      <c r="C16124" s="48" t="s">
        <v>110</v>
      </c>
      <c r="D16124" s="300" t="s">
        <v>15641</v>
      </c>
    </row>
    <row r="16125" spans="1:4" s="12" customFormat="1" x14ac:dyDescent="0.25">
      <c r="A16125" s="56"/>
      <c r="B16125" s="58"/>
      <c r="C16125" s="48" t="s">
        <v>110</v>
      </c>
      <c r="D16125" s="300" t="s">
        <v>15642</v>
      </c>
    </row>
    <row r="16126" spans="1:4" s="12" customFormat="1" x14ac:dyDescent="0.25">
      <c r="A16126" s="56"/>
      <c r="B16126" s="58"/>
      <c r="C16126" s="48" t="s">
        <v>110</v>
      </c>
      <c r="D16126" s="300" t="s">
        <v>15643</v>
      </c>
    </row>
    <row r="16127" spans="1:4" s="12" customFormat="1" x14ac:dyDescent="0.25">
      <c r="A16127" s="56"/>
      <c r="B16127" s="58"/>
      <c r="C16127" s="48" t="s">
        <v>110</v>
      </c>
      <c r="D16127" s="300" t="s">
        <v>15644</v>
      </c>
    </row>
    <row r="16128" spans="1:4" s="12" customFormat="1" x14ac:dyDescent="0.25">
      <c r="A16128" s="56"/>
      <c r="B16128" s="58"/>
      <c r="C16128" s="48" t="s">
        <v>110</v>
      </c>
      <c r="D16128" s="300" t="s">
        <v>15645</v>
      </c>
    </row>
    <row r="16129" spans="1:4" s="12" customFormat="1" x14ac:dyDescent="0.25">
      <c r="A16129" s="56"/>
      <c r="B16129" s="58"/>
      <c r="C16129" s="48" t="s">
        <v>110</v>
      </c>
      <c r="D16129" s="300" t="s">
        <v>15646</v>
      </c>
    </row>
    <row r="16130" spans="1:4" s="12" customFormat="1" x14ac:dyDescent="0.25">
      <c r="A16130" s="56"/>
      <c r="B16130" s="58"/>
      <c r="C16130" s="48" t="s">
        <v>110</v>
      </c>
      <c r="D16130" s="300" t="s">
        <v>15647</v>
      </c>
    </row>
    <row r="16131" spans="1:4" s="12" customFormat="1" x14ac:dyDescent="0.25">
      <c r="A16131" s="56"/>
      <c r="B16131" s="58"/>
      <c r="C16131" s="48" t="s">
        <v>226</v>
      </c>
      <c r="D16131" s="300"/>
    </row>
    <row r="16132" spans="1:4" s="12" customFormat="1" x14ac:dyDescent="0.25">
      <c r="A16132" s="56"/>
      <c r="B16132" s="58"/>
      <c r="C16132" s="48" t="s">
        <v>110</v>
      </c>
      <c r="D16132" s="300" t="s">
        <v>15648</v>
      </c>
    </row>
    <row r="16133" spans="1:4" s="12" customFormat="1" x14ac:dyDescent="0.25">
      <c r="A16133" s="56"/>
      <c r="B16133" s="58"/>
      <c r="C16133" s="48" t="s">
        <v>110</v>
      </c>
      <c r="D16133" s="300" t="s">
        <v>15649</v>
      </c>
    </row>
    <row r="16134" spans="1:4" s="12" customFormat="1" x14ac:dyDescent="0.25">
      <c r="A16134" s="56"/>
      <c r="B16134" s="24" t="s">
        <v>21594</v>
      </c>
      <c r="C16134" s="56" t="s">
        <v>15650</v>
      </c>
      <c r="D16134" s="315"/>
    </row>
    <row r="16135" spans="1:4" s="12" customFormat="1" x14ac:dyDescent="0.25">
      <c r="A16135" s="56"/>
      <c r="B16135" s="58"/>
      <c r="C16135" s="48" t="s">
        <v>15651</v>
      </c>
      <c r="D16135" s="300"/>
    </row>
    <row r="16136" spans="1:4" s="12" customFormat="1" x14ac:dyDescent="0.25">
      <c r="A16136" s="56"/>
      <c r="B16136" s="58"/>
      <c r="C16136" s="48" t="s">
        <v>15652</v>
      </c>
      <c r="D16136" s="300"/>
    </row>
    <row r="16137" spans="1:4" s="12" customFormat="1" x14ac:dyDescent="0.25">
      <c r="A16137" s="56"/>
      <c r="B16137" s="58"/>
      <c r="C16137" s="48" t="s">
        <v>110</v>
      </c>
      <c r="D16137" s="300" t="s">
        <v>15653</v>
      </c>
    </row>
    <row r="16138" spans="1:4" s="12" customFormat="1" x14ac:dyDescent="0.25">
      <c r="A16138" s="56"/>
      <c r="B16138" s="58"/>
      <c r="C16138" s="48" t="s">
        <v>110</v>
      </c>
      <c r="D16138" s="300" t="s">
        <v>15654</v>
      </c>
    </row>
    <row r="16139" spans="1:4" s="12" customFormat="1" x14ac:dyDescent="0.25">
      <c r="A16139" s="56"/>
      <c r="B16139" s="24" t="s">
        <v>21595</v>
      </c>
      <c r="C16139" s="56" t="s">
        <v>15655</v>
      </c>
      <c r="D16139" s="315"/>
    </row>
    <row r="16140" spans="1:4" s="12" customFormat="1" x14ac:dyDescent="0.25">
      <c r="A16140" s="56"/>
      <c r="B16140" s="58"/>
      <c r="C16140" s="48" t="s">
        <v>15656</v>
      </c>
      <c r="D16140" s="300"/>
    </row>
    <row r="16141" spans="1:4" s="12" customFormat="1" x14ac:dyDescent="0.25">
      <c r="A16141" s="56"/>
      <c r="B16141" s="58"/>
      <c r="C16141" s="48" t="s">
        <v>15657</v>
      </c>
      <c r="D16141" s="300"/>
    </row>
    <row r="16142" spans="1:4" s="12" customFormat="1" x14ac:dyDescent="0.25">
      <c r="A16142" s="56"/>
      <c r="B16142" s="58"/>
      <c r="C16142" s="48" t="s">
        <v>110</v>
      </c>
      <c r="D16142" s="300" t="s">
        <v>15658</v>
      </c>
    </row>
    <row r="16143" spans="1:4" s="12" customFormat="1" x14ac:dyDescent="0.25">
      <c r="A16143" s="56"/>
      <c r="B16143" s="58"/>
      <c r="C16143" s="48" t="s">
        <v>110</v>
      </c>
      <c r="D16143" s="300" t="s">
        <v>15659</v>
      </c>
    </row>
    <row r="16144" spans="1:4" s="12" customFormat="1" x14ac:dyDescent="0.25">
      <c r="A16144" s="56"/>
      <c r="B16144" s="58"/>
      <c r="C16144" s="48" t="s">
        <v>110</v>
      </c>
      <c r="D16144" s="300" t="s">
        <v>15660</v>
      </c>
    </row>
    <row r="16145" spans="1:4" s="12" customFormat="1" x14ac:dyDescent="0.25">
      <c r="A16145" s="56"/>
      <c r="B16145" s="58"/>
      <c r="C16145" s="48"/>
      <c r="D16145" s="291" t="s">
        <v>15225</v>
      </c>
    </row>
    <row r="16146" spans="1:4" s="12" customFormat="1" x14ac:dyDescent="0.25">
      <c r="A16146" s="56"/>
      <c r="B16146" s="58"/>
      <c r="C16146" s="48" t="s">
        <v>110</v>
      </c>
      <c r="D16146" s="286" t="s">
        <v>15661</v>
      </c>
    </row>
    <row r="16147" spans="1:4" s="12" customFormat="1" x14ac:dyDescent="0.25">
      <c r="A16147" s="56"/>
      <c r="B16147" s="58"/>
      <c r="C16147" s="48" t="s">
        <v>110</v>
      </c>
      <c r="D16147" s="286" t="s">
        <v>15662</v>
      </c>
    </row>
    <row r="16148" spans="1:4" s="12" customFormat="1" x14ac:dyDescent="0.25">
      <c r="A16148" s="56"/>
      <c r="B16148" s="58"/>
      <c r="C16148" s="48" t="s">
        <v>110</v>
      </c>
      <c r="D16148" s="286" t="s">
        <v>15663</v>
      </c>
    </row>
    <row r="16149" spans="1:4" s="12" customFormat="1" x14ac:dyDescent="0.25">
      <c r="A16149" s="56"/>
      <c r="B16149" s="58"/>
      <c r="C16149" s="48" t="s">
        <v>110</v>
      </c>
      <c r="D16149" s="286" t="s">
        <v>15664</v>
      </c>
    </row>
    <row r="16150" spans="1:4" s="12" customFormat="1" x14ac:dyDescent="0.25">
      <c r="A16150" s="56"/>
      <c r="B16150" s="58"/>
      <c r="C16150" s="48" t="s">
        <v>110</v>
      </c>
      <c r="D16150" s="286" t="s">
        <v>15665</v>
      </c>
    </row>
    <row r="16151" spans="1:4" s="12" customFormat="1" x14ac:dyDescent="0.25">
      <c r="A16151" s="56"/>
      <c r="B16151" s="58"/>
      <c r="C16151" s="48" t="s">
        <v>110</v>
      </c>
      <c r="D16151" s="286" t="s">
        <v>15666</v>
      </c>
    </row>
    <row r="16152" spans="1:4" s="12" customFormat="1" x14ac:dyDescent="0.25">
      <c r="A16152" s="56"/>
      <c r="B16152" s="58"/>
      <c r="C16152" s="48" t="s">
        <v>110</v>
      </c>
      <c r="D16152" s="286" t="s">
        <v>15667</v>
      </c>
    </row>
    <row r="16153" spans="1:4" s="12" customFormat="1" x14ac:dyDescent="0.25">
      <c r="A16153" s="56"/>
      <c r="B16153" s="58"/>
      <c r="C16153" s="48" t="s">
        <v>110</v>
      </c>
      <c r="D16153" s="286" t="s">
        <v>15668</v>
      </c>
    </row>
    <row r="16154" spans="1:4" s="12" customFormat="1" x14ac:dyDescent="0.25">
      <c r="A16154" s="56"/>
      <c r="B16154" s="58"/>
      <c r="C16154" s="48" t="s">
        <v>110</v>
      </c>
      <c r="D16154" s="286" t="s">
        <v>15669</v>
      </c>
    </row>
    <row r="16155" spans="1:4" s="12" customFormat="1" x14ac:dyDescent="0.25">
      <c r="A16155" s="56"/>
      <c r="B16155" s="58"/>
      <c r="C16155" s="48" t="s">
        <v>110</v>
      </c>
      <c r="D16155" s="286" t="s">
        <v>15670</v>
      </c>
    </row>
    <row r="16156" spans="1:4" s="12" customFormat="1" x14ac:dyDescent="0.25">
      <c r="A16156" s="56"/>
      <c r="B16156" s="58"/>
      <c r="C16156" s="48" t="s">
        <v>110</v>
      </c>
      <c r="D16156" s="286" t="s">
        <v>15671</v>
      </c>
    </row>
    <row r="16157" spans="1:4" s="12" customFormat="1" x14ac:dyDescent="0.25">
      <c r="A16157" s="56"/>
      <c r="B16157" s="58"/>
      <c r="C16157" s="48" t="s">
        <v>110</v>
      </c>
      <c r="D16157" s="286" t="s">
        <v>15672</v>
      </c>
    </row>
    <row r="16158" spans="1:4" s="12" customFormat="1" x14ac:dyDescent="0.25">
      <c r="A16158" s="56"/>
      <c r="B16158" s="58"/>
      <c r="C16158" s="48" t="s">
        <v>110</v>
      </c>
      <c r="D16158" s="286" t="s">
        <v>15673</v>
      </c>
    </row>
    <row r="16159" spans="1:4" s="12" customFormat="1" x14ac:dyDescent="0.25">
      <c r="A16159" s="56"/>
      <c r="B16159" s="58"/>
      <c r="C16159" s="48" t="s">
        <v>110</v>
      </c>
      <c r="D16159" s="286" t="s">
        <v>15674</v>
      </c>
    </row>
    <row r="16160" spans="1:4" s="12" customFormat="1" x14ac:dyDescent="0.25">
      <c r="A16160" s="56"/>
      <c r="B16160" s="58"/>
      <c r="C16160" s="48" t="s">
        <v>110</v>
      </c>
      <c r="D16160" s="296" t="s">
        <v>15675</v>
      </c>
    </row>
    <row r="16161" spans="1:4" s="12" customFormat="1" x14ac:dyDescent="0.25">
      <c r="A16161" s="56"/>
      <c r="B16161" s="58"/>
      <c r="C16161" s="48" t="s">
        <v>110</v>
      </c>
      <c r="D16161" s="296" t="s">
        <v>15676</v>
      </c>
    </row>
    <row r="16162" spans="1:4" s="12" customFormat="1" x14ac:dyDescent="0.25">
      <c r="A16162" s="56"/>
      <c r="B16162" s="58"/>
      <c r="C16162" s="48" t="s">
        <v>110</v>
      </c>
      <c r="D16162" s="296" t="s">
        <v>15677</v>
      </c>
    </row>
    <row r="16163" spans="1:4" s="12" customFormat="1" x14ac:dyDescent="0.25">
      <c r="A16163" s="56"/>
      <c r="B16163" s="58"/>
      <c r="C16163" s="48" t="s">
        <v>110</v>
      </c>
      <c r="D16163" s="296" t="s">
        <v>15678</v>
      </c>
    </row>
    <row r="16164" spans="1:4" s="12" customFormat="1" x14ac:dyDescent="0.25">
      <c r="A16164" s="56"/>
      <c r="B16164" s="58"/>
      <c r="C16164" s="48" t="s">
        <v>110</v>
      </c>
      <c r="D16164" s="286" t="s">
        <v>15679</v>
      </c>
    </row>
    <row r="16165" spans="1:4" s="12" customFormat="1" x14ac:dyDescent="0.25">
      <c r="A16165" s="56"/>
      <c r="B16165" s="58"/>
      <c r="C16165" s="48" t="s">
        <v>226</v>
      </c>
      <c r="D16165" s="300"/>
    </row>
    <row r="16166" spans="1:4" s="12" customFormat="1" x14ac:dyDescent="0.25">
      <c r="A16166" s="56"/>
      <c r="B16166" s="58"/>
      <c r="C16166" s="48" t="s">
        <v>110</v>
      </c>
      <c r="D16166" s="300" t="s">
        <v>15680</v>
      </c>
    </row>
    <row r="16167" spans="1:4" s="12" customFormat="1" x14ac:dyDescent="0.25">
      <c r="A16167" s="56"/>
      <c r="B16167" s="58"/>
      <c r="C16167" s="48" t="s">
        <v>110</v>
      </c>
      <c r="D16167" s="300" t="s">
        <v>15681</v>
      </c>
    </row>
    <row r="16168" spans="1:4" s="12" customFormat="1" x14ac:dyDescent="0.25">
      <c r="A16168" s="56"/>
      <c r="B16168" s="58"/>
      <c r="C16168" s="48" t="s">
        <v>110</v>
      </c>
      <c r="D16168" s="300" t="s">
        <v>15682</v>
      </c>
    </row>
    <row r="16169" spans="1:4" s="12" customFormat="1" x14ac:dyDescent="0.25">
      <c r="A16169" s="56"/>
      <c r="B16169" s="58"/>
      <c r="C16169" s="48" t="s">
        <v>110</v>
      </c>
      <c r="D16169" s="300" t="s">
        <v>15683</v>
      </c>
    </row>
    <row r="16170" spans="1:4" s="12" customFormat="1" x14ac:dyDescent="0.25">
      <c r="A16170" s="56"/>
      <c r="B16170" s="58"/>
      <c r="C16170" s="48" t="s">
        <v>110</v>
      </c>
      <c r="D16170" s="300" t="s">
        <v>15684</v>
      </c>
    </row>
    <row r="16171" spans="1:4" s="12" customFormat="1" x14ac:dyDescent="0.25">
      <c r="A16171" s="56" t="s">
        <v>15685</v>
      </c>
      <c r="B16171" s="58"/>
      <c r="C16171" s="56" t="s">
        <v>15686</v>
      </c>
      <c r="D16171" s="300"/>
    </row>
    <row r="16172" spans="1:4" s="12" customFormat="1" x14ac:dyDescent="0.25">
      <c r="A16172" s="56"/>
      <c r="B16172" s="24" t="s">
        <v>21596</v>
      </c>
      <c r="C16172" s="56" t="s">
        <v>15687</v>
      </c>
      <c r="D16172" s="315"/>
    </row>
    <row r="16173" spans="1:4" s="12" customFormat="1" x14ac:dyDescent="0.25">
      <c r="A16173" s="48"/>
      <c r="B16173" s="58"/>
      <c r="C16173" s="40" t="s">
        <v>15688</v>
      </c>
      <c r="D16173" s="300"/>
    </row>
    <row r="16174" spans="1:4" s="12" customFormat="1" x14ac:dyDescent="0.25">
      <c r="A16174" s="56"/>
      <c r="B16174" s="58"/>
      <c r="C16174" s="48" t="s">
        <v>15689</v>
      </c>
      <c r="D16174" s="300"/>
    </row>
    <row r="16175" spans="1:4" s="12" customFormat="1" x14ac:dyDescent="0.25">
      <c r="A16175" s="56"/>
      <c r="B16175" s="58"/>
      <c r="C16175" s="48" t="s">
        <v>110</v>
      </c>
      <c r="D16175" s="300" t="s">
        <v>15690</v>
      </c>
    </row>
    <row r="16176" spans="1:4" s="12" customFormat="1" x14ac:dyDescent="0.25">
      <c r="A16176" s="56"/>
      <c r="B16176" s="58"/>
      <c r="C16176" s="48" t="s">
        <v>110</v>
      </c>
      <c r="D16176" s="300" t="s">
        <v>15691</v>
      </c>
    </row>
    <row r="16177" spans="1:4" s="12" customFormat="1" x14ac:dyDescent="0.25">
      <c r="A16177" s="56"/>
      <c r="B16177" s="58"/>
      <c r="C16177" s="48" t="s">
        <v>110</v>
      </c>
      <c r="D16177" s="300" t="s">
        <v>15692</v>
      </c>
    </row>
    <row r="16178" spans="1:4" s="12" customFormat="1" x14ac:dyDescent="0.25">
      <c r="A16178" s="56"/>
      <c r="B16178" s="58"/>
      <c r="C16178" s="48" t="s">
        <v>110</v>
      </c>
      <c r="D16178" s="300" t="s">
        <v>15693</v>
      </c>
    </row>
    <row r="16179" spans="1:4" s="12" customFormat="1" x14ac:dyDescent="0.25">
      <c r="A16179" s="56"/>
      <c r="B16179" s="58"/>
      <c r="C16179" s="48" t="s">
        <v>110</v>
      </c>
      <c r="D16179" s="300" t="s">
        <v>15694</v>
      </c>
    </row>
    <row r="16180" spans="1:4" s="12" customFormat="1" x14ac:dyDescent="0.25">
      <c r="A16180" s="56"/>
      <c r="B16180" s="58"/>
      <c r="C16180" s="48" t="s">
        <v>110</v>
      </c>
      <c r="D16180" s="300" t="s">
        <v>15695</v>
      </c>
    </row>
    <row r="16181" spans="1:4" s="12" customFormat="1" x14ac:dyDescent="0.25">
      <c r="A16181" s="56"/>
      <c r="B16181" s="58"/>
      <c r="C16181" s="48"/>
      <c r="D16181" s="291" t="s">
        <v>15225</v>
      </c>
    </row>
    <row r="16182" spans="1:4" s="12" customFormat="1" x14ac:dyDescent="0.25">
      <c r="A16182" s="56"/>
      <c r="B16182" s="58"/>
      <c r="C16182" s="48" t="s">
        <v>110</v>
      </c>
      <c r="D16182" s="296" t="s">
        <v>15696</v>
      </c>
    </row>
    <row r="16183" spans="1:4" s="12" customFormat="1" x14ac:dyDescent="0.25">
      <c r="A16183" s="56"/>
      <c r="B16183" s="58"/>
      <c r="C16183" s="48" t="s">
        <v>110</v>
      </c>
      <c r="D16183" s="296" t="s">
        <v>15697</v>
      </c>
    </row>
    <row r="16184" spans="1:4" s="12" customFormat="1" x14ac:dyDescent="0.25">
      <c r="A16184" s="56"/>
      <c r="B16184" s="58"/>
      <c r="C16184" s="48" t="s">
        <v>110</v>
      </c>
      <c r="D16184" s="296" t="s">
        <v>15698</v>
      </c>
    </row>
    <row r="16185" spans="1:4" s="12" customFormat="1" x14ac:dyDescent="0.25">
      <c r="A16185" s="56"/>
      <c r="B16185" s="58"/>
      <c r="C16185" s="48" t="s">
        <v>110</v>
      </c>
      <c r="D16185" s="296" t="s">
        <v>15699</v>
      </c>
    </row>
    <row r="16186" spans="1:4" s="12" customFormat="1" x14ac:dyDescent="0.25">
      <c r="A16186" s="56"/>
      <c r="B16186" s="58"/>
      <c r="C16186" s="48" t="s">
        <v>110</v>
      </c>
      <c r="D16186" s="296" t="s">
        <v>15700</v>
      </c>
    </row>
    <row r="16187" spans="1:4" s="12" customFormat="1" x14ac:dyDescent="0.25">
      <c r="A16187" s="56"/>
      <c r="B16187" s="58"/>
      <c r="C16187" s="48" t="s">
        <v>110</v>
      </c>
      <c r="D16187" s="296" t="s">
        <v>15701</v>
      </c>
    </row>
    <row r="16188" spans="1:4" s="12" customFormat="1" x14ac:dyDescent="0.25">
      <c r="A16188" s="56"/>
      <c r="B16188" s="58"/>
      <c r="C16188" s="48" t="s">
        <v>110</v>
      </c>
      <c r="D16188" s="296" t="s">
        <v>15702</v>
      </c>
    </row>
    <row r="16189" spans="1:4" s="12" customFormat="1" x14ac:dyDescent="0.25">
      <c r="A16189" s="56"/>
      <c r="B16189" s="58"/>
      <c r="C16189" s="48" t="s">
        <v>110</v>
      </c>
      <c r="D16189" s="296" t="s">
        <v>15703</v>
      </c>
    </row>
    <row r="16190" spans="1:4" s="12" customFormat="1" x14ac:dyDescent="0.25">
      <c r="A16190" s="56"/>
      <c r="B16190" s="58"/>
      <c r="C16190" s="48" t="s">
        <v>110</v>
      </c>
      <c r="D16190" s="296" t="s">
        <v>15704</v>
      </c>
    </row>
    <row r="16191" spans="1:4" s="12" customFormat="1" x14ac:dyDescent="0.25">
      <c r="A16191" s="56"/>
      <c r="B16191" s="58"/>
      <c r="C16191" s="48" t="s">
        <v>110</v>
      </c>
      <c r="D16191" s="296" t="s">
        <v>15705</v>
      </c>
    </row>
    <row r="16192" spans="1:4" s="12" customFormat="1" x14ac:dyDescent="0.25">
      <c r="A16192" s="56"/>
      <c r="B16192" s="58"/>
      <c r="C16192" s="48" t="s">
        <v>110</v>
      </c>
      <c r="D16192" s="296" t="s">
        <v>15706</v>
      </c>
    </row>
    <row r="16193" spans="1:4" s="12" customFormat="1" x14ac:dyDescent="0.25">
      <c r="A16193" s="56"/>
      <c r="B16193" s="58"/>
      <c r="C16193" s="48" t="s">
        <v>110</v>
      </c>
      <c r="D16193" s="296" t="s">
        <v>15707</v>
      </c>
    </row>
    <row r="16194" spans="1:4" s="12" customFormat="1" x14ac:dyDescent="0.25">
      <c r="A16194" s="56"/>
      <c r="B16194" s="58"/>
      <c r="C16194" s="48" t="s">
        <v>226</v>
      </c>
      <c r="D16194" s="300"/>
    </row>
    <row r="16195" spans="1:4" s="12" customFormat="1" x14ac:dyDescent="0.25">
      <c r="A16195" s="56"/>
      <c r="B16195" s="58"/>
      <c r="C16195" s="48" t="s">
        <v>110</v>
      </c>
      <c r="D16195" s="300" t="s">
        <v>15708</v>
      </c>
    </row>
    <row r="16196" spans="1:4" s="12" customFormat="1" x14ac:dyDescent="0.25">
      <c r="A16196" s="56"/>
      <c r="B16196" s="58"/>
      <c r="C16196" s="48" t="s">
        <v>110</v>
      </c>
      <c r="D16196" s="300" t="s">
        <v>15709</v>
      </c>
    </row>
    <row r="16197" spans="1:4" s="12" customFormat="1" x14ac:dyDescent="0.25">
      <c r="A16197" s="56"/>
      <c r="B16197" s="24" t="s">
        <v>21597</v>
      </c>
      <c r="C16197" s="56" t="s">
        <v>15710</v>
      </c>
      <c r="D16197" s="315"/>
    </row>
    <row r="16198" spans="1:4" s="12" customFormat="1" x14ac:dyDescent="0.25">
      <c r="A16198" s="48"/>
      <c r="B16198" s="58"/>
      <c r="C16198" s="40" t="s">
        <v>15711</v>
      </c>
      <c r="D16198" s="300"/>
    </row>
    <row r="16199" spans="1:4" s="12" customFormat="1" x14ac:dyDescent="0.25">
      <c r="A16199" s="56"/>
      <c r="B16199" s="58"/>
      <c r="C16199" s="48" t="s">
        <v>15712</v>
      </c>
      <c r="D16199" s="300"/>
    </row>
    <row r="16200" spans="1:4" s="12" customFormat="1" x14ac:dyDescent="0.25">
      <c r="A16200" s="56"/>
      <c r="B16200" s="58"/>
      <c r="C16200" s="48" t="s">
        <v>110</v>
      </c>
      <c r="D16200" s="300" t="s">
        <v>15713</v>
      </c>
    </row>
    <row r="16201" spans="1:4" s="12" customFormat="1" x14ac:dyDescent="0.25">
      <c r="A16201" s="56"/>
      <c r="B16201" s="58"/>
      <c r="C16201" s="48" t="s">
        <v>110</v>
      </c>
      <c r="D16201" s="300" t="s">
        <v>15714</v>
      </c>
    </row>
    <row r="16202" spans="1:4" s="12" customFormat="1" x14ac:dyDescent="0.25">
      <c r="A16202" s="56"/>
      <c r="B16202" s="58"/>
      <c r="C16202" s="48" t="s">
        <v>110</v>
      </c>
      <c r="D16202" s="300" t="s">
        <v>15715</v>
      </c>
    </row>
    <row r="16203" spans="1:4" s="12" customFormat="1" x14ac:dyDescent="0.25">
      <c r="A16203" s="56"/>
      <c r="B16203" s="58"/>
      <c r="C16203" s="48" t="s">
        <v>110</v>
      </c>
      <c r="D16203" s="300" t="s">
        <v>15716</v>
      </c>
    </row>
    <row r="16204" spans="1:4" s="12" customFormat="1" x14ac:dyDescent="0.25">
      <c r="A16204" s="56"/>
      <c r="B16204" s="58"/>
      <c r="C16204" s="48" t="s">
        <v>110</v>
      </c>
      <c r="D16204" s="300" t="s">
        <v>15717</v>
      </c>
    </row>
    <row r="16205" spans="1:4" s="12" customFormat="1" x14ac:dyDescent="0.25">
      <c r="A16205" s="56"/>
      <c r="B16205" s="58"/>
      <c r="C16205" s="48"/>
      <c r="D16205" s="291" t="s">
        <v>15225</v>
      </c>
    </row>
    <row r="16206" spans="1:4" s="12" customFormat="1" x14ac:dyDescent="0.25">
      <c r="A16206" s="56"/>
      <c r="B16206" s="58"/>
      <c r="C16206" s="48" t="s">
        <v>110</v>
      </c>
      <c r="D16206" s="286" t="s">
        <v>15718</v>
      </c>
    </row>
    <row r="16207" spans="1:4" s="12" customFormat="1" x14ac:dyDescent="0.25">
      <c r="A16207" s="56"/>
      <c r="B16207" s="58"/>
      <c r="C16207" s="48" t="s">
        <v>110</v>
      </c>
      <c r="D16207" s="286" t="s">
        <v>15719</v>
      </c>
    </row>
    <row r="16208" spans="1:4" s="12" customFormat="1" x14ac:dyDescent="0.25">
      <c r="A16208" s="56"/>
      <c r="B16208" s="58"/>
      <c r="C16208" s="48" t="s">
        <v>110</v>
      </c>
      <c r="D16208" s="286" t="s">
        <v>15720</v>
      </c>
    </row>
    <row r="16209" spans="1:4" s="12" customFormat="1" x14ac:dyDescent="0.25">
      <c r="A16209" s="56"/>
      <c r="B16209" s="58"/>
      <c r="C16209" s="48" t="s">
        <v>110</v>
      </c>
      <c r="D16209" s="286" t="s">
        <v>15721</v>
      </c>
    </row>
    <row r="16210" spans="1:4" s="12" customFormat="1" x14ac:dyDescent="0.25">
      <c r="A16210" s="56"/>
      <c r="B16210" s="58"/>
      <c r="C16210" s="48" t="s">
        <v>110</v>
      </c>
      <c r="D16210" s="286" t="s">
        <v>15722</v>
      </c>
    </row>
    <row r="16211" spans="1:4" s="12" customFormat="1" x14ac:dyDescent="0.25">
      <c r="A16211" s="56"/>
      <c r="B16211" s="58"/>
      <c r="C16211" s="48" t="s">
        <v>226</v>
      </c>
      <c r="D16211" s="300"/>
    </row>
    <row r="16212" spans="1:4" s="12" customFormat="1" x14ac:dyDescent="0.25">
      <c r="A16212" s="56"/>
      <c r="B16212" s="58"/>
      <c r="C16212" s="48" t="s">
        <v>110</v>
      </c>
      <c r="D16212" s="300" t="s">
        <v>15708</v>
      </c>
    </row>
    <row r="16213" spans="1:4" s="12" customFormat="1" x14ac:dyDescent="0.25">
      <c r="A16213" s="56"/>
      <c r="B16213" s="58"/>
      <c r="C16213" s="48" t="s">
        <v>110</v>
      </c>
      <c r="D16213" s="300" t="s">
        <v>15709</v>
      </c>
    </row>
    <row r="16214" spans="1:4" s="12" customFormat="1" x14ac:dyDescent="0.25">
      <c r="A16214" s="56">
        <v>633</v>
      </c>
      <c r="B16214" s="74"/>
      <c r="C16214" s="56" t="s">
        <v>15723</v>
      </c>
      <c r="D16214" s="300"/>
    </row>
    <row r="16215" spans="1:4" x14ac:dyDescent="0.25">
      <c r="C16215" s="40" t="s">
        <v>15724</v>
      </c>
    </row>
    <row r="16216" spans="1:4" s="12" customFormat="1" x14ac:dyDescent="0.25">
      <c r="A16216" s="48"/>
      <c r="B16216" s="24" t="s">
        <v>21598</v>
      </c>
      <c r="C16216" s="56" t="s">
        <v>15725</v>
      </c>
      <c r="D16216" s="329"/>
    </row>
    <row r="16217" spans="1:4" s="12" customFormat="1" x14ac:dyDescent="0.15">
      <c r="A16217" s="48"/>
      <c r="B16217" s="101"/>
      <c r="C16217" s="70" t="s">
        <v>15726</v>
      </c>
      <c r="D16217" s="329"/>
    </row>
    <row r="16218" spans="1:4" s="12" customFormat="1" x14ac:dyDescent="0.25">
      <c r="A16218" s="48"/>
      <c r="B16218" s="101"/>
      <c r="C16218" s="104" t="s">
        <v>110</v>
      </c>
      <c r="D16218" s="329" t="s">
        <v>15727</v>
      </c>
    </row>
    <row r="16219" spans="1:4" s="12" customFormat="1" x14ac:dyDescent="0.25">
      <c r="A16219" s="48"/>
      <c r="B16219" s="101"/>
      <c r="C16219" s="104" t="s">
        <v>110</v>
      </c>
      <c r="D16219" s="329" t="s">
        <v>15728</v>
      </c>
    </row>
    <row r="16220" spans="1:4" s="12" customFormat="1" x14ac:dyDescent="0.25">
      <c r="A16220" s="48"/>
      <c r="B16220" s="101"/>
      <c r="C16220" s="104" t="s">
        <v>110</v>
      </c>
      <c r="D16220" s="286" t="s">
        <v>15729</v>
      </c>
    </row>
    <row r="16221" spans="1:4" s="12" customFormat="1" x14ac:dyDescent="0.25">
      <c r="A16221" s="48"/>
      <c r="B16221" s="101"/>
      <c r="C16221" s="104" t="s">
        <v>110</v>
      </c>
      <c r="D16221" s="286" t="s">
        <v>15730</v>
      </c>
    </row>
    <row r="16222" spans="1:4" s="12" customFormat="1" x14ac:dyDescent="0.25">
      <c r="A16222" s="48"/>
      <c r="B16222" s="101"/>
      <c r="C16222" s="104" t="s">
        <v>110</v>
      </c>
      <c r="D16222" s="286" t="s">
        <v>15731</v>
      </c>
    </row>
    <row r="16223" spans="1:4" s="12" customFormat="1" x14ac:dyDescent="0.25">
      <c r="A16223" s="48"/>
      <c r="B16223" s="101"/>
      <c r="C16223" s="104" t="s">
        <v>110</v>
      </c>
      <c r="D16223" s="286" t="s">
        <v>15732</v>
      </c>
    </row>
    <row r="16224" spans="1:4" s="12" customFormat="1" x14ac:dyDescent="0.25">
      <c r="A16224" s="48"/>
      <c r="B16224" s="101"/>
      <c r="C16224" s="104" t="s">
        <v>110</v>
      </c>
      <c r="D16224" s="286" t="s">
        <v>15733</v>
      </c>
    </row>
    <row r="16225" spans="1:4" s="12" customFormat="1" x14ac:dyDescent="0.25">
      <c r="A16225" s="48"/>
      <c r="B16225" s="101"/>
      <c r="C16225" s="104" t="s">
        <v>110</v>
      </c>
      <c r="D16225" s="286" t="s">
        <v>15734</v>
      </c>
    </row>
    <row r="16226" spans="1:4" s="12" customFormat="1" x14ac:dyDescent="0.25">
      <c r="A16226" s="48"/>
      <c r="B16226" s="24" t="s">
        <v>21599</v>
      </c>
      <c r="C16226" s="56" t="s">
        <v>15735</v>
      </c>
      <c r="D16226" s="329"/>
    </row>
    <row r="16227" spans="1:4" s="12" customFormat="1" x14ac:dyDescent="0.15">
      <c r="A16227" s="48"/>
      <c r="B16227" s="101"/>
      <c r="C16227" s="70" t="s">
        <v>15736</v>
      </c>
      <c r="D16227" s="329"/>
    </row>
    <row r="16228" spans="1:4" s="12" customFormat="1" x14ac:dyDescent="0.25">
      <c r="A16228" s="48"/>
      <c r="B16228" s="101"/>
      <c r="C16228" s="104" t="s">
        <v>110</v>
      </c>
      <c r="D16228" s="329" t="s">
        <v>15737</v>
      </c>
    </row>
    <row r="16229" spans="1:4" s="12" customFormat="1" x14ac:dyDescent="0.25">
      <c r="A16229" s="48"/>
      <c r="B16229" s="101"/>
      <c r="C16229" s="104" t="s">
        <v>110</v>
      </c>
      <c r="D16229" s="329" t="s">
        <v>15738</v>
      </c>
    </row>
    <row r="16230" spans="1:4" s="12" customFormat="1" x14ac:dyDescent="0.25">
      <c r="A16230" s="48"/>
      <c r="B16230" s="101"/>
      <c r="C16230" s="104" t="s">
        <v>110</v>
      </c>
      <c r="D16230" s="286" t="s">
        <v>15739</v>
      </c>
    </row>
    <row r="16231" spans="1:4" s="12" customFormat="1" x14ac:dyDescent="0.25">
      <c r="A16231" s="48"/>
      <c r="B16231" s="101"/>
      <c r="C16231" s="104" t="s">
        <v>110</v>
      </c>
      <c r="D16231" s="286" t="s">
        <v>15740</v>
      </c>
    </row>
    <row r="16232" spans="1:4" s="12" customFormat="1" x14ac:dyDescent="0.25">
      <c r="A16232" s="48"/>
      <c r="B16232" s="101"/>
      <c r="C16232" s="104" t="s">
        <v>110</v>
      </c>
      <c r="D16232" s="286" t="s">
        <v>15741</v>
      </c>
    </row>
    <row r="16233" spans="1:4" s="12" customFormat="1" x14ac:dyDescent="0.25">
      <c r="A16233" s="48"/>
      <c r="B16233" s="101"/>
      <c r="C16233" s="104" t="s">
        <v>110</v>
      </c>
      <c r="D16233" s="286" t="s">
        <v>15742</v>
      </c>
    </row>
    <row r="16234" spans="1:4" s="12" customFormat="1" x14ac:dyDescent="0.25">
      <c r="A16234" s="48"/>
      <c r="B16234" s="101"/>
      <c r="C16234" s="104" t="s">
        <v>110</v>
      </c>
      <c r="D16234" s="286" t="s">
        <v>15743</v>
      </c>
    </row>
    <row r="16235" spans="1:4" s="12" customFormat="1" x14ac:dyDescent="0.25">
      <c r="A16235" s="48"/>
      <c r="B16235" s="101"/>
      <c r="C16235" s="104" t="s">
        <v>110</v>
      </c>
      <c r="D16235" s="286" t="s">
        <v>15744</v>
      </c>
    </row>
    <row r="16236" spans="1:4" s="12" customFormat="1" x14ac:dyDescent="0.25">
      <c r="A16236" s="48"/>
      <c r="B16236" s="101"/>
      <c r="C16236" s="104" t="s">
        <v>110</v>
      </c>
      <c r="D16236" s="286" t="s">
        <v>15745</v>
      </c>
    </row>
    <row r="16237" spans="1:4" s="12" customFormat="1" x14ac:dyDescent="0.25">
      <c r="A16237" s="48"/>
      <c r="B16237" s="101"/>
      <c r="C16237" s="104" t="s">
        <v>110</v>
      </c>
      <c r="D16237" s="329" t="s">
        <v>15746</v>
      </c>
    </row>
    <row r="16238" spans="1:4" s="12" customFormat="1" x14ac:dyDescent="0.15">
      <c r="A16238" s="48"/>
      <c r="B16238" s="101"/>
      <c r="C16238" s="70" t="s">
        <v>226</v>
      </c>
      <c r="D16238" s="329"/>
    </row>
    <row r="16239" spans="1:4" s="12" customFormat="1" x14ac:dyDescent="0.25">
      <c r="A16239" s="48"/>
      <c r="B16239" s="101"/>
      <c r="C16239" s="104" t="s">
        <v>110</v>
      </c>
      <c r="D16239" s="329" t="s">
        <v>15747</v>
      </c>
    </row>
    <row r="16240" spans="1:4" s="12" customFormat="1" ht="15.6" x14ac:dyDescent="0.25">
      <c r="A16240" s="82" t="s">
        <v>15748</v>
      </c>
      <c r="B16240" s="97"/>
      <c r="C16240" s="82" t="s">
        <v>15749</v>
      </c>
      <c r="D16240" s="300"/>
    </row>
    <row r="16241" spans="1:4" s="12" customFormat="1" x14ac:dyDescent="0.25">
      <c r="A16241" s="56" t="s">
        <v>15750</v>
      </c>
      <c r="B16241" s="24" t="s">
        <v>21600</v>
      </c>
      <c r="C16241" s="56" t="s">
        <v>15751</v>
      </c>
      <c r="D16241" s="315"/>
    </row>
    <row r="16242" spans="1:4" s="12" customFormat="1" x14ac:dyDescent="0.25">
      <c r="A16242" s="48"/>
      <c r="B16242" s="58"/>
      <c r="C16242" s="40" t="s">
        <v>15752</v>
      </c>
      <c r="D16242" s="300"/>
    </row>
    <row r="16243" spans="1:4" s="12" customFormat="1" x14ac:dyDescent="0.25">
      <c r="A16243" s="56"/>
      <c r="B16243" s="58"/>
      <c r="C16243" s="48" t="s">
        <v>15753</v>
      </c>
      <c r="D16243" s="300"/>
    </row>
    <row r="16244" spans="1:4" s="12" customFormat="1" x14ac:dyDescent="0.25">
      <c r="A16244" s="56"/>
      <c r="B16244" s="58"/>
      <c r="C16244" s="48" t="s">
        <v>110</v>
      </c>
      <c r="D16244" s="300" t="s">
        <v>15754</v>
      </c>
    </row>
    <row r="16245" spans="1:4" s="12" customFormat="1" x14ac:dyDescent="0.25">
      <c r="A16245" s="56"/>
      <c r="B16245" s="58"/>
      <c r="C16245" s="48" t="s">
        <v>110</v>
      </c>
      <c r="D16245" s="317" t="s">
        <v>15755</v>
      </c>
    </row>
    <row r="16246" spans="1:4" s="12" customFormat="1" x14ac:dyDescent="0.25">
      <c r="A16246" s="56"/>
      <c r="B16246" s="58"/>
      <c r="C16246" s="48" t="s">
        <v>110</v>
      </c>
      <c r="D16246" s="300" t="s">
        <v>15756</v>
      </c>
    </row>
    <row r="16247" spans="1:4" s="12" customFormat="1" x14ac:dyDescent="0.25">
      <c r="A16247" s="56"/>
      <c r="B16247" s="58"/>
      <c r="C16247" s="48" t="s">
        <v>226</v>
      </c>
      <c r="D16247" s="317"/>
    </row>
    <row r="16248" spans="1:4" s="12" customFormat="1" x14ac:dyDescent="0.25">
      <c r="A16248" s="56"/>
      <c r="B16248" s="58"/>
      <c r="C16248" s="48" t="s">
        <v>110</v>
      </c>
      <c r="D16248" s="300" t="s">
        <v>15680</v>
      </c>
    </row>
    <row r="16249" spans="1:4" s="12" customFormat="1" x14ac:dyDescent="0.25">
      <c r="A16249" s="56"/>
      <c r="B16249" s="58"/>
      <c r="C16249" s="48" t="s">
        <v>110</v>
      </c>
      <c r="D16249" s="300" t="s">
        <v>15757</v>
      </c>
    </row>
    <row r="16250" spans="1:4" s="12" customFormat="1" x14ac:dyDescent="0.25">
      <c r="A16250" s="56">
        <v>642</v>
      </c>
      <c r="B16250" s="74"/>
      <c r="C16250" s="56" t="s">
        <v>15758</v>
      </c>
      <c r="D16250" s="300"/>
    </row>
    <row r="16251" spans="1:4" s="12" customFormat="1" x14ac:dyDescent="0.25">
      <c r="A16251" s="56"/>
      <c r="B16251" s="74"/>
      <c r="C16251" s="40" t="s">
        <v>15759</v>
      </c>
      <c r="D16251" s="300"/>
    </row>
    <row r="16252" spans="1:4" s="12" customFormat="1" x14ac:dyDescent="0.25">
      <c r="A16252" s="48"/>
      <c r="B16252" s="24" t="s">
        <v>21601</v>
      </c>
      <c r="C16252" s="57" t="s">
        <v>15760</v>
      </c>
      <c r="D16252" s="323"/>
    </row>
    <row r="16253" spans="1:4" s="12" customFormat="1" x14ac:dyDescent="0.25">
      <c r="A16253" s="48"/>
      <c r="B16253" s="49"/>
      <c r="C16253" s="50" t="s">
        <v>15761</v>
      </c>
      <c r="D16253" s="321"/>
    </row>
    <row r="16254" spans="1:4" s="12" customFormat="1" x14ac:dyDescent="0.25">
      <c r="A16254" s="48"/>
      <c r="B16254" s="58"/>
      <c r="C16254" s="48" t="s">
        <v>15762</v>
      </c>
      <c r="D16254" s="321"/>
    </row>
    <row r="16255" spans="1:4" s="12" customFormat="1" x14ac:dyDescent="0.25">
      <c r="A16255" s="48"/>
      <c r="B16255" s="49"/>
      <c r="C16255" s="50" t="s">
        <v>110</v>
      </c>
      <c r="D16255" s="321" t="s">
        <v>15763</v>
      </c>
    </row>
    <row r="16256" spans="1:4" s="12" customFormat="1" x14ac:dyDescent="0.25">
      <c r="A16256" s="48"/>
      <c r="B16256" s="49"/>
      <c r="C16256" s="50" t="s">
        <v>110</v>
      </c>
      <c r="D16256" s="321" t="s">
        <v>15764</v>
      </c>
    </row>
    <row r="16257" spans="1:4" s="12" customFormat="1" x14ac:dyDescent="0.25">
      <c r="A16257" s="48"/>
      <c r="B16257" s="49"/>
      <c r="C16257" s="50" t="s">
        <v>110</v>
      </c>
      <c r="D16257" s="321" t="s">
        <v>15765</v>
      </c>
    </row>
    <row r="16258" spans="1:4" s="12" customFormat="1" x14ac:dyDescent="0.25">
      <c r="A16258" s="48"/>
      <c r="B16258" s="49"/>
      <c r="C16258" s="50" t="s">
        <v>110</v>
      </c>
      <c r="D16258" s="321" t="s">
        <v>15766</v>
      </c>
    </row>
    <row r="16259" spans="1:4" s="12" customFormat="1" x14ac:dyDescent="0.25">
      <c r="A16259" s="48"/>
      <c r="B16259" s="49"/>
      <c r="C16259" s="50" t="s">
        <v>110</v>
      </c>
      <c r="D16259" s="321" t="s">
        <v>15767</v>
      </c>
    </row>
    <row r="16260" spans="1:4" s="12" customFormat="1" x14ac:dyDescent="0.25">
      <c r="A16260" s="48"/>
      <c r="B16260" s="49"/>
      <c r="C16260" s="50" t="s">
        <v>110</v>
      </c>
      <c r="D16260" s="321" t="s">
        <v>15768</v>
      </c>
    </row>
    <row r="16261" spans="1:4" s="12" customFormat="1" x14ac:dyDescent="0.25">
      <c r="A16261" s="48"/>
      <c r="B16261" s="24" t="s">
        <v>21602</v>
      </c>
      <c r="C16261" s="57" t="s">
        <v>15769</v>
      </c>
      <c r="D16261" s="323"/>
    </row>
    <row r="16262" spans="1:4" s="12" customFormat="1" x14ac:dyDescent="0.25">
      <c r="A16262" s="48"/>
      <c r="B16262" s="49"/>
      <c r="C16262" s="40" t="s">
        <v>15770</v>
      </c>
      <c r="D16262" s="321"/>
    </row>
    <row r="16263" spans="1:4" s="12" customFormat="1" x14ac:dyDescent="0.25">
      <c r="A16263" s="48"/>
      <c r="B16263" s="58"/>
      <c r="C16263" s="48" t="s">
        <v>15771</v>
      </c>
      <c r="D16263" s="321"/>
    </row>
    <row r="16264" spans="1:4" s="12" customFormat="1" x14ac:dyDescent="0.25">
      <c r="A16264" s="48"/>
      <c r="B16264" s="49"/>
      <c r="C16264" s="50" t="s">
        <v>110</v>
      </c>
      <c r="D16264" s="321" t="s">
        <v>15772</v>
      </c>
    </row>
    <row r="16265" spans="1:4" s="12" customFormat="1" x14ac:dyDescent="0.25">
      <c r="A16265" s="48"/>
      <c r="B16265" s="49"/>
      <c r="C16265" s="50" t="s">
        <v>110</v>
      </c>
      <c r="D16265" s="321" t="s">
        <v>15773</v>
      </c>
    </row>
    <row r="16266" spans="1:4" s="12" customFormat="1" x14ac:dyDescent="0.15">
      <c r="A16266" s="48"/>
      <c r="B16266" s="49"/>
      <c r="C16266" s="50" t="s">
        <v>110</v>
      </c>
      <c r="D16266" s="313" t="s">
        <v>15774</v>
      </c>
    </row>
    <row r="16267" spans="1:4" s="12" customFormat="1" x14ac:dyDescent="0.25">
      <c r="A16267" s="48"/>
      <c r="B16267" s="49"/>
      <c r="C16267" s="50" t="s">
        <v>110</v>
      </c>
      <c r="D16267" s="321" t="s">
        <v>15775</v>
      </c>
    </row>
    <row r="16268" spans="1:4" s="12" customFormat="1" x14ac:dyDescent="0.25">
      <c r="A16268" s="48"/>
      <c r="B16268" s="24" t="s">
        <v>21603</v>
      </c>
      <c r="C16268" s="57" t="s">
        <v>15776</v>
      </c>
      <c r="D16268" s="323"/>
    </row>
    <row r="16269" spans="1:4" s="12" customFormat="1" x14ac:dyDescent="0.25">
      <c r="A16269" s="48"/>
      <c r="B16269" s="58"/>
      <c r="C16269" s="48" t="s">
        <v>15777</v>
      </c>
      <c r="D16269" s="321"/>
    </row>
    <row r="16270" spans="1:4" s="12" customFormat="1" x14ac:dyDescent="0.25">
      <c r="A16270" s="48"/>
      <c r="B16270" s="58"/>
      <c r="C16270" s="50" t="s">
        <v>110</v>
      </c>
      <c r="D16270" s="321" t="s">
        <v>15778</v>
      </c>
    </row>
    <row r="16271" spans="1:4" s="12" customFormat="1" x14ac:dyDescent="0.15">
      <c r="A16271" s="48"/>
      <c r="B16271" s="58"/>
      <c r="C16271" s="50" t="s">
        <v>110</v>
      </c>
      <c r="D16271" s="313" t="s">
        <v>15779</v>
      </c>
    </row>
    <row r="16272" spans="1:4" s="12" customFormat="1" x14ac:dyDescent="0.25">
      <c r="A16272" s="48"/>
      <c r="B16272" s="58"/>
      <c r="C16272" s="50" t="s">
        <v>110</v>
      </c>
      <c r="D16272" s="321" t="s">
        <v>15780</v>
      </c>
    </row>
    <row r="16273" spans="1:4" s="12" customFormat="1" x14ac:dyDescent="0.25">
      <c r="A16273" s="48"/>
      <c r="B16273" s="58"/>
      <c r="C16273" s="50" t="s">
        <v>110</v>
      </c>
      <c r="D16273" s="321" t="s">
        <v>15781</v>
      </c>
    </row>
    <row r="16274" spans="1:4" s="12" customFormat="1" x14ac:dyDescent="0.15">
      <c r="A16274" s="48"/>
      <c r="B16274" s="58"/>
      <c r="C16274" s="50" t="s">
        <v>110</v>
      </c>
      <c r="D16274" s="313" t="s">
        <v>15782</v>
      </c>
    </row>
    <row r="16275" spans="1:4" s="12" customFormat="1" x14ac:dyDescent="0.15">
      <c r="A16275" s="48"/>
      <c r="B16275" s="58"/>
      <c r="C16275" s="50" t="s">
        <v>110</v>
      </c>
      <c r="D16275" s="313" t="s">
        <v>15783</v>
      </c>
    </row>
    <row r="16276" spans="1:4" s="12" customFormat="1" x14ac:dyDescent="0.15">
      <c r="A16276" s="48"/>
      <c r="B16276" s="58"/>
      <c r="C16276" s="50" t="s">
        <v>110</v>
      </c>
      <c r="D16276" s="313" t="s">
        <v>15784</v>
      </c>
    </row>
    <row r="16277" spans="1:4" s="12" customFormat="1" x14ac:dyDescent="0.25">
      <c r="A16277" s="48"/>
      <c r="B16277" s="58"/>
      <c r="C16277" s="50" t="s">
        <v>110</v>
      </c>
      <c r="D16277" s="321" t="s">
        <v>15785</v>
      </c>
    </row>
    <row r="16278" spans="1:4" s="12" customFormat="1" x14ac:dyDescent="0.25">
      <c r="A16278" s="48"/>
      <c r="B16278" s="58"/>
      <c r="C16278" s="50" t="s">
        <v>110</v>
      </c>
      <c r="D16278" s="321" t="s">
        <v>15786</v>
      </c>
    </row>
    <row r="16279" spans="1:4" s="12" customFormat="1" x14ac:dyDescent="0.15">
      <c r="A16279" s="48"/>
      <c r="B16279" s="58"/>
      <c r="C16279" s="50" t="s">
        <v>110</v>
      </c>
      <c r="D16279" s="313" t="s">
        <v>15787</v>
      </c>
    </row>
    <row r="16280" spans="1:4" s="12" customFormat="1" x14ac:dyDescent="0.25">
      <c r="A16280" s="48"/>
      <c r="B16280" s="49"/>
      <c r="C16280" s="50" t="s">
        <v>110</v>
      </c>
      <c r="D16280" s="321" t="s">
        <v>15788</v>
      </c>
    </row>
    <row r="16281" spans="1:4" s="12" customFormat="1" x14ac:dyDescent="0.15">
      <c r="A16281" s="48"/>
      <c r="B16281" s="49"/>
      <c r="C16281" s="50" t="s">
        <v>110</v>
      </c>
      <c r="D16281" s="313" t="s">
        <v>15789</v>
      </c>
    </row>
    <row r="16282" spans="1:4" s="12" customFormat="1" x14ac:dyDescent="0.25">
      <c r="A16282" s="48"/>
      <c r="B16282" s="49"/>
      <c r="C16282" s="50" t="s">
        <v>110</v>
      </c>
      <c r="D16282" s="321" t="s">
        <v>15790</v>
      </c>
    </row>
    <row r="16283" spans="1:4" s="12" customFormat="1" x14ac:dyDescent="0.25">
      <c r="A16283" s="48"/>
      <c r="B16283" s="49"/>
      <c r="C16283" s="50" t="s">
        <v>110</v>
      </c>
      <c r="D16283" s="286" t="s">
        <v>15791</v>
      </c>
    </row>
    <row r="16284" spans="1:4" s="12" customFormat="1" x14ac:dyDescent="0.25">
      <c r="A16284" s="48"/>
      <c r="B16284" s="49"/>
      <c r="C16284" s="50" t="s">
        <v>110</v>
      </c>
      <c r="D16284" s="286" t="s">
        <v>15792</v>
      </c>
    </row>
    <row r="16285" spans="1:4" s="12" customFormat="1" x14ac:dyDescent="0.25">
      <c r="A16285" s="48"/>
      <c r="B16285" s="49"/>
      <c r="C16285" s="50" t="s">
        <v>110</v>
      </c>
      <c r="D16285" s="286" t="s">
        <v>15793</v>
      </c>
    </row>
    <row r="16286" spans="1:4" s="12" customFormat="1" x14ac:dyDescent="0.25">
      <c r="A16286" s="48"/>
      <c r="B16286" s="49"/>
      <c r="C16286" s="50" t="s">
        <v>110</v>
      </c>
      <c r="D16286" s="296" t="s">
        <v>15794</v>
      </c>
    </row>
    <row r="16287" spans="1:4" s="12" customFormat="1" x14ac:dyDescent="0.25">
      <c r="A16287" s="48"/>
      <c r="B16287" s="49"/>
      <c r="C16287" s="50" t="s">
        <v>110</v>
      </c>
      <c r="D16287" s="296" t="s">
        <v>15795</v>
      </c>
    </row>
    <row r="16288" spans="1:4" s="12" customFormat="1" x14ac:dyDescent="0.25">
      <c r="A16288" s="48"/>
      <c r="B16288" s="49"/>
      <c r="C16288" s="50" t="s">
        <v>110</v>
      </c>
      <c r="D16288" s="296" t="s">
        <v>15796</v>
      </c>
    </row>
    <row r="16289" spans="1:4" s="12" customFormat="1" x14ac:dyDescent="0.25">
      <c r="A16289" s="48"/>
      <c r="B16289" s="49"/>
      <c r="C16289" s="50" t="s">
        <v>110</v>
      </c>
      <c r="D16289" s="296" t="s">
        <v>15797</v>
      </c>
    </row>
    <row r="16290" spans="1:4" s="12" customFormat="1" x14ac:dyDescent="0.25">
      <c r="A16290" s="48"/>
      <c r="B16290" s="49"/>
      <c r="C16290" s="50" t="s">
        <v>110</v>
      </c>
      <c r="D16290" s="321" t="s">
        <v>15798</v>
      </c>
    </row>
    <row r="16291" spans="1:4" s="12" customFormat="1" x14ac:dyDescent="0.25">
      <c r="A16291" s="48"/>
      <c r="B16291" s="49"/>
      <c r="C16291" s="48" t="s">
        <v>226</v>
      </c>
      <c r="D16291" s="321"/>
    </row>
    <row r="16292" spans="1:4" s="12" customFormat="1" x14ac:dyDescent="0.25">
      <c r="A16292" s="48"/>
      <c r="B16292" s="49"/>
      <c r="C16292" s="50" t="s">
        <v>110</v>
      </c>
      <c r="D16292" s="317" t="s">
        <v>15799</v>
      </c>
    </row>
    <row r="16293" spans="1:4" s="12" customFormat="1" x14ac:dyDescent="0.25">
      <c r="A16293" s="48"/>
      <c r="B16293" s="49"/>
      <c r="C16293" s="50" t="s">
        <v>110</v>
      </c>
      <c r="D16293" s="317" t="s">
        <v>15800</v>
      </c>
    </row>
    <row r="16294" spans="1:4" s="12" customFormat="1" x14ac:dyDescent="0.25">
      <c r="A16294" s="48"/>
      <c r="B16294" s="49"/>
      <c r="C16294" s="50" t="s">
        <v>110</v>
      </c>
      <c r="D16294" s="317" t="s">
        <v>15801</v>
      </c>
    </row>
    <row r="16295" spans="1:4" s="12" customFormat="1" x14ac:dyDescent="0.25">
      <c r="A16295" s="48"/>
      <c r="B16295" s="49"/>
      <c r="C16295" s="50" t="s">
        <v>110</v>
      </c>
      <c r="D16295" s="317" t="s">
        <v>15802</v>
      </c>
    </row>
    <row r="16296" spans="1:4" s="12" customFormat="1" x14ac:dyDescent="0.25">
      <c r="A16296" s="48"/>
      <c r="B16296" s="49"/>
      <c r="C16296" s="50" t="s">
        <v>110</v>
      </c>
      <c r="D16296" s="317" t="s">
        <v>15803</v>
      </c>
    </row>
    <row r="16297" spans="1:4" s="12" customFormat="1" x14ac:dyDescent="0.25">
      <c r="A16297" s="48"/>
      <c r="B16297" s="49"/>
      <c r="C16297" s="50" t="s">
        <v>110</v>
      </c>
      <c r="D16297" s="317" t="s">
        <v>15804</v>
      </c>
    </row>
    <row r="16298" spans="1:4" s="12" customFormat="1" x14ac:dyDescent="0.25">
      <c r="A16298" s="56">
        <v>643</v>
      </c>
      <c r="B16298" s="73"/>
      <c r="C16298" s="57" t="s">
        <v>15805</v>
      </c>
      <c r="D16298" s="317"/>
    </row>
    <row r="16299" spans="1:4" s="12" customFormat="1" x14ac:dyDescent="0.25">
      <c r="A16299" s="48"/>
      <c r="B16299" s="24" t="s">
        <v>21604</v>
      </c>
      <c r="C16299" s="57" t="s">
        <v>15806</v>
      </c>
      <c r="D16299" s="324"/>
    </row>
    <row r="16300" spans="1:4" s="12" customFormat="1" x14ac:dyDescent="0.25">
      <c r="A16300" s="48"/>
      <c r="B16300" s="58"/>
      <c r="C16300" s="40" t="s">
        <v>15807</v>
      </c>
      <c r="D16300" s="317"/>
    </row>
    <row r="16301" spans="1:4" s="12" customFormat="1" x14ac:dyDescent="0.25">
      <c r="A16301" s="48"/>
      <c r="B16301" s="49"/>
      <c r="C16301" s="50" t="s">
        <v>15808</v>
      </c>
      <c r="D16301" s="317"/>
    </row>
    <row r="16302" spans="1:4" s="12" customFormat="1" x14ac:dyDescent="0.25">
      <c r="A16302" s="48"/>
      <c r="B16302" s="49"/>
      <c r="C16302" s="50" t="s">
        <v>110</v>
      </c>
      <c r="D16302" s="317" t="s">
        <v>15809</v>
      </c>
    </row>
    <row r="16303" spans="1:4" s="12" customFormat="1" x14ac:dyDescent="0.25">
      <c r="A16303" s="48"/>
      <c r="B16303" s="49"/>
      <c r="C16303" s="50" t="s">
        <v>110</v>
      </c>
      <c r="D16303" s="317" t="s">
        <v>15810</v>
      </c>
    </row>
    <row r="16304" spans="1:4" s="12" customFormat="1" x14ac:dyDescent="0.25">
      <c r="A16304" s="48"/>
      <c r="B16304" s="49"/>
      <c r="C16304" s="50" t="s">
        <v>110</v>
      </c>
      <c r="D16304" s="317" t="s">
        <v>15811</v>
      </c>
    </row>
    <row r="16305" spans="1:4" s="12" customFormat="1" x14ac:dyDescent="0.25">
      <c r="A16305" s="48"/>
      <c r="B16305" s="49"/>
      <c r="C16305" s="50" t="s">
        <v>110</v>
      </c>
      <c r="D16305" s="317" t="s">
        <v>15812</v>
      </c>
    </row>
    <row r="16306" spans="1:4" s="12" customFormat="1" x14ac:dyDescent="0.25">
      <c r="A16306" s="48"/>
      <c r="B16306" s="49"/>
      <c r="C16306" s="50" t="s">
        <v>110</v>
      </c>
      <c r="D16306" s="317" t="s">
        <v>15813</v>
      </c>
    </row>
    <row r="16307" spans="1:4" s="12" customFormat="1" x14ac:dyDescent="0.25">
      <c r="A16307" s="48"/>
      <c r="B16307" s="49"/>
      <c r="C16307" s="50" t="s">
        <v>110</v>
      </c>
      <c r="D16307" s="317" t="s">
        <v>15814</v>
      </c>
    </row>
    <row r="16308" spans="1:4" s="12" customFormat="1" x14ac:dyDescent="0.25">
      <c r="A16308" s="48"/>
      <c r="B16308" s="49"/>
      <c r="C16308" s="50" t="s">
        <v>110</v>
      </c>
      <c r="D16308" s="317" t="s">
        <v>15815</v>
      </c>
    </row>
    <row r="16309" spans="1:4" s="12" customFormat="1" x14ac:dyDescent="0.25">
      <c r="A16309" s="48"/>
      <c r="B16309" s="49"/>
      <c r="C16309" s="50" t="s">
        <v>110</v>
      </c>
      <c r="D16309" s="317" t="s">
        <v>15816</v>
      </c>
    </row>
    <row r="16310" spans="1:4" s="12" customFormat="1" x14ac:dyDescent="0.25">
      <c r="A16310" s="48"/>
      <c r="B16310" s="49"/>
      <c r="C16310" s="50" t="s">
        <v>110</v>
      </c>
      <c r="D16310" s="317" t="s">
        <v>15817</v>
      </c>
    </row>
    <row r="16311" spans="1:4" s="12" customFormat="1" x14ac:dyDescent="0.25">
      <c r="A16311" s="48"/>
      <c r="B16311" s="49"/>
      <c r="C16311" s="50" t="s">
        <v>110</v>
      </c>
      <c r="D16311" s="317" t="s">
        <v>15818</v>
      </c>
    </row>
    <row r="16312" spans="1:4" s="12" customFormat="1" x14ac:dyDescent="0.25">
      <c r="A16312" s="48"/>
      <c r="B16312" s="49"/>
      <c r="C16312" s="50" t="s">
        <v>110</v>
      </c>
      <c r="D16312" s="317" t="s">
        <v>15819</v>
      </c>
    </row>
    <row r="16313" spans="1:4" s="12" customFormat="1" x14ac:dyDescent="0.25">
      <c r="A16313" s="48"/>
      <c r="B16313" s="49"/>
      <c r="C16313" s="50" t="s">
        <v>110</v>
      </c>
      <c r="D16313" s="317" t="s">
        <v>15820</v>
      </c>
    </row>
    <row r="16314" spans="1:4" s="12" customFormat="1" x14ac:dyDescent="0.25">
      <c r="A16314" s="48"/>
      <c r="B16314" s="49"/>
      <c r="C16314" s="50" t="s">
        <v>110</v>
      </c>
      <c r="D16314" s="317" t="s">
        <v>15821</v>
      </c>
    </row>
    <row r="16315" spans="1:4" s="12" customFormat="1" x14ac:dyDescent="0.25">
      <c r="A16315" s="48"/>
      <c r="B16315" s="49"/>
      <c r="C16315" s="50" t="s">
        <v>110</v>
      </c>
      <c r="D16315" s="317" t="s">
        <v>15822</v>
      </c>
    </row>
    <row r="16316" spans="1:4" s="12" customFormat="1" x14ac:dyDescent="0.15">
      <c r="A16316" s="48"/>
      <c r="B16316" s="49"/>
      <c r="C16316" s="50" t="s">
        <v>110</v>
      </c>
      <c r="D16316" s="313" t="s">
        <v>15823</v>
      </c>
    </row>
    <row r="16317" spans="1:4" s="12" customFormat="1" x14ac:dyDescent="0.15">
      <c r="A16317" s="48"/>
      <c r="B16317" s="49"/>
      <c r="C16317" s="50" t="s">
        <v>110</v>
      </c>
      <c r="D16317" s="313" t="s">
        <v>15824</v>
      </c>
    </row>
    <row r="16318" spans="1:4" s="12" customFormat="1" x14ac:dyDescent="0.25">
      <c r="A16318" s="48"/>
      <c r="B16318" s="49"/>
      <c r="C16318" s="50" t="s">
        <v>110</v>
      </c>
      <c r="D16318" s="317" t="s">
        <v>15825</v>
      </c>
    </row>
    <row r="16319" spans="1:4" s="12" customFormat="1" x14ac:dyDescent="0.25">
      <c r="A16319" s="48"/>
      <c r="B16319" s="49"/>
      <c r="C16319" s="48" t="s">
        <v>226</v>
      </c>
      <c r="D16319" s="321"/>
    </row>
    <row r="16320" spans="1:4" s="12" customFormat="1" x14ac:dyDescent="0.25">
      <c r="A16320" s="48"/>
      <c r="B16320" s="49"/>
      <c r="C16320" s="50" t="s">
        <v>110</v>
      </c>
      <c r="D16320" s="321" t="s">
        <v>14285</v>
      </c>
    </row>
    <row r="16321" spans="1:4" s="12" customFormat="1" x14ac:dyDescent="0.25">
      <c r="A16321" s="48"/>
      <c r="B16321" s="49"/>
      <c r="C16321" s="50" t="s">
        <v>110</v>
      </c>
      <c r="D16321" s="321" t="s">
        <v>15826</v>
      </c>
    </row>
    <row r="16322" spans="1:4" s="12" customFormat="1" x14ac:dyDescent="0.25">
      <c r="A16322" s="48"/>
      <c r="B16322" s="49"/>
      <c r="C16322" s="50" t="s">
        <v>110</v>
      </c>
      <c r="D16322" s="321" t="s">
        <v>15827</v>
      </c>
    </row>
    <row r="16323" spans="1:4" s="12" customFormat="1" x14ac:dyDescent="0.25">
      <c r="A16323" s="48"/>
      <c r="B16323" s="49"/>
      <c r="C16323" s="50" t="s">
        <v>110</v>
      </c>
      <c r="D16323" s="321" t="s">
        <v>15828</v>
      </c>
    </row>
    <row r="16324" spans="1:4" s="12" customFormat="1" x14ac:dyDescent="0.25">
      <c r="A16324" s="48"/>
      <c r="B16324" s="49"/>
      <c r="C16324" s="50" t="s">
        <v>110</v>
      </c>
      <c r="D16324" s="321" t="s">
        <v>15829</v>
      </c>
    </row>
    <row r="16325" spans="1:4" s="12" customFormat="1" x14ac:dyDescent="0.25">
      <c r="A16325" s="48"/>
      <c r="B16325" s="49"/>
      <c r="C16325" s="50" t="s">
        <v>110</v>
      </c>
      <c r="D16325" s="317" t="s">
        <v>15830</v>
      </c>
    </row>
    <row r="16326" spans="1:4" s="12" customFormat="1" x14ac:dyDescent="0.25">
      <c r="A16326" s="48"/>
      <c r="B16326" s="24" t="s">
        <v>21605</v>
      </c>
      <c r="C16326" s="57" t="s">
        <v>15831</v>
      </c>
      <c r="D16326" s="324"/>
    </row>
    <row r="16327" spans="1:4" s="12" customFormat="1" x14ac:dyDescent="0.25">
      <c r="A16327" s="48"/>
      <c r="B16327" s="58"/>
      <c r="C16327" s="40" t="s">
        <v>15832</v>
      </c>
      <c r="D16327" s="317"/>
    </row>
    <row r="16328" spans="1:4" s="12" customFormat="1" x14ac:dyDescent="0.25">
      <c r="A16328" s="48"/>
      <c r="B16328" s="49"/>
      <c r="C16328" s="50" t="s">
        <v>15833</v>
      </c>
      <c r="D16328" s="317"/>
    </row>
    <row r="16329" spans="1:4" s="12" customFormat="1" x14ac:dyDescent="0.25">
      <c r="A16329" s="48"/>
      <c r="B16329" s="49"/>
      <c r="C16329" s="50" t="s">
        <v>110</v>
      </c>
      <c r="D16329" s="317" t="s">
        <v>15834</v>
      </c>
    </row>
    <row r="16330" spans="1:4" s="12" customFormat="1" x14ac:dyDescent="0.25">
      <c r="A16330" s="48"/>
      <c r="B16330" s="49"/>
      <c r="C16330" s="50" t="s">
        <v>110</v>
      </c>
      <c r="D16330" s="317" t="s">
        <v>15835</v>
      </c>
    </row>
    <row r="16331" spans="1:4" s="12" customFormat="1" x14ac:dyDescent="0.25">
      <c r="A16331" s="48"/>
      <c r="B16331" s="49"/>
      <c r="C16331" s="50" t="s">
        <v>110</v>
      </c>
      <c r="D16331" s="317" t="s">
        <v>15836</v>
      </c>
    </row>
    <row r="16332" spans="1:4" s="12" customFormat="1" x14ac:dyDescent="0.15">
      <c r="A16332" s="48"/>
      <c r="B16332" s="58"/>
      <c r="C16332" s="50" t="s">
        <v>110</v>
      </c>
      <c r="D16332" s="313" t="s">
        <v>15837</v>
      </c>
    </row>
    <row r="16333" spans="1:4" s="12" customFormat="1" x14ac:dyDescent="0.25">
      <c r="A16333" s="48"/>
      <c r="B16333" s="58"/>
      <c r="C16333" s="50" t="s">
        <v>110</v>
      </c>
      <c r="D16333" s="317" t="s">
        <v>15838</v>
      </c>
    </row>
    <row r="16334" spans="1:4" s="12" customFormat="1" x14ac:dyDescent="0.15">
      <c r="A16334" s="48"/>
      <c r="B16334" s="58"/>
      <c r="C16334" s="50" t="s">
        <v>110</v>
      </c>
      <c r="D16334" s="313" t="s">
        <v>15839</v>
      </c>
    </row>
    <row r="16335" spans="1:4" s="12" customFormat="1" x14ac:dyDescent="0.15">
      <c r="A16335" s="48"/>
      <c r="B16335" s="58"/>
      <c r="C16335" s="50" t="s">
        <v>110</v>
      </c>
      <c r="D16335" s="313" t="s">
        <v>15840</v>
      </c>
    </row>
    <row r="16336" spans="1:4" s="12" customFormat="1" x14ac:dyDescent="0.25">
      <c r="A16336" s="48"/>
      <c r="B16336" s="49"/>
      <c r="C16336" s="50" t="s">
        <v>110</v>
      </c>
      <c r="D16336" s="317" t="s">
        <v>15841</v>
      </c>
    </row>
    <row r="16337" spans="1:4" s="12" customFormat="1" x14ac:dyDescent="0.25">
      <c r="A16337" s="48"/>
      <c r="B16337" s="49"/>
      <c r="C16337" s="50" t="s">
        <v>110</v>
      </c>
      <c r="D16337" s="317" t="s">
        <v>15842</v>
      </c>
    </row>
    <row r="16338" spans="1:4" s="12" customFormat="1" x14ac:dyDescent="0.25">
      <c r="A16338" s="48"/>
      <c r="B16338" s="49"/>
      <c r="C16338" s="50" t="s">
        <v>110</v>
      </c>
      <c r="D16338" s="317" t="s">
        <v>15843</v>
      </c>
    </row>
    <row r="16339" spans="1:4" s="12" customFormat="1" x14ac:dyDescent="0.25">
      <c r="A16339" s="48"/>
      <c r="B16339" s="49"/>
      <c r="C16339" s="50" t="s">
        <v>110</v>
      </c>
      <c r="D16339" s="317" t="s">
        <v>15844</v>
      </c>
    </row>
    <row r="16340" spans="1:4" s="12" customFormat="1" x14ac:dyDescent="0.25">
      <c r="A16340" s="48"/>
      <c r="B16340" s="49"/>
      <c r="C16340" s="50" t="s">
        <v>110</v>
      </c>
      <c r="D16340" s="317" t="s">
        <v>15845</v>
      </c>
    </row>
    <row r="16341" spans="1:4" s="12" customFormat="1" x14ac:dyDescent="0.25">
      <c r="A16341" s="48"/>
      <c r="B16341" s="49"/>
      <c r="C16341" s="50" t="s">
        <v>110</v>
      </c>
      <c r="D16341" s="317" t="s">
        <v>15846</v>
      </c>
    </row>
    <row r="16342" spans="1:4" s="12" customFormat="1" x14ac:dyDescent="0.25">
      <c r="A16342" s="48"/>
      <c r="B16342" s="49"/>
      <c r="C16342" s="50" t="s">
        <v>110</v>
      </c>
      <c r="D16342" s="317" t="s">
        <v>15847</v>
      </c>
    </row>
    <row r="16343" spans="1:4" s="12" customFormat="1" x14ac:dyDescent="0.25">
      <c r="A16343" s="48"/>
      <c r="B16343" s="49"/>
      <c r="C16343" s="50" t="s">
        <v>110</v>
      </c>
      <c r="D16343" s="317" t="s">
        <v>15848</v>
      </c>
    </row>
    <row r="16344" spans="1:4" s="12" customFormat="1" x14ac:dyDescent="0.25">
      <c r="A16344" s="48"/>
      <c r="B16344" s="49"/>
      <c r="C16344" s="50" t="s">
        <v>110</v>
      </c>
      <c r="D16344" s="317" t="s">
        <v>15849</v>
      </c>
    </row>
    <row r="16345" spans="1:4" s="12" customFormat="1" x14ac:dyDescent="0.25">
      <c r="A16345" s="48"/>
      <c r="B16345" s="49"/>
      <c r="C16345" s="50" t="s">
        <v>110</v>
      </c>
      <c r="D16345" s="317" t="s">
        <v>15850</v>
      </c>
    </row>
    <row r="16346" spans="1:4" s="12" customFormat="1" x14ac:dyDescent="0.25">
      <c r="A16346" s="48"/>
      <c r="B16346" s="49"/>
      <c r="C16346" s="50" t="s">
        <v>110</v>
      </c>
      <c r="D16346" s="317" t="s">
        <v>15851</v>
      </c>
    </row>
    <row r="16347" spans="1:4" s="12" customFormat="1" x14ac:dyDescent="0.25">
      <c r="A16347" s="48"/>
      <c r="B16347" s="49"/>
      <c r="C16347" s="50" t="s">
        <v>110</v>
      </c>
      <c r="D16347" s="317" t="s">
        <v>15852</v>
      </c>
    </row>
    <row r="16348" spans="1:4" s="12" customFormat="1" x14ac:dyDescent="0.15">
      <c r="A16348" s="48"/>
      <c r="B16348" s="49"/>
      <c r="C16348" s="50" t="s">
        <v>110</v>
      </c>
      <c r="D16348" s="313" t="s">
        <v>15853</v>
      </c>
    </row>
    <row r="16349" spans="1:4" s="12" customFormat="1" x14ac:dyDescent="0.25">
      <c r="A16349" s="48"/>
      <c r="B16349" s="49"/>
      <c r="C16349" s="50" t="s">
        <v>110</v>
      </c>
      <c r="D16349" s="317" t="s">
        <v>15854</v>
      </c>
    </row>
    <row r="16350" spans="1:4" s="12" customFormat="1" x14ac:dyDescent="0.25">
      <c r="A16350" s="48"/>
      <c r="B16350" s="49"/>
      <c r="C16350" s="50" t="s">
        <v>110</v>
      </c>
      <c r="D16350" s="317" t="s">
        <v>15855</v>
      </c>
    </row>
    <row r="16351" spans="1:4" s="12" customFormat="1" x14ac:dyDescent="0.15">
      <c r="A16351" s="48"/>
      <c r="B16351" s="49"/>
      <c r="C16351" s="50" t="s">
        <v>110</v>
      </c>
      <c r="D16351" s="313" t="s">
        <v>15856</v>
      </c>
    </row>
    <row r="16352" spans="1:4" s="12" customFormat="1" x14ac:dyDescent="0.15">
      <c r="A16352" s="48"/>
      <c r="B16352" s="49"/>
      <c r="C16352" s="50" t="s">
        <v>110</v>
      </c>
      <c r="D16352" s="313" t="s">
        <v>15857</v>
      </c>
    </row>
    <row r="16353" spans="1:4" s="12" customFormat="1" x14ac:dyDescent="0.15">
      <c r="A16353" s="48"/>
      <c r="B16353" s="49"/>
      <c r="C16353" s="50" t="s">
        <v>110</v>
      </c>
      <c r="D16353" s="313" t="s">
        <v>15858</v>
      </c>
    </row>
    <row r="16354" spans="1:4" s="12" customFormat="1" x14ac:dyDescent="0.25">
      <c r="A16354" s="48"/>
      <c r="B16354" s="49"/>
      <c r="C16354" s="50" t="s">
        <v>110</v>
      </c>
      <c r="D16354" s="317" t="s">
        <v>15859</v>
      </c>
    </row>
    <row r="16355" spans="1:4" s="12" customFormat="1" x14ac:dyDescent="0.25">
      <c r="A16355" s="48"/>
      <c r="B16355" s="49"/>
      <c r="C16355" s="50" t="s">
        <v>110</v>
      </c>
      <c r="D16355" s="317" t="s">
        <v>15860</v>
      </c>
    </row>
    <row r="16356" spans="1:4" s="12" customFormat="1" x14ac:dyDescent="0.15">
      <c r="A16356" s="48"/>
      <c r="B16356" s="49"/>
      <c r="C16356" s="50" t="s">
        <v>110</v>
      </c>
      <c r="D16356" s="313" t="s">
        <v>15861</v>
      </c>
    </row>
    <row r="16357" spans="1:4" s="12" customFormat="1" x14ac:dyDescent="0.15">
      <c r="A16357" s="48"/>
      <c r="B16357" s="49"/>
      <c r="C16357" s="50" t="s">
        <v>110</v>
      </c>
      <c r="D16357" s="313" t="s">
        <v>15862</v>
      </c>
    </row>
    <row r="16358" spans="1:4" s="12" customFormat="1" x14ac:dyDescent="0.25">
      <c r="A16358" s="48"/>
      <c r="B16358" s="49"/>
      <c r="C16358" s="50" t="s">
        <v>110</v>
      </c>
      <c r="D16358" s="317" t="s">
        <v>15863</v>
      </c>
    </row>
    <row r="16359" spans="1:4" s="12" customFormat="1" x14ac:dyDescent="0.25">
      <c r="A16359" s="48"/>
      <c r="B16359" s="49"/>
      <c r="C16359" s="50" t="s">
        <v>110</v>
      </c>
      <c r="D16359" s="317" t="s">
        <v>15864</v>
      </c>
    </row>
    <row r="16360" spans="1:4" s="12" customFormat="1" x14ac:dyDescent="0.25">
      <c r="A16360" s="48"/>
      <c r="B16360" s="49"/>
      <c r="C16360" s="50" t="s">
        <v>110</v>
      </c>
      <c r="D16360" s="317" t="s">
        <v>15865</v>
      </c>
    </row>
    <row r="16361" spans="1:4" s="12" customFormat="1" x14ac:dyDescent="0.25">
      <c r="A16361" s="48"/>
      <c r="B16361" s="49"/>
      <c r="C16361" s="50" t="s">
        <v>110</v>
      </c>
      <c r="D16361" s="303" t="s">
        <v>15866</v>
      </c>
    </row>
    <row r="16362" spans="1:4" s="12" customFormat="1" x14ac:dyDescent="0.25">
      <c r="A16362" s="48"/>
      <c r="B16362" s="49"/>
      <c r="C16362" s="50" t="s">
        <v>110</v>
      </c>
      <c r="D16362" s="317" t="s">
        <v>15867</v>
      </c>
    </row>
    <row r="16363" spans="1:4" s="12" customFormat="1" x14ac:dyDescent="0.25">
      <c r="A16363" s="48"/>
      <c r="B16363" s="49"/>
      <c r="C16363" s="48" t="s">
        <v>226</v>
      </c>
      <c r="D16363" s="321"/>
    </row>
    <row r="16364" spans="1:4" s="12" customFormat="1" x14ac:dyDescent="0.25">
      <c r="A16364" s="48"/>
      <c r="B16364" s="49"/>
      <c r="C16364" s="50" t="s">
        <v>110</v>
      </c>
      <c r="D16364" s="317" t="s">
        <v>15868</v>
      </c>
    </row>
    <row r="16365" spans="1:4" s="12" customFormat="1" x14ac:dyDescent="0.25">
      <c r="A16365" s="48"/>
      <c r="B16365" s="49"/>
      <c r="C16365" s="50" t="s">
        <v>110</v>
      </c>
      <c r="D16365" s="317" t="s">
        <v>15869</v>
      </c>
    </row>
    <row r="16366" spans="1:4" s="12" customFormat="1" x14ac:dyDescent="0.25">
      <c r="A16366" s="48"/>
      <c r="B16366" s="24" t="s">
        <v>21606</v>
      </c>
      <c r="C16366" s="57" t="s">
        <v>15870</v>
      </c>
      <c r="D16366" s="324"/>
    </row>
    <row r="16367" spans="1:4" s="12" customFormat="1" x14ac:dyDescent="0.25">
      <c r="A16367" s="48"/>
      <c r="B16367" s="58"/>
      <c r="C16367" s="40" t="s">
        <v>15871</v>
      </c>
      <c r="D16367" s="317"/>
    </row>
    <row r="16368" spans="1:4" s="12" customFormat="1" x14ac:dyDescent="0.25">
      <c r="A16368" s="48"/>
      <c r="B16368" s="49"/>
      <c r="C16368" s="50" t="s">
        <v>15872</v>
      </c>
      <c r="D16368" s="317"/>
    </row>
    <row r="16369" spans="1:4" s="12" customFormat="1" x14ac:dyDescent="0.25">
      <c r="A16369" s="48"/>
      <c r="B16369" s="49"/>
      <c r="C16369" s="50" t="s">
        <v>110</v>
      </c>
      <c r="D16369" s="317" t="s">
        <v>15873</v>
      </c>
    </row>
    <row r="16370" spans="1:4" s="12" customFormat="1" x14ac:dyDescent="0.25">
      <c r="A16370" s="48"/>
      <c r="B16370" s="49"/>
      <c r="C16370" s="50" t="s">
        <v>110</v>
      </c>
      <c r="D16370" s="317" t="s">
        <v>15874</v>
      </c>
    </row>
    <row r="16371" spans="1:4" s="12" customFormat="1" x14ac:dyDescent="0.25">
      <c r="A16371" s="48"/>
      <c r="B16371" s="49"/>
      <c r="C16371" s="50" t="s">
        <v>110</v>
      </c>
      <c r="D16371" s="317" t="s">
        <v>15875</v>
      </c>
    </row>
    <row r="16372" spans="1:4" s="12" customFormat="1" x14ac:dyDescent="0.25">
      <c r="A16372" s="48"/>
      <c r="B16372" s="49"/>
      <c r="C16372" s="50" t="s">
        <v>110</v>
      </c>
      <c r="D16372" s="317" t="s">
        <v>15876</v>
      </c>
    </row>
    <row r="16373" spans="1:4" s="12" customFormat="1" x14ac:dyDescent="0.25">
      <c r="A16373" s="48"/>
      <c r="B16373" s="49"/>
      <c r="C16373" s="50" t="s">
        <v>110</v>
      </c>
      <c r="D16373" s="317" t="s">
        <v>15877</v>
      </c>
    </row>
    <row r="16374" spans="1:4" s="12" customFormat="1" x14ac:dyDescent="0.25">
      <c r="A16374" s="48"/>
      <c r="B16374" s="49"/>
      <c r="C16374" s="50" t="s">
        <v>110</v>
      </c>
      <c r="D16374" s="317" t="s">
        <v>15878</v>
      </c>
    </row>
    <row r="16375" spans="1:4" s="12" customFormat="1" x14ac:dyDescent="0.25">
      <c r="A16375" s="48"/>
      <c r="B16375" s="49"/>
      <c r="C16375" s="50" t="s">
        <v>110</v>
      </c>
      <c r="D16375" s="317" t="s">
        <v>15879</v>
      </c>
    </row>
    <row r="16376" spans="1:4" s="12" customFormat="1" x14ac:dyDescent="0.25">
      <c r="A16376" s="48"/>
      <c r="B16376" s="49"/>
      <c r="C16376" s="50" t="s">
        <v>110</v>
      </c>
      <c r="D16376" s="317" t="s">
        <v>15880</v>
      </c>
    </row>
    <row r="16377" spans="1:4" s="12" customFormat="1" x14ac:dyDescent="0.25">
      <c r="A16377" s="48"/>
      <c r="B16377" s="49"/>
      <c r="C16377" s="50" t="s">
        <v>110</v>
      </c>
      <c r="D16377" s="317" t="s">
        <v>15881</v>
      </c>
    </row>
    <row r="16378" spans="1:4" s="12" customFormat="1" x14ac:dyDescent="0.25">
      <c r="A16378" s="48"/>
      <c r="B16378" s="49"/>
      <c r="C16378" s="50" t="s">
        <v>110</v>
      </c>
      <c r="D16378" s="317" t="s">
        <v>15882</v>
      </c>
    </row>
    <row r="16379" spans="1:4" s="12" customFormat="1" x14ac:dyDescent="0.25">
      <c r="A16379" s="48"/>
      <c r="B16379" s="49"/>
      <c r="C16379" s="50" t="s">
        <v>110</v>
      </c>
      <c r="D16379" s="317" t="s">
        <v>15883</v>
      </c>
    </row>
    <row r="16380" spans="1:4" s="12" customFormat="1" x14ac:dyDescent="0.25">
      <c r="A16380" s="48"/>
      <c r="B16380" s="49"/>
      <c r="C16380" s="50" t="s">
        <v>110</v>
      </c>
      <c r="D16380" s="317" t="s">
        <v>15884</v>
      </c>
    </row>
    <row r="16381" spans="1:4" s="12" customFormat="1" x14ac:dyDescent="0.25">
      <c r="A16381" s="48"/>
      <c r="B16381" s="49"/>
      <c r="C16381" s="50" t="s">
        <v>110</v>
      </c>
      <c r="D16381" s="317" t="s">
        <v>15885</v>
      </c>
    </row>
    <row r="16382" spans="1:4" s="12" customFormat="1" x14ac:dyDescent="0.25">
      <c r="A16382" s="48"/>
      <c r="B16382" s="49"/>
      <c r="C16382" s="50"/>
      <c r="D16382" s="319" t="s">
        <v>735</v>
      </c>
    </row>
    <row r="16383" spans="1:4" s="12" customFormat="1" x14ac:dyDescent="0.25">
      <c r="A16383" s="48"/>
      <c r="B16383" s="49"/>
      <c r="C16383" s="50" t="s">
        <v>110</v>
      </c>
      <c r="D16383" s="317" t="s">
        <v>15886</v>
      </c>
    </row>
    <row r="16384" spans="1:4" s="12" customFormat="1" x14ac:dyDescent="0.25">
      <c r="A16384" s="48"/>
      <c r="B16384" s="49"/>
      <c r="C16384" s="50" t="s">
        <v>110</v>
      </c>
      <c r="D16384" s="317" t="s">
        <v>15887</v>
      </c>
    </row>
    <row r="16385" spans="1:4" s="12" customFormat="1" x14ac:dyDescent="0.25">
      <c r="A16385" s="48"/>
      <c r="B16385" s="49"/>
      <c r="C16385" s="50" t="s">
        <v>110</v>
      </c>
      <c r="D16385" s="317" t="s">
        <v>15888</v>
      </c>
    </row>
    <row r="16386" spans="1:4" s="12" customFormat="1" x14ac:dyDescent="0.25">
      <c r="A16386" s="48"/>
      <c r="B16386" s="49"/>
      <c r="C16386" s="50" t="s">
        <v>110</v>
      </c>
      <c r="D16386" s="317" t="s">
        <v>15889</v>
      </c>
    </row>
    <row r="16387" spans="1:4" s="12" customFormat="1" x14ac:dyDescent="0.25">
      <c r="A16387" s="48"/>
      <c r="B16387" s="49"/>
      <c r="C16387" s="48" t="s">
        <v>226</v>
      </c>
      <c r="D16387" s="321"/>
    </row>
    <row r="16388" spans="1:4" s="12" customFormat="1" x14ac:dyDescent="0.25">
      <c r="A16388" s="48"/>
      <c r="B16388" s="49"/>
      <c r="C16388" s="50" t="s">
        <v>110</v>
      </c>
      <c r="D16388" s="317" t="s">
        <v>15890</v>
      </c>
    </row>
    <row r="16389" spans="1:4" s="12" customFormat="1" x14ac:dyDescent="0.25">
      <c r="A16389" s="48"/>
      <c r="B16389" s="49"/>
      <c r="C16389" s="50" t="s">
        <v>110</v>
      </c>
      <c r="D16389" s="317" t="s">
        <v>15891</v>
      </c>
    </row>
    <row r="16390" spans="1:4" s="12" customFormat="1" x14ac:dyDescent="0.25">
      <c r="A16390" s="48"/>
      <c r="B16390" s="49"/>
      <c r="C16390" s="50" t="s">
        <v>110</v>
      </c>
      <c r="D16390" s="317" t="s">
        <v>15892</v>
      </c>
    </row>
    <row r="16391" spans="1:4" s="12" customFormat="1" x14ac:dyDescent="0.25">
      <c r="A16391" s="48"/>
      <c r="B16391" s="49"/>
      <c r="C16391" s="50" t="s">
        <v>110</v>
      </c>
      <c r="D16391" s="317" t="s">
        <v>15893</v>
      </c>
    </row>
    <row r="16392" spans="1:4" s="12" customFormat="1" x14ac:dyDescent="0.25">
      <c r="A16392" s="48"/>
      <c r="B16392" s="24" t="s">
        <v>21607</v>
      </c>
      <c r="C16392" s="57" t="s">
        <v>15894</v>
      </c>
      <c r="D16392" s="324"/>
    </row>
    <row r="16393" spans="1:4" s="12" customFormat="1" x14ac:dyDescent="0.25">
      <c r="A16393" s="48"/>
      <c r="B16393" s="58"/>
      <c r="C16393" s="50" t="s">
        <v>15895</v>
      </c>
      <c r="D16393" s="317"/>
    </row>
    <row r="16394" spans="1:4" s="12" customFormat="1" x14ac:dyDescent="0.25">
      <c r="A16394" s="48"/>
      <c r="B16394" s="49"/>
      <c r="C16394" s="50" t="s">
        <v>15896</v>
      </c>
      <c r="D16394" s="317"/>
    </row>
    <row r="16395" spans="1:4" s="12" customFormat="1" x14ac:dyDescent="0.25">
      <c r="A16395" s="48"/>
      <c r="B16395" s="49"/>
      <c r="C16395" s="50" t="s">
        <v>110</v>
      </c>
      <c r="D16395" s="317" t="s">
        <v>15897</v>
      </c>
    </row>
    <row r="16396" spans="1:4" s="12" customFormat="1" x14ac:dyDescent="0.25">
      <c r="A16396" s="48"/>
      <c r="B16396" s="49"/>
      <c r="C16396" s="50" t="s">
        <v>110</v>
      </c>
      <c r="D16396" s="317" t="s">
        <v>15898</v>
      </c>
    </row>
    <row r="16397" spans="1:4" s="12" customFormat="1" x14ac:dyDescent="0.25">
      <c r="A16397" s="48"/>
      <c r="B16397" s="49"/>
      <c r="C16397" s="50" t="s">
        <v>110</v>
      </c>
      <c r="D16397" s="317" t="s">
        <v>15899</v>
      </c>
    </row>
    <row r="16398" spans="1:4" s="12" customFormat="1" x14ac:dyDescent="0.25">
      <c r="A16398" s="48"/>
      <c r="B16398" s="49"/>
      <c r="C16398" s="50" t="s">
        <v>110</v>
      </c>
      <c r="D16398" s="317" t="s">
        <v>15900</v>
      </c>
    </row>
    <row r="16399" spans="1:4" s="12" customFormat="1" x14ac:dyDescent="0.25">
      <c r="A16399" s="48"/>
      <c r="B16399" s="49"/>
      <c r="C16399" s="50" t="s">
        <v>110</v>
      </c>
      <c r="D16399" s="317" t="s">
        <v>15901</v>
      </c>
    </row>
    <row r="16400" spans="1:4" s="12" customFormat="1" x14ac:dyDescent="0.25">
      <c r="A16400" s="48"/>
      <c r="B16400" s="49"/>
      <c r="C16400" s="50" t="s">
        <v>110</v>
      </c>
      <c r="D16400" s="317" t="s">
        <v>15902</v>
      </c>
    </row>
    <row r="16401" spans="1:4" s="12" customFormat="1" x14ac:dyDescent="0.25">
      <c r="A16401" s="48"/>
      <c r="B16401" s="49"/>
      <c r="C16401" s="50" t="s">
        <v>110</v>
      </c>
      <c r="D16401" s="317" t="s">
        <v>15903</v>
      </c>
    </row>
    <row r="16402" spans="1:4" s="12" customFormat="1" x14ac:dyDescent="0.25">
      <c r="A16402" s="48"/>
      <c r="B16402" s="49"/>
      <c r="C16402" s="50" t="s">
        <v>110</v>
      </c>
      <c r="D16402" s="317" t="s">
        <v>15904</v>
      </c>
    </row>
    <row r="16403" spans="1:4" s="12" customFormat="1" x14ac:dyDescent="0.25">
      <c r="A16403" s="48"/>
      <c r="B16403" s="49"/>
      <c r="C16403" s="50" t="s">
        <v>110</v>
      </c>
      <c r="D16403" s="317" t="s">
        <v>15905</v>
      </c>
    </row>
    <row r="16404" spans="1:4" s="12" customFormat="1" x14ac:dyDescent="0.25">
      <c r="A16404" s="48"/>
      <c r="B16404" s="49"/>
      <c r="C16404" s="50" t="s">
        <v>110</v>
      </c>
      <c r="D16404" s="317" t="s">
        <v>15906</v>
      </c>
    </row>
    <row r="16405" spans="1:4" s="12" customFormat="1" x14ac:dyDescent="0.25">
      <c r="A16405" s="48"/>
      <c r="B16405" s="49"/>
      <c r="C16405" s="50" t="s">
        <v>110</v>
      </c>
      <c r="D16405" s="317" t="s">
        <v>15907</v>
      </c>
    </row>
    <row r="16406" spans="1:4" s="12" customFormat="1" x14ac:dyDescent="0.15">
      <c r="A16406" s="48"/>
      <c r="B16406" s="49"/>
      <c r="C16406" s="50" t="s">
        <v>110</v>
      </c>
      <c r="D16406" s="313" t="s">
        <v>15908</v>
      </c>
    </row>
    <row r="16407" spans="1:4" s="12" customFormat="1" x14ac:dyDescent="0.25">
      <c r="A16407" s="48"/>
      <c r="B16407" s="49"/>
      <c r="C16407" s="50" t="s">
        <v>110</v>
      </c>
      <c r="D16407" s="317" t="s">
        <v>15909</v>
      </c>
    </row>
    <row r="16408" spans="1:4" s="12" customFormat="1" x14ac:dyDescent="0.25">
      <c r="A16408" s="48"/>
      <c r="B16408" s="49"/>
      <c r="C16408" s="50" t="s">
        <v>110</v>
      </c>
      <c r="D16408" s="317" t="s">
        <v>15910</v>
      </c>
    </row>
    <row r="16409" spans="1:4" s="12" customFormat="1" x14ac:dyDescent="0.25">
      <c r="A16409" s="48"/>
      <c r="B16409" s="49"/>
      <c r="C16409" s="50" t="s">
        <v>110</v>
      </c>
      <c r="D16409" s="317" t="s">
        <v>15911</v>
      </c>
    </row>
    <row r="16410" spans="1:4" s="12" customFormat="1" x14ac:dyDescent="0.25">
      <c r="A16410" s="48"/>
      <c r="B16410" s="49"/>
      <c r="C16410" s="50" t="s">
        <v>110</v>
      </c>
      <c r="D16410" s="317" t="s">
        <v>15912</v>
      </c>
    </row>
    <row r="16411" spans="1:4" s="12" customFormat="1" x14ac:dyDescent="0.25">
      <c r="A16411" s="48"/>
      <c r="B16411" s="49"/>
      <c r="C16411" s="50" t="s">
        <v>110</v>
      </c>
      <c r="D16411" s="317" t="s">
        <v>15913</v>
      </c>
    </row>
    <row r="16412" spans="1:4" s="12" customFormat="1" x14ac:dyDescent="0.25">
      <c r="A16412" s="48"/>
      <c r="B16412" s="49"/>
      <c r="C16412" s="50" t="s">
        <v>110</v>
      </c>
      <c r="D16412" s="317" t="s">
        <v>15914</v>
      </c>
    </row>
    <row r="16413" spans="1:4" s="12" customFormat="1" x14ac:dyDescent="0.25">
      <c r="A16413" s="48"/>
      <c r="B16413" s="49"/>
      <c r="C16413" s="50" t="s">
        <v>110</v>
      </c>
      <c r="D16413" s="317" t="s">
        <v>15915</v>
      </c>
    </row>
    <row r="16414" spans="1:4" s="12" customFormat="1" x14ac:dyDescent="0.25">
      <c r="A16414" s="48"/>
      <c r="B16414" s="49"/>
      <c r="C16414" s="50" t="s">
        <v>110</v>
      </c>
      <c r="D16414" s="317" t="s">
        <v>15916</v>
      </c>
    </row>
    <row r="16415" spans="1:4" s="12" customFormat="1" x14ac:dyDescent="0.25">
      <c r="A16415" s="48"/>
      <c r="B16415" s="49"/>
      <c r="C16415" s="50" t="s">
        <v>110</v>
      </c>
      <c r="D16415" s="317" t="s">
        <v>15917</v>
      </c>
    </row>
    <row r="16416" spans="1:4" s="12" customFormat="1" x14ac:dyDescent="0.25">
      <c r="A16416" s="48"/>
      <c r="B16416" s="49"/>
      <c r="C16416" s="48" t="s">
        <v>226</v>
      </c>
      <c r="D16416" s="321"/>
    </row>
    <row r="16417" spans="1:4" s="12" customFormat="1" x14ac:dyDescent="0.25">
      <c r="A16417" s="48"/>
      <c r="B16417" s="49"/>
      <c r="C16417" s="50" t="s">
        <v>110</v>
      </c>
      <c r="D16417" s="317" t="s">
        <v>15918</v>
      </c>
    </row>
    <row r="16418" spans="1:4" s="12" customFormat="1" x14ac:dyDescent="0.25">
      <c r="A16418" s="48"/>
      <c r="B16418" s="24" t="s">
        <v>21608</v>
      </c>
      <c r="C16418" s="57" t="s">
        <v>15919</v>
      </c>
      <c r="D16418" s="324"/>
    </row>
    <row r="16419" spans="1:4" s="12" customFormat="1" x14ac:dyDescent="0.25">
      <c r="A16419" s="48"/>
      <c r="B16419" s="49"/>
      <c r="C16419" s="50" t="s">
        <v>15920</v>
      </c>
      <c r="D16419" s="317"/>
    </row>
    <row r="16420" spans="1:4" s="12" customFormat="1" x14ac:dyDescent="0.25">
      <c r="A16420" s="48"/>
      <c r="B16420" s="49"/>
      <c r="C16420" s="50" t="s">
        <v>110</v>
      </c>
      <c r="D16420" s="317" t="s">
        <v>15921</v>
      </c>
    </row>
    <row r="16421" spans="1:4" s="12" customFormat="1" x14ac:dyDescent="0.25">
      <c r="A16421" s="56">
        <v>644</v>
      </c>
      <c r="B16421" s="24" t="s">
        <v>21609</v>
      </c>
      <c r="C16421" s="57" t="s">
        <v>15922</v>
      </c>
      <c r="D16421" s="324"/>
    </row>
    <row r="16422" spans="1:4" s="12" customFormat="1" x14ac:dyDescent="0.25">
      <c r="A16422" s="48"/>
      <c r="B16422" s="58"/>
      <c r="C16422" s="40" t="s">
        <v>15923</v>
      </c>
      <c r="D16422" s="317"/>
    </row>
    <row r="16423" spans="1:4" s="12" customFormat="1" x14ac:dyDescent="0.25">
      <c r="A16423" s="48"/>
      <c r="B16423" s="49"/>
      <c r="C16423" s="50" t="s">
        <v>15924</v>
      </c>
      <c r="D16423" s="317"/>
    </row>
    <row r="16424" spans="1:4" s="12" customFormat="1" x14ac:dyDescent="0.25">
      <c r="A16424" s="48"/>
      <c r="B16424" s="49"/>
      <c r="C16424" s="50" t="s">
        <v>110</v>
      </c>
      <c r="D16424" s="317" t="s">
        <v>15925</v>
      </c>
    </row>
    <row r="16425" spans="1:4" s="12" customFormat="1" x14ac:dyDescent="0.25">
      <c r="A16425" s="48"/>
      <c r="B16425" s="49"/>
      <c r="C16425" s="50" t="s">
        <v>110</v>
      </c>
      <c r="D16425" s="317" t="s">
        <v>15926</v>
      </c>
    </row>
    <row r="16426" spans="1:4" s="12" customFormat="1" x14ac:dyDescent="0.25">
      <c r="A16426" s="48"/>
      <c r="B16426" s="49"/>
      <c r="C16426" s="50" t="s">
        <v>110</v>
      </c>
      <c r="D16426" s="317" t="s">
        <v>15927</v>
      </c>
    </row>
    <row r="16427" spans="1:4" s="12" customFormat="1" x14ac:dyDescent="0.25">
      <c r="A16427" s="48"/>
      <c r="B16427" s="49"/>
      <c r="C16427" s="50" t="s">
        <v>110</v>
      </c>
      <c r="D16427" s="317" t="s">
        <v>15928</v>
      </c>
    </row>
    <row r="16428" spans="1:4" s="12" customFormat="1" x14ac:dyDescent="0.25">
      <c r="A16428" s="48"/>
      <c r="B16428" s="49"/>
      <c r="C16428" s="50" t="s">
        <v>110</v>
      </c>
      <c r="D16428" s="317" t="s">
        <v>15929</v>
      </c>
    </row>
    <row r="16429" spans="1:4" s="12" customFormat="1" x14ac:dyDescent="0.25">
      <c r="A16429" s="48"/>
      <c r="B16429" s="49"/>
      <c r="C16429" s="50" t="s">
        <v>110</v>
      </c>
      <c r="D16429" s="317" t="s">
        <v>15930</v>
      </c>
    </row>
    <row r="16430" spans="1:4" s="12" customFormat="1" x14ac:dyDescent="0.25">
      <c r="A16430" s="48"/>
      <c r="B16430" s="49"/>
      <c r="C16430" s="50" t="s">
        <v>110</v>
      </c>
      <c r="D16430" s="317" t="s">
        <v>15931</v>
      </c>
    </row>
    <row r="16431" spans="1:4" s="12" customFormat="1" x14ac:dyDescent="0.25">
      <c r="A16431" s="48"/>
      <c r="B16431" s="49"/>
      <c r="C16431" s="50" t="s">
        <v>110</v>
      </c>
      <c r="D16431" s="317" t="s">
        <v>15932</v>
      </c>
    </row>
    <row r="16432" spans="1:4" s="12" customFormat="1" x14ac:dyDescent="0.25">
      <c r="A16432" s="48"/>
      <c r="B16432" s="49"/>
      <c r="C16432" s="50" t="s">
        <v>110</v>
      </c>
      <c r="D16432" s="317" t="s">
        <v>15933</v>
      </c>
    </row>
    <row r="16433" spans="1:4" s="12" customFormat="1" x14ac:dyDescent="0.25">
      <c r="A16433" s="56">
        <v>645</v>
      </c>
      <c r="B16433" s="24" t="s">
        <v>21610</v>
      </c>
      <c r="C16433" s="57" t="s">
        <v>15934</v>
      </c>
      <c r="D16433" s="323"/>
    </row>
    <row r="16434" spans="1:4" s="12" customFormat="1" x14ac:dyDescent="0.25">
      <c r="A16434" s="48"/>
      <c r="B16434" s="49"/>
      <c r="C16434" s="48" t="s">
        <v>15935</v>
      </c>
      <c r="D16434" s="321"/>
    </row>
    <row r="16435" spans="1:4" s="12" customFormat="1" x14ac:dyDescent="0.25">
      <c r="A16435" s="48"/>
      <c r="B16435" s="58"/>
      <c r="C16435" s="48" t="s">
        <v>15936</v>
      </c>
      <c r="D16435" s="321"/>
    </row>
    <row r="16436" spans="1:4" s="12" customFormat="1" x14ac:dyDescent="0.25">
      <c r="A16436" s="48"/>
      <c r="B16436" s="49"/>
      <c r="C16436" s="50" t="s">
        <v>110</v>
      </c>
      <c r="D16436" s="321" t="s">
        <v>15937</v>
      </c>
    </row>
    <row r="16437" spans="1:4" s="12" customFormat="1" x14ac:dyDescent="0.25">
      <c r="A16437" s="48"/>
      <c r="B16437" s="49"/>
      <c r="C16437" s="50" t="s">
        <v>110</v>
      </c>
      <c r="D16437" s="321" t="s">
        <v>15938</v>
      </c>
    </row>
    <row r="16438" spans="1:4" s="12" customFormat="1" x14ac:dyDescent="0.25">
      <c r="A16438" s="48"/>
      <c r="B16438" s="49"/>
      <c r="C16438" s="50" t="s">
        <v>110</v>
      </c>
      <c r="D16438" s="321" t="s">
        <v>15939</v>
      </c>
    </row>
    <row r="16439" spans="1:4" s="12" customFormat="1" x14ac:dyDescent="0.25">
      <c r="A16439" s="48"/>
      <c r="B16439" s="49"/>
      <c r="C16439" s="50" t="s">
        <v>110</v>
      </c>
      <c r="D16439" s="321" t="s">
        <v>15940</v>
      </c>
    </row>
    <row r="16440" spans="1:4" s="12" customFormat="1" x14ac:dyDescent="0.25">
      <c r="A16440" s="48"/>
      <c r="B16440" s="49"/>
      <c r="C16440" s="50" t="s">
        <v>110</v>
      </c>
      <c r="D16440" s="286" t="s">
        <v>15941</v>
      </c>
    </row>
    <row r="16441" spans="1:4" s="12" customFormat="1" x14ac:dyDescent="0.25">
      <c r="A16441" s="48"/>
      <c r="B16441" s="49"/>
      <c r="C16441" s="50" t="s">
        <v>110</v>
      </c>
      <c r="D16441" s="286" t="s">
        <v>15942</v>
      </c>
    </row>
    <row r="16442" spans="1:4" s="12" customFormat="1" x14ac:dyDescent="0.25">
      <c r="A16442" s="48"/>
      <c r="B16442" s="49"/>
      <c r="C16442" s="50" t="s">
        <v>110</v>
      </c>
      <c r="D16442" s="286" t="s">
        <v>15943</v>
      </c>
    </row>
    <row r="16443" spans="1:4" s="12" customFormat="1" x14ac:dyDescent="0.25">
      <c r="A16443" s="48"/>
      <c r="B16443" s="49"/>
      <c r="C16443" s="50" t="s">
        <v>110</v>
      </c>
      <c r="D16443" s="286" t="s">
        <v>15944</v>
      </c>
    </row>
    <row r="16444" spans="1:4" s="12" customFormat="1" x14ac:dyDescent="0.25">
      <c r="A16444" s="48"/>
      <c r="B16444" s="49"/>
      <c r="C16444" s="50" t="s">
        <v>110</v>
      </c>
      <c r="D16444" s="321" t="s">
        <v>15945</v>
      </c>
    </row>
    <row r="16445" spans="1:4" s="12" customFormat="1" x14ac:dyDescent="0.25">
      <c r="A16445" s="48"/>
      <c r="B16445" s="49"/>
      <c r="C16445" s="50"/>
      <c r="D16445" s="291" t="s">
        <v>735</v>
      </c>
    </row>
    <row r="16446" spans="1:4" s="12" customFormat="1" x14ac:dyDescent="0.25">
      <c r="A16446" s="56"/>
      <c r="B16446" s="49"/>
      <c r="C16446" s="50" t="s">
        <v>110</v>
      </c>
      <c r="D16446" s="286" t="s">
        <v>15946</v>
      </c>
    </row>
    <row r="16447" spans="1:4" s="12" customFormat="1" x14ac:dyDescent="0.25">
      <c r="A16447" s="56"/>
      <c r="B16447" s="49"/>
      <c r="C16447" s="50" t="s">
        <v>110</v>
      </c>
      <c r="D16447" s="286" t="s">
        <v>15947</v>
      </c>
    </row>
    <row r="16448" spans="1:4" s="12" customFormat="1" x14ac:dyDescent="0.25">
      <c r="A16448" s="48"/>
      <c r="B16448" s="49"/>
      <c r="C16448" s="48" t="s">
        <v>226</v>
      </c>
      <c r="D16448" s="321"/>
    </row>
    <row r="16449" spans="1:4" s="12" customFormat="1" x14ac:dyDescent="0.25">
      <c r="A16449" s="48"/>
      <c r="B16449" s="49"/>
      <c r="C16449" s="50" t="s">
        <v>110</v>
      </c>
      <c r="D16449" s="317" t="s">
        <v>15948</v>
      </c>
    </row>
    <row r="16450" spans="1:4" s="12" customFormat="1" x14ac:dyDescent="0.25">
      <c r="A16450" s="48"/>
      <c r="B16450" s="49"/>
      <c r="C16450" s="50" t="s">
        <v>110</v>
      </c>
      <c r="D16450" s="317" t="s">
        <v>15949</v>
      </c>
    </row>
    <row r="16451" spans="1:4" s="12" customFormat="1" x14ac:dyDescent="0.25">
      <c r="A16451" s="56" t="s">
        <v>15950</v>
      </c>
      <c r="B16451" s="24" t="s">
        <v>21611</v>
      </c>
      <c r="C16451" s="56" t="s">
        <v>15951</v>
      </c>
      <c r="D16451" s="315"/>
    </row>
    <row r="16452" spans="1:4" s="12" customFormat="1" x14ac:dyDescent="0.25">
      <c r="A16452" s="56"/>
      <c r="B16452" s="58"/>
      <c r="C16452" s="48" t="s">
        <v>15952</v>
      </c>
      <c r="D16452" s="300"/>
    </row>
    <row r="16453" spans="1:4" s="12" customFormat="1" x14ac:dyDescent="0.25">
      <c r="A16453" s="56"/>
      <c r="B16453" s="58"/>
      <c r="C16453" s="48" t="s">
        <v>15953</v>
      </c>
      <c r="D16453" s="300"/>
    </row>
    <row r="16454" spans="1:4" s="12" customFormat="1" x14ac:dyDescent="0.25">
      <c r="A16454" s="56"/>
      <c r="B16454" s="58"/>
      <c r="C16454" s="48" t="s">
        <v>110</v>
      </c>
      <c r="D16454" s="300" t="s">
        <v>15954</v>
      </c>
    </row>
    <row r="16455" spans="1:4" s="12" customFormat="1" x14ac:dyDescent="0.25">
      <c r="A16455" s="56"/>
      <c r="B16455" s="58"/>
      <c r="C16455" s="48" t="s">
        <v>110</v>
      </c>
      <c r="D16455" s="300" t="s">
        <v>15955</v>
      </c>
    </row>
    <row r="16456" spans="1:4" s="12" customFormat="1" x14ac:dyDescent="0.25">
      <c r="A16456" s="56"/>
      <c r="B16456" s="58"/>
      <c r="C16456" s="48" t="s">
        <v>110</v>
      </c>
      <c r="D16456" s="300" t="s">
        <v>15956</v>
      </c>
    </row>
    <row r="16457" spans="1:4" s="12" customFormat="1" x14ac:dyDescent="0.25">
      <c r="A16457" s="56"/>
      <c r="B16457" s="58"/>
      <c r="C16457" s="48" t="s">
        <v>110</v>
      </c>
      <c r="D16457" s="300" t="s">
        <v>15957</v>
      </c>
    </row>
    <row r="16458" spans="1:4" s="12" customFormat="1" x14ac:dyDescent="0.25">
      <c r="A16458" s="56"/>
      <c r="B16458" s="58"/>
      <c r="C16458" s="48" t="s">
        <v>226</v>
      </c>
      <c r="D16458" s="300"/>
    </row>
    <row r="16459" spans="1:4" s="12" customFormat="1" x14ac:dyDescent="0.25">
      <c r="A16459" s="56"/>
      <c r="B16459" s="58"/>
      <c r="C16459" s="48" t="s">
        <v>110</v>
      </c>
      <c r="D16459" s="300" t="s">
        <v>15958</v>
      </c>
    </row>
    <row r="16460" spans="1:4" s="12" customFormat="1" x14ac:dyDescent="0.25">
      <c r="A16460" s="56"/>
      <c r="B16460" s="58"/>
      <c r="C16460" s="48" t="s">
        <v>110</v>
      </c>
      <c r="D16460" s="300" t="s">
        <v>15800</v>
      </c>
    </row>
    <row r="16461" spans="1:4" s="12" customFormat="1" x14ac:dyDescent="0.25">
      <c r="A16461" s="56"/>
      <c r="B16461" s="58"/>
      <c r="C16461" s="48" t="s">
        <v>110</v>
      </c>
      <c r="D16461" s="300" t="s">
        <v>15801</v>
      </c>
    </row>
    <row r="16462" spans="1:4" s="12" customFormat="1" x14ac:dyDescent="0.25">
      <c r="A16462" s="56"/>
      <c r="B16462" s="58"/>
      <c r="C16462" s="48" t="s">
        <v>110</v>
      </c>
      <c r="D16462" s="300" t="s">
        <v>15959</v>
      </c>
    </row>
    <row r="16463" spans="1:4" s="12" customFormat="1" x14ac:dyDescent="0.25">
      <c r="A16463" s="56"/>
      <c r="B16463" s="58"/>
      <c r="C16463" s="48" t="s">
        <v>110</v>
      </c>
      <c r="D16463" s="300" t="s">
        <v>15960</v>
      </c>
    </row>
    <row r="16464" spans="1:4" s="12" customFormat="1" ht="15.6" x14ac:dyDescent="0.25">
      <c r="A16464" s="82" t="s">
        <v>15961</v>
      </c>
      <c r="B16464" s="97"/>
      <c r="C16464" s="82" t="s">
        <v>15962</v>
      </c>
      <c r="D16464" s="300"/>
    </row>
    <row r="16465" spans="1:4" s="12" customFormat="1" x14ac:dyDescent="0.25">
      <c r="A16465" s="56"/>
      <c r="B16465" s="58"/>
      <c r="C16465" s="48" t="s">
        <v>15963</v>
      </c>
      <c r="D16465" s="300"/>
    </row>
    <row r="16466" spans="1:4" s="12" customFormat="1" x14ac:dyDescent="0.25">
      <c r="A16466" s="56">
        <v>651</v>
      </c>
      <c r="B16466" s="74"/>
      <c r="C16466" s="56" t="s">
        <v>15964</v>
      </c>
      <c r="D16466" s="300"/>
    </row>
    <row r="16467" spans="1:4" s="12" customFormat="1" x14ac:dyDescent="0.25">
      <c r="A16467" s="48"/>
      <c r="B16467" s="24" t="s">
        <v>21612</v>
      </c>
      <c r="C16467" s="57" t="s">
        <v>15965</v>
      </c>
      <c r="D16467" s="323"/>
    </row>
    <row r="16468" spans="1:4" s="12" customFormat="1" x14ac:dyDescent="0.25">
      <c r="A16468" s="48"/>
      <c r="B16468" s="49"/>
      <c r="C16468" s="40" t="s">
        <v>15966</v>
      </c>
      <c r="D16468" s="321"/>
    </row>
    <row r="16469" spans="1:4" s="12" customFormat="1" x14ac:dyDescent="0.25">
      <c r="A16469" s="48"/>
      <c r="B16469" s="58"/>
      <c r="C16469" s="48" t="s">
        <v>15967</v>
      </c>
      <c r="D16469" s="321"/>
    </row>
    <row r="16470" spans="1:4" s="12" customFormat="1" x14ac:dyDescent="0.25">
      <c r="A16470" s="48"/>
      <c r="B16470" s="49"/>
      <c r="C16470" s="50" t="s">
        <v>110</v>
      </c>
      <c r="D16470" s="286" t="s">
        <v>15968</v>
      </c>
    </row>
    <row r="16471" spans="1:4" s="12" customFormat="1" x14ac:dyDescent="0.25">
      <c r="A16471" s="48"/>
      <c r="B16471" s="49"/>
      <c r="C16471" s="50" t="s">
        <v>110</v>
      </c>
      <c r="D16471" s="300" t="s">
        <v>15969</v>
      </c>
    </row>
    <row r="16472" spans="1:4" s="12" customFormat="1" x14ac:dyDescent="0.25">
      <c r="A16472" s="48"/>
      <c r="B16472" s="49"/>
      <c r="C16472" s="50" t="s">
        <v>110</v>
      </c>
      <c r="D16472" s="300" t="s">
        <v>15970</v>
      </c>
    </row>
    <row r="16473" spans="1:4" s="12" customFormat="1" x14ac:dyDescent="0.25">
      <c r="A16473" s="48"/>
      <c r="B16473" s="49"/>
      <c r="C16473" s="50" t="s">
        <v>110</v>
      </c>
      <c r="D16473" s="300" t="s">
        <v>15971</v>
      </c>
    </row>
    <row r="16474" spans="1:4" s="12" customFormat="1" x14ac:dyDescent="0.25">
      <c r="A16474" s="48"/>
      <c r="B16474" s="49"/>
      <c r="C16474" s="50" t="s">
        <v>110</v>
      </c>
      <c r="D16474" s="321" t="s">
        <v>15972</v>
      </c>
    </row>
    <row r="16475" spans="1:4" s="12" customFormat="1" x14ac:dyDescent="0.25">
      <c r="A16475" s="48"/>
      <c r="B16475" s="49"/>
      <c r="C16475" s="50"/>
      <c r="D16475" s="291" t="s">
        <v>15973</v>
      </c>
    </row>
    <row r="16476" spans="1:4" s="12" customFormat="1" x14ac:dyDescent="0.25">
      <c r="A16476" s="48"/>
      <c r="B16476" s="49"/>
      <c r="C16476" s="50" t="s">
        <v>110</v>
      </c>
      <c r="D16476" s="286" t="s">
        <v>15974</v>
      </c>
    </row>
    <row r="16477" spans="1:4" s="12" customFormat="1" x14ac:dyDescent="0.25">
      <c r="A16477" s="48"/>
      <c r="B16477" s="49"/>
      <c r="C16477" s="50" t="s">
        <v>110</v>
      </c>
      <c r="D16477" s="296" t="s">
        <v>15975</v>
      </c>
    </row>
    <row r="16478" spans="1:4" s="12" customFormat="1" x14ac:dyDescent="0.25">
      <c r="A16478" s="48"/>
      <c r="B16478" s="49"/>
      <c r="C16478" s="50" t="s">
        <v>110</v>
      </c>
      <c r="D16478" s="286" t="s">
        <v>15976</v>
      </c>
    </row>
    <row r="16479" spans="1:4" s="12" customFormat="1" x14ac:dyDescent="0.25">
      <c r="A16479" s="48"/>
      <c r="B16479" s="49"/>
      <c r="C16479" s="50" t="s">
        <v>110</v>
      </c>
      <c r="D16479" s="286" t="s">
        <v>15977</v>
      </c>
    </row>
    <row r="16480" spans="1:4" s="12" customFormat="1" x14ac:dyDescent="0.25">
      <c r="A16480" s="48"/>
      <c r="B16480" s="49"/>
      <c r="C16480" s="50" t="s">
        <v>110</v>
      </c>
      <c r="D16480" s="286" t="s">
        <v>15978</v>
      </c>
    </row>
    <row r="16481" spans="1:4" s="12" customFormat="1" x14ac:dyDescent="0.25">
      <c r="A16481" s="48"/>
      <c r="B16481" s="49"/>
      <c r="C16481" s="50" t="s">
        <v>110</v>
      </c>
      <c r="D16481" s="321" t="s">
        <v>15979</v>
      </c>
    </row>
    <row r="16482" spans="1:4" s="12" customFormat="1" x14ac:dyDescent="0.25">
      <c r="A16482" s="48"/>
      <c r="B16482" s="49"/>
      <c r="C16482" s="50" t="s">
        <v>110</v>
      </c>
      <c r="D16482" s="321" t="s">
        <v>15980</v>
      </c>
    </row>
    <row r="16483" spans="1:4" s="12" customFormat="1" x14ac:dyDescent="0.25">
      <c r="A16483" s="48"/>
      <c r="B16483" s="49"/>
      <c r="C16483" s="48" t="s">
        <v>226</v>
      </c>
      <c r="D16483" s="321"/>
    </row>
    <row r="16484" spans="1:4" s="12" customFormat="1" x14ac:dyDescent="0.25">
      <c r="A16484" s="48"/>
      <c r="B16484" s="49"/>
      <c r="C16484" s="50" t="s">
        <v>110</v>
      </c>
      <c r="D16484" s="317" t="s">
        <v>15981</v>
      </c>
    </row>
    <row r="16485" spans="1:4" s="12" customFormat="1" x14ac:dyDescent="0.25">
      <c r="A16485" s="48"/>
      <c r="B16485" s="24" t="s">
        <v>21613</v>
      </c>
      <c r="C16485" s="57" t="s">
        <v>15982</v>
      </c>
      <c r="D16485" s="323"/>
    </row>
    <row r="16486" spans="1:4" s="12" customFormat="1" x14ac:dyDescent="0.25">
      <c r="A16486" s="48"/>
      <c r="B16486" s="49"/>
      <c r="C16486" s="48" t="s">
        <v>15983</v>
      </c>
      <c r="D16486" s="321"/>
    </row>
    <row r="16487" spans="1:4" s="12" customFormat="1" x14ac:dyDescent="0.25">
      <c r="A16487" s="48"/>
      <c r="B16487" s="58"/>
      <c r="C16487" s="48" t="s">
        <v>15984</v>
      </c>
      <c r="D16487" s="321"/>
    </row>
    <row r="16488" spans="1:4" s="12" customFormat="1" x14ac:dyDescent="0.25">
      <c r="A16488" s="48"/>
      <c r="B16488" s="58"/>
      <c r="C16488" s="50" t="s">
        <v>110</v>
      </c>
      <c r="D16488" s="321" t="s">
        <v>15985</v>
      </c>
    </row>
    <row r="16489" spans="1:4" s="12" customFormat="1" x14ac:dyDescent="0.25">
      <c r="A16489" s="48"/>
      <c r="B16489" s="58"/>
      <c r="C16489" s="50" t="s">
        <v>110</v>
      </c>
      <c r="D16489" s="321" t="s">
        <v>15986</v>
      </c>
    </row>
    <row r="16490" spans="1:4" s="12" customFormat="1" x14ac:dyDescent="0.25">
      <c r="A16490" s="48"/>
      <c r="B16490" s="58"/>
      <c r="C16490" s="50" t="s">
        <v>110</v>
      </c>
      <c r="D16490" s="321" t="s">
        <v>15987</v>
      </c>
    </row>
    <row r="16491" spans="1:4" s="12" customFormat="1" x14ac:dyDescent="0.25">
      <c r="A16491" s="48"/>
      <c r="B16491" s="58"/>
      <c r="C16491" s="50" t="s">
        <v>110</v>
      </c>
      <c r="D16491" s="321" t="s">
        <v>15988</v>
      </c>
    </row>
    <row r="16492" spans="1:4" s="12" customFormat="1" x14ac:dyDescent="0.25">
      <c r="A16492" s="48"/>
      <c r="B16492" s="58"/>
      <c r="C16492" s="50" t="s">
        <v>110</v>
      </c>
      <c r="D16492" s="321" t="s">
        <v>15989</v>
      </c>
    </row>
    <row r="16493" spans="1:4" s="12" customFormat="1" x14ac:dyDescent="0.25">
      <c r="A16493" s="48"/>
      <c r="B16493" s="58"/>
      <c r="C16493" s="50" t="s">
        <v>110</v>
      </c>
      <c r="D16493" s="321" t="s">
        <v>15990</v>
      </c>
    </row>
    <row r="16494" spans="1:4" s="12" customFormat="1" x14ac:dyDescent="0.25">
      <c r="A16494" s="48"/>
      <c r="B16494" s="58"/>
      <c r="C16494" s="50" t="s">
        <v>110</v>
      </c>
      <c r="D16494" s="321" t="s">
        <v>15991</v>
      </c>
    </row>
    <row r="16495" spans="1:4" s="12" customFormat="1" x14ac:dyDescent="0.25">
      <c r="A16495" s="48"/>
      <c r="B16495" s="58"/>
      <c r="C16495" s="50" t="s">
        <v>110</v>
      </c>
      <c r="D16495" s="321" t="s">
        <v>15992</v>
      </c>
    </row>
    <row r="16496" spans="1:4" s="12" customFormat="1" x14ac:dyDescent="0.25">
      <c r="A16496" s="48"/>
      <c r="B16496" s="58"/>
      <c r="C16496" s="50" t="s">
        <v>110</v>
      </c>
      <c r="D16496" s="321" t="s">
        <v>15993</v>
      </c>
    </row>
    <row r="16497" spans="1:4" s="12" customFormat="1" x14ac:dyDescent="0.25">
      <c r="A16497" s="48"/>
      <c r="B16497" s="58"/>
      <c r="C16497" s="50" t="s">
        <v>110</v>
      </c>
      <c r="D16497" s="321" t="s">
        <v>15994</v>
      </c>
    </row>
    <row r="16498" spans="1:4" s="12" customFormat="1" x14ac:dyDescent="0.25">
      <c r="A16498" s="48"/>
      <c r="B16498" s="58"/>
      <c r="C16498" s="50" t="s">
        <v>110</v>
      </c>
      <c r="D16498" s="321" t="s">
        <v>15995</v>
      </c>
    </row>
    <row r="16499" spans="1:4" s="12" customFormat="1" x14ac:dyDescent="0.25">
      <c r="A16499" s="48"/>
      <c r="B16499" s="58"/>
      <c r="C16499" s="50"/>
      <c r="D16499" s="291" t="s">
        <v>15973</v>
      </c>
    </row>
    <row r="16500" spans="1:4" s="12" customFormat="1" x14ac:dyDescent="0.25">
      <c r="A16500" s="48"/>
      <c r="B16500" s="58"/>
      <c r="C16500" s="50" t="s">
        <v>110</v>
      </c>
      <c r="D16500" s="286" t="s">
        <v>15996</v>
      </c>
    </row>
    <row r="16501" spans="1:4" s="12" customFormat="1" x14ac:dyDescent="0.25">
      <c r="A16501" s="48"/>
      <c r="B16501" s="58"/>
      <c r="C16501" s="50" t="s">
        <v>110</v>
      </c>
      <c r="D16501" s="286" t="s">
        <v>15997</v>
      </c>
    </row>
    <row r="16502" spans="1:4" s="12" customFormat="1" x14ac:dyDescent="0.25">
      <c r="A16502" s="48"/>
      <c r="B16502" s="58"/>
      <c r="C16502" s="50" t="s">
        <v>110</v>
      </c>
      <c r="D16502" s="286" t="s">
        <v>15998</v>
      </c>
    </row>
    <row r="16503" spans="1:4" s="12" customFormat="1" x14ac:dyDescent="0.25">
      <c r="A16503" s="48"/>
      <c r="B16503" s="58"/>
      <c r="C16503" s="50" t="s">
        <v>110</v>
      </c>
      <c r="D16503" s="286" t="s">
        <v>15999</v>
      </c>
    </row>
    <row r="16504" spans="1:4" s="12" customFormat="1" x14ac:dyDescent="0.25">
      <c r="A16504" s="48"/>
      <c r="B16504" s="58"/>
      <c r="C16504" s="50" t="s">
        <v>110</v>
      </c>
      <c r="D16504" s="286" t="s">
        <v>16000</v>
      </c>
    </row>
    <row r="16505" spans="1:4" s="12" customFormat="1" x14ac:dyDescent="0.25">
      <c r="A16505" s="48"/>
      <c r="B16505" s="58"/>
      <c r="C16505" s="50" t="s">
        <v>110</v>
      </c>
      <c r="D16505" s="286" t="s">
        <v>16001</v>
      </c>
    </row>
    <row r="16506" spans="1:4" s="12" customFormat="1" x14ac:dyDescent="0.25">
      <c r="A16506" s="48"/>
      <c r="B16506" s="58"/>
      <c r="C16506" s="50" t="s">
        <v>110</v>
      </c>
      <c r="D16506" s="286" t="s">
        <v>16002</v>
      </c>
    </row>
    <row r="16507" spans="1:4" s="12" customFormat="1" x14ac:dyDescent="0.25">
      <c r="A16507" s="48"/>
      <c r="B16507" s="58"/>
      <c r="C16507" s="50" t="s">
        <v>110</v>
      </c>
      <c r="D16507" s="286" t="s">
        <v>16003</v>
      </c>
    </row>
    <row r="16508" spans="1:4" s="12" customFormat="1" x14ac:dyDescent="0.25">
      <c r="A16508" s="48"/>
      <c r="B16508" s="58"/>
      <c r="C16508" s="50" t="s">
        <v>110</v>
      </c>
      <c r="D16508" s="286" t="s">
        <v>16004</v>
      </c>
    </row>
    <row r="16509" spans="1:4" s="12" customFormat="1" x14ac:dyDescent="0.25">
      <c r="A16509" s="48"/>
      <c r="B16509" s="58"/>
      <c r="C16509" s="50" t="s">
        <v>110</v>
      </c>
      <c r="D16509" s="286" t="s">
        <v>16005</v>
      </c>
    </row>
    <row r="16510" spans="1:4" s="12" customFormat="1" x14ac:dyDescent="0.25">
      <c r="A16510" s="48"/>
      <c r="B16510" s="58"/>
      <c r="C16510" s="50" t="s">
        <v>110</v>
      </c>
      <c r="D16510" s="286" t="s">
        <v>16006</v>
      </c>
    </row>
    <row r="16511" spans="1:4" s="12" customFormat="1" x14ac:dyDescent="0.25">
      <c r="A16511" s="48"/>
      <c r="B16511" s="58"/>
      <c r="C16511" s="50" t="s">
        <v>110</v>
      </c>
      <c r="D16511" s="286" t="s">
        <v>16007</v>
      </c>
    </row>
    <row r="16512" spans="1:4" s="12" customFormat="1" x14ac:dyDescent="0.25">
      <c r="A16512" s="48"/>
      <c r="B16512" s="58"/>
      <c r="C16512" s="50" t="s">
        <v>110</v>
      </c>
      <c r="D16512" s="286" t="s">
        <v>16008</v>
      </c>
    </row>
    <row r="16513" spans="1:4" s="12" customFormat="1" x14ac:dyDescent="0.25">
      <c r="A16513" s="48"/>
      <c r="B16513" s="58"/>
      <c r="C16513" s="50" t="s">
        <v>110</v>
      </c>
      <c r="D16513" s="286" t="s">
        <v>16009</v>
      </c>
    </row>
    <row r="16514" spans="1:4" s="12" customFormat="1" x14ac:dyDescent="0.25">
      <c r="A16514" s="48"/>
      <c r="B16514" s="58"/>
      <c r="C16514" s="50" t="s">
        <v>110</v>
      </c>
      <c r="D16514" s="286" t="s">
        <v>16010</v>
      </c>
    </row>
    <row r="16515" spans="1:4" s="12" customFormat="1" x14ac:dyDescent="0.25">
      <c r="A16515" s="48"/>
      <c r="B16515" s="58"/>
      <c r="C16515" s="50" t="s">
        <v>110</v>
      </c>
      <c r="D16515" s="286" t="s">
        <v>16011</v>
      </c>
    </row>
    <row r="16516" spans="1:4" s="12" customFormat="1" x14ac:dyDescent="0.25">
      <c r="A16516" s="48"/>
      <c r="B16516" s="58"/>
      <c r="C16516" s="50" t="s">
        <v>110</v>
      </c>
      <c r="D16516" s="286" t="s">
        <v>16012</v>
      </c>
    </row>
    <row r="16517" spans="1:4" s="12" customFormat="1" x14ac:dyDescent="0.25">
      <c r="A16517" s="48"/>
      <c r="B16517" s="58"/>
      <c r="C16517" s="50" t="s">
        <v>110</v>
      </c>
      <c r="D16517" s="286" t="s">
        <v>16013</v>
      </c>
    </row>
    <row r="16518" spans="1:4" s="12" customFormat="1" x14ac:dyDescent="0.25">
      <c r="A16518" s="48"/>
      <c r="B16518" s="58"/>
      <c r="C16518" s="50" t="s">
        <v>110</v>
      </c>
      <c r="D16518" s="286" t="s">
        <v>16014</v>
      </c>
    </row>
    <row r="16519" spans="1:4" s="12" customFormat="1" x14ac:dyDescent="0.25">
      <c r="A16519" s="48"/>
      <c r="B16519" s="58"/>
      <c r="C16519" s="50" t="s">
        <v>110</v>
      </c>
      <c r="D16519" s="286" t="s">
        <v>16015</v>
      </c>
    </row>
    <row r="16520" spans="1:4" s="12" customFormat="1" x14ac:dyDescent="0.25">
      <c r="A16520" s="48"/>
      <c r="B16520" s="58"/>
      <c r="C16520" s="50" t="s">
        <v>110</v>
      </c>
      <c r="D16520" s="286" t="s">
        <v>16016</v>
      </c>
    </row>
    <row r="16521" spans="1:4" s="12" customFormat="1" x14ac:dyDescent="0.25">
      <c r="A16521" s="48"/>
      <c r="B16521" s="58"/>
      <c r="C16521" s="50" t="s">
        <v>110</v>
      </c>
      <c r="D16521" s="321" t="s">
        <v>16017</v>
      </c>
    </row>
    <row r="16522" spans="1:4" s="12" customFormat="1" x14ac:dyDescent="0.25">
      <c r="A16522" s="48"/>
      <c r="B16522" s="58"/>
      <c r="C16522" s="50" t="s">
        <v>110</v>
      </c>
      <c r="D16522" s="321" t="s">
        <v>16018</v>
      </c>
    </row>
    <row r="16523" spans="1:4" s="12" customFormat="1" x14ac:dyDescent="0.25">
      <c r="A16523" s="48"/>
      <c r="B16523" s="58"/>
      <c r="C16523" s="50" t="s">
        <v>110</v>
      </c>
      <c r="D16523" s="321" t="s">
        <v>16019</v>
      </c>
    </row>
    <row r="16524" spans="1:4" s="12" customFormat="1" x14ac:dyDescent="0.25">
      <c r="A16524" s="48"/>
      <c r="B16524" s="58"/>
      <c r="C16524" s="50" t="s">
        <v>110</v>
      </c>
      <c r="D16524" s="321" t="s">
        <v>16020</v>
      </c>
    </row>
    <row r="16525" spans="1:4" s="12" customFormat="1" x14ac:dyDescent="0.25">
      <c r="A16525" s="48"/>
      <c r="B16525" s="49"/>
      <c r="C16525" s="48" t="s">
        <v>226</v>
      </c>
      <c r="D16525" s="321"/>
    </row>
    <row r="16526" spans="1:4" s="12" customFormat="1" x14ac:dyDescent="0.25">
      <c r="A16526" s="48"/>
      <c r="B16526" s="49"/>
      <c r="C16526" s="50" t="s">
        <v>110</v>
      </c>
      <c r="D16526" s="317" t="s">
        <v>15981</v>
      </c>
    </row>
    <row r="16527" spans="1:4" s="12" customFormat="1" x14ac:dyDescent="0.25">
      <c r="A16527" s="48"/>
      <c r="B16527" s="24" t="s">
        <v>21614</v>
      </c>
      <c r="C16527" s="57" t="s">
        <v>16021</v>
      </c>
      <c r="D16527" s="323"/>
    </row>
    <row r="16528" spans="1:4" s="12" customFormat="1" x14ac:dyDescent="0.25">
      <c r="A16528" s="48"/>
      <c r="B16528" s="49"/>
      <c r="C16528" s="40" t="s">
        <v>16022</v>
      </c>
      <c r="D16528" s="321"/>
    </row>
    <row r="16529" spans="1:4" s="12" customFormat="1" x14ac:dyDescent="0.25">
      <c r="A16529" s="48"/>
      <c r="B16529" s="58"/>
      <c r="C16529" s="48" t="s">
        <v>16023</v>
      </c>
      <c r="D16529" s="321"/>
    </row>
    <row r="16530" spans="1:4" s="12" customFormat="1" x14ac:dyDescent="0.25">
      <c r="A16530" s="48"/>
      <c r="B16530" s="49"/>
      <c r="C16530" s="50" t="s">
        <v>110</v>
      </c>
      <c r="D16530" s="317" t="s">
        <v>16024</v>
      </c>
    </row>
    <row r="16531" spans="1:4" s="12" customFormat="1" x14ac:dyDescent="0.25">
      <c r="A16531" s="48"/>
      <c r="B16531" s="49"/>
      <c r="C16531" s="50" t="s">
        <v>110</v>
      </c>
      <c r="D16531" s="317" t="s">
        <v>16025</v>
      </c>
    </row>
    <row r="16532" spans="1:4" s="12" customFormat="1" x14ac:dyDescent="0.25">
      <c r="A16532" s="48"/>
      <c r="B16532" s="49"/>
      <c r="C16532" s="50" t="s">
        <v>110</v>
      </c>
      <c r="D16532" s="317" t="s">
        <v>16026</v>
      </c>
    </row>
    <row r="16533" spans="1:4" s="12" customFormat="1" x14ac:dyDescent="0.25">
      <c r="A16533" s="48"/>
      <c r="B16533" s="49"/>
      <c r="C16533" s="50" t="s">
        <v>110</v>
      </c>
      <c r="D16533" s="317" t="s">
        <v>16027</v>
      </c>
    </row>
    <row r="16534" spans="1:4" s="12" customFormat="1" x14ac:dyDescent="0.25">
      <c r="A16534" s="48"/>
      <c r="B16534" s="58"/>
      <c r="C16534" s="50" t="s">
        <v>110</v>
      </c>
      <c r="D16534" s="321" t="s">
        <v>16028</v>
      </c>
    </row>
    <row r="16535" spans="1:4" s="12" customFormat="1" x14ac:dyDescent="0.25">
      <c r="A16535" s="48"/>
      <c r="B16535" s="58"/>
      <c r="C16535" s="50" t="s">
        <v>110</v>
      </c>
      <c r="D16535" s="321" t="s">
        <v>16029</v>
      </c>
    </row>
    <row r="16536" spans="1:4" s="12" customFormat="1" x14ac:dyDescent="0.25">
      <c r="A16536" s="48"/>
      <c r="B16536" s="49"/>
      <c r="C16536" s="50" t="s">
        <v>110</v>
      </c>
      <c r="D16536" s="317" t="s">
        <v>16030</v>
      </c>
    </row>
    <row r="16537" spans="1:4" s="12" customFormat="1" x14ac:dyDescent="0.25">
      <c r="A16537" s="48"/>
      <c r="B16537" s="49"/>
      <c r="C16537" s="50" t="s">
        <v>110</v>
      </c>
      <c r="D16537" s="317" t="s">
        <v>16031</v>
      </c>
    </row>
    <row r="16538" spans="1:4" s="12" customFormat="1" x14ac:dyDescent="0.25">
      <c r="A16538" s="48"/>
      <c r="B16538" s="49"/>
      <c r="C16538" s="50"/>
      <c r="D16538" s="291" t="s">
        <v>15973</v>
      </c>
    </row>
    <row r="16539" spans="1:4" s="12" customFormat="1" x14ac:dyDescent="0.25">
      <c r="A16539" s="48"/>
      <c r="B16539" s="49"/>
      <c r="C16539" s="50" t="s">
        <v>110</v>
      </c>
      <c r="D16539" s="286" t="s">
        <v>16032</v>
      </c>
    </row>
    <row r="16540" spans="1:4" s="12" customFormat="1" x14ac:dyDescent="0.25">
      <c r="A16540" s="48"/>
      <c r="B16540" s="49"/>
      <c r="C16540" s="50" t="s">
        <v>110</v>
      </c>
      <c r="D16540" s="286" t="s">
        <v>16033</v>
      </c>
    </row>
    <row r="16541" spans="1:4" s="12" customFormat="1" x14ac:dyDescent="0.25">
      <c r="A16541" s="48"/>
      <c r="B16541" s="49"/>
      <c r="C16541" s="50" t="s">
        <v>110</v>
      </c>
      <c r="D16541" s="286" t="s">
        <v>16034</v>
      </c>
    </row>
    <row r="16542" spans="1:4" s="12" customFormat="1" x14ac:dyDescent="0.25">
      <c r="A16542" s="48"/>
      <c r="B16542" s="49"/>
      <c r="C16542" s="50" t="s">
        <v>110</v>
      </c>
      <c r="D16542" s="286" t="s">
        <v>16035</v>
      </c>
    </row>
    <row r="16543" spans="1:4" s="12" customFormat="1" x14ac:dyDescent="0.25">
      <c r="A16543" s="48"/>
      <c r="B16543" s="49"/>
      <c r="C16543" s="50" t="s">
        <v>110</v>
      </c>
      <c r="D16543" s="286" t="s">
        <v>16036</v>
      </c>
    </row>
    <row r="16544" spans="1:4" s="12" customFormat="1" x14ac:dyDescent="0.25">
      <c r="A16544" s="48"/>
      <c r="B16544" s="49"/>
      <c r="C16544" s="50" t="s">
        <v>110</v>
      </c>
      <c r="D16544" s="286" t="s">
        <v>16037</v>
      </c>
    </row>
    <row r="16545" spans="1:4" s="12" customFormat="1" x14ac:dyDescent="0.25">
      <c r="A16545" s="48"/>
      <c r="B16545" s="49"/>
      <c r="C16545" s="50" t="s">
        <v>110</v>
      </c>
      <c r="D16545" s="286" t="s">
        <v>16038</v>
      </c>
    </row>
    <row r="16546" spans="1:4" s="12" customFormat="1" x14ac:dyDescent="0.25">
      <c r="A16546" s="48"/>
      <c r="B16546" s="49"/>
      <c r="C16546" s="50" t="s">
        <v>110</v>
      </c>
      <c r="D16546" s="286" t="s">
        <v>16039</v>
      </c>
    </row>
    <row r="16547" spans="1:4" s="12" customFormat="1" x14ac:dyDescent="0.25">
      <c r="A16547" s="48"/>
      <c r="B16547" s="49"/>
      <c r="C16547" s="50" t="s">
        <v>110</v>
      </c>
      <c r="D16547" s="286" t="s">
        <v>16040</v>
      </c>
    </row>
    <row r="16548" spans="1:4" s="12" customFormat="1" x14ac:dyDescent="0.25">
      <c r="A16548" s="48"/>
      <c r="B16548" s="49"/>
      <c r="C16548" s="48" t="s">
        <v>226</v>
      </c>
      <c r="D16548" s="321"/>
    </row>
    <row r="16549" spans="1:4" s="12" customFormat="1" x14ac:dyDescent="0.25">
      <c r="A16549" s="48"/>
      <c r="B16549" s="49"/>
      <c r="C16549" s="50" t="s">
        <v>110</v>
      </c>
      <c r="D16549" s="317" t="s">
        <v>16041</v>
      </c>
    </row>
    <row r="16550" spans="1:4" s="12" customFormat="1" x14ac:dyDescent="0.25">
      <c r="A16550" s="48"/>
      <c r="B16550" s="49"/>
      <c r="C16550" s="50" t="s">
        <v>110</v>
      </c>
      <c r="D16550" s="317" t="s">
        <v>16042</v>
      </c>
    </row>
    <row r="16551" spans="1:4" s="12" customFormat="1" x14ac:dyDescent="0.25">
      <c r="A16551" s="48"/>
      <c r="B16551" s="24" t="s">
        <v>21615</v>
      </c>
      <c r="C16551" s="57" t="s">
        <v>16043</v>
      </c>
      <c r="D16551" s="323"/>
    </row>
    <row r="16552" spans="1:4" s="12" customFormat="1" x14ac:dyDescent="0.25">
      <c r="A16552" s="48"/>
      <c r="B16552" s="49"/>
      <c r="C16552" s="40" t="s">
        <v>16044</v>
      </c>
      <c r="D16552" s="321"/>
    </row>
    <row r="16553" spans="1:4" s="12" customFormat="1" x14ac:dyDescent="0.25">
      <c r="A16553" s="48"/>
      <c r="B16553" s="58"/>
      <c r="C16553" s="48" t="s">
        <v>16045</v>
      </c>
      <c r="D16553" s="321"/>
    </row>
    <row r="16554" spans="1:4" s="12" customFormat="1" x14ac:dyDescent="0.25">
      <c r="A16554" s="48"/>
      <c r="B16554" s="49"/>
      <c r="C16554" s="50" t="s">
        <v>110</v>
      </c>
      <c r="D16554" s="317" t="s">
        <v>16046</v>
      </c>
    </row>
    <row r="16555" spans="1:4" s="12" customFormat="1" x14ac:dyDescent="0.25">
      <c r="A16555" s="48"/>
      <c r="B16555" s="49"/>
      <c r="C16555" s="50" t="s">
        <v>110</v>
      </c>
      <c r="D16555" s="317" t="s">
        <v>16047</v>
      </c>
    </row>
    <row r="16556" spans="1:4" s="12" customFormat="1" x14ac:dyDescent="0.25">
      <c r="A16556" s="48"/>
      <c r="B16556" s="49"/>
      <c r="C16556" s="48" t="s">
        <v>226</v>
      </c>
      <c r="D16556" s="321"/>
    </row>
    <row r="16557" spans="1:4" s="12" customFormat="1" x14ac:dyDescent="0.25">
      <c r="A16557" s="48"/>
      <c r="B16557" s="49"/>
      <c r="C16557" s="50" t="s">
        <v>110</v>
      </c>
      <c r="D16557" s="317" t="s">
        <v>15981</v>
      </c>
    </row>
    <row r="16558" spans="1:4" s="12" customFormat="1" x14ac:dyDescent="0.25">
      <c r="A16558" s="56">
        <v>652</v>
      </c>
      <c r="B16558" s="24" t="s">
        <v>21616</v>
      </c>
      <c r="C16558" s="56" t="s">
        <v>16048</v>
      </c>
      <c r="D16558" s="315"/>
    </row>
    <row r="16559" spans="1:4" s="12" customFormat="1" x14ac:dyDescent="0.25">
      <c r="A16559" s="56"/>
      <c r="B16559" s="58"/>
      <c r="C16559" s="48" t="s">
        <v>16049</v>
      </c>
      <c r="D16559" s="300"/>
    </row>
    <row r="16560" spans="1:4" s="12" customFormat="1" x14ac:dyDescent="0.25">
      <c r="A16560" s="56"/>
      <c r="B16560" s="58"/>
      <c r="C16560" s="48" t="s">
        <v>16050</v>
      </c>
      <c r="D16560" s="300"/>
    </row>
    <row r="16561" spans="1:4" s="12" customFormat="1" x14ac:dyDescent="0.25">
      <c r="A16561" s="56"/>
      <c r="B16561" s="58"/>
      <c r="C16561" s="48" t="s">
        <v>110</v>
      </c>
      <c r="D16561" s="300" t="s">
        <v>16051</v>
      </c>
    </row>
    <row r="16562" spans="1:4" s="12" customFormat="1" x14ac:dyDescent="0.25">
      <c r="A16562" s="56"/>
      <c r="B16562" s="58"/>
      <c r="C16562" s="48" t="s">
        <v>110</v>
      </c>
      <c r="D16562" s="300" t="s">
        <v>16052</v>
      </c>
    </row>
    <row r="16563" spans="1:4" s="12" customFormat="1" x14ac:dyDescent="0.25">
      <c r="A16563" s="56"/>
      <c r="B16563" s="58"/>
      <c r="C16563" s="48" t="s">
        <v>110</v>
      </c>
      <c r="D16563" s="300" t="s">
        <v>16053</v>
      </c>
    </row>
    <row r="16564" spans="1:4" s="12" customFormat="1" x14ac:dyDescent="0.25">
      <c r="A16564" s="56"/>
      <c r="B16564" s="58"/>
      <c r="C16564" s="48" t="s">
        <v>110</v>
      </c>
      <c r="D16564" s="300" t="s">
        <v>16054</v>
      </c>
    </row>
    <row r="16565" spans="1:4" s="12" customFormat="1" x14ac:dyDescent="0.25">
      <c r="A16565" s="56"/>
      <c r="B16565" s="58"/>
      <c r="C16565" s="48" t="s">
        <v>110</v>
      </c>
      <c r="D16565" s="300" t="s">
        <v>16055</v>
      </c>
    </row>
    <row r="16566" spans="1:4" s="12" customFormat="1" x14ac:dyDescent="0.25">
      <c r="A16566" s="56"/>
      <c r="B16566" s="58"/>
      <c r="C16566" s="48" t="s">
        <v>110</v>
      </c>
      <c r="D16566" s="300" t="s">
        <v>16056</v>
      </c>
    </row>
    <row r="16567" spans="1:4" s="12" customFormat="1" x14ac:dyDescent="0.25">
      <c r="A16567" s="56"/>
      <c r="B16567" s="58"/>
      <c r="C16567" s="48" t="s">
        <v>110</v>
      </c>
      <c r="D16567" s="300" t="s">
        <v>16057</v>
      </c>
    </row>
    <row r="16568" spans="1:4" s="12" customFormat="1" x14ac:dyDescent="0.25">
      <c r="A16568" s="56"/>
      <c r="B16568" s="58"/>
      <c r="C16568" s="48" t="s">
        <v>110</v>
      </c>
      <c r="D16568" s="300" t="s">
        <v>16058</v>
      </c>
    </row>
    <row r="16569" spans="1:4" s="12" customFormat="1" x14ac:dyDescent="0.25">
      <c r="A16569" s="56"/>
      <c r="B16569" s="58"/>
      <c r="C16569" s="48" t="s">
        <v>110</v>
      </c>
      <c r="D16569" s="300" t="s">
        <v>16059</v>
      </c>
    </row>
    <row r="16570" spans="1:4" s="12" customFormat="1" x14ac:dyDescent="0.25">
      <c r="A16570" s="56"/>
      <c r="B16570" s="58"/>
      <c r="C16570" s="48" t="s">
        <v>110</v>
      </c>
      <c r="D16570" s="300" t="s">
        <v>16060</v>
      </c>
    </row>
    <row r="16571" spans="1:4" s="12" customFormat="1" x14ac:dyDescent="0.25">
      <c r="A16571" s="56"/>
      <c r="B16571" s="58"/>
      <c r="C16571" s="48" t="s">
        <v>110</v>
      </c>
      <c r="D16571" s="300" t="s">
        <v>16061</v>
      </c>
    </row>
    <row r="16572" spans="1:4" s="12" customFormat="1" x14ac:dyDescent="0.25">
      <c r="A16572" s="56">
        <v>653</v>
      </c>
      <c r="B16572" s="74"/>
      <c r="C16572" s="56" t="s">
        <v>16062</v>
      </c>
      <c r="D16572" s="300"/>
    </row>
    <row r="16573" spans="1:4" s="12" customFormat="1" x14ac:dyDescent="0.25">
      <c r="A16573" s="48"/>
      <c r="B16573" s="24" t="s">
        <v>21617</v>
      </c>
      <c r="C16573" s="57" t="s">
        <v>16063</v>
      </c>
      <c r="D16573" s="323"/>
    </row>
    <row r="16574" spans="1:4" s="12" customFormat="1" x14ac:dyDescent="0.25">
      <c r="A16574" s="48"/>
      <c r="B16574" s="49"/>
      <c r="C16574" s="48" t="s">
        <v>16064</v>
      </c>
      <c r="D16574" s="321"/>
    </row>
    <row r="16575" spans="1:4" s="12" customFormat="1" x14ac:dyDescent="0.25">
      <c r="A16575" s="48"/>
      <c r="B16575" s="58"/>
      <c r="C16575" s="48" t="s">
        <v>16065</v>
      </c>
      <c r="D16575" s="321"/>
    </row>
    <row r="16576" spans="1:4" s="12" customFormat="1" x14ac:dyDescent="0.25">
      <c r="A16576" s="48"/>
      <c r="B16576" s="58"/>
      <c r="C16576" s="50" t="s">
        <v>110</v>
      </c>
      <c r="D16576" s="321" t="s">
        <v>16066</v>
      </c>
    </row>
    <row r="16577" spans="1:4" s="12" customFormat="1" x14ac:dyDescent="0.25">
      <c r="A16577" s="48"/>
      <c r="B16577" s="49"/>
      <c r="C16577" s="50" t="s">
        <v>110</v>
      </c>
      <c r="D16577" s="317" t="s">
        <v>16067</v>
      </c>
    </row>
    <row r="16578" spans="1:4" s="12" customFormat="1" x14ac:dyDescent="0.25">
      <c r="A16578" s="48"/>
      <c r="B16578" s="49"/>
      <c r="C16578" s="50" t="s">
        <v>110</v>
      </c>
      <c r="D16578" s="300" t="s">
        <v>16068</v>
      </c>
    </row>
    <row r="16579" spans="1:4" s="12" customFormat="1" x14ac:dyDescent="0.25">
      <c r="A16579" s="48"/>
      <c r="B16579" s="49"/>
      <c r="C16579" s="50" t="s">
        <v>110</v>
      </c>
      <c r="D16579" s="300" t="s">
        <v>16069</v>
      </c>
    </row>
    <row r="16580" spans="1:4" s="12" customFormat="1" x14ac:dyDescent="0.25">
      <c r="A16580" s="48"/>
      <c r="B16580" s="49"/>
      <c r="C16580" s="50" t="s">
        <v>110</v>
      </c>
      <c r="D16580" s="300" t="s">
        <v>16070</v>
      </c>
    </row>
    <row r="16581" spans="1:4" x14ac:dyDescent="0.25">
      <c r="C16581" s="50" t="s">
        <v>110</v>
      </c>
      <c r="D16581" s="300" t="s">
        <v>16071</v>
      </c>
    </row>
    <row r="16582" spans="1:4" s="12" customFormat="1" x14ac:dyDescent="0.25">
      <c r="A16582" s="48"/>
      <c r="B16582" s="49"/>
      <c r="C16582" s="50" t="s">
        <v>110</v>
      </c>
      <c r="D16582" s="300" t="s">
        <v>16072</v>
      </c>
    </row>
    <row r="16583" spans="1:4" s="12" customFormat="1" x14ac:dyDescent="0.25">
      <c r="A16583" s="48"/>
      <c r="B16583" s="49"/>
      <c r="C16583" s="48" t="s">
        <v>226</v>
      </c>
      <c r="D16583" s="321"/>
    </row>
    <row r="16584" spans="1:4" s="12" customFormat="1" x14ac:dyDescent="0.25">
      <c r="A16584" s="48"/>
      <c r="B16584" s="49"/>
      <c r="C16584" s="50" t="s">
        <v>110</v>
      </c>
      <c r="D16584" s="321" t="s">
        <v>16073</v>
      </c>
    </row>
    <row r="16585" spans="1:4" s="12" customFormat="1" x14ac:dyDescent="0.25">
      <c r="A16585" s="48"/>
      <c r="B16585" s="49"/>
      <c r="C16585" s="50" t="s">
        <v>110</v>
      </c>
      <c r="D16585" s="300" t="s">
        <v>16074</v>
      </c>
    </row>
    <row r="16586" spans="1:4" s="12" customFormat="1" x14ac:dyDescent="0.25">
      <c r="A16586" s="48"/>
      <c r="B16586" s="49"/>
      <c r="C16586" s="50" t="s">
        <v>110</v>
      </c>
      <c r="D16586" s="300" t="s">
        <v>16075</v>
      </c>
    </row>
    <row r="16587" spans="1:4" s="12" customFormat="1" x14ac:dyDescent="0.25">
      <c r="A16587" s="48"/>
      <c r="B16587" s="49"/>
      <c r="C16587" s="50" t="s">
        <v>110</v>
      </c>
      <c r="D16587" s="300" t="s">
        <v>16076</v>
      </c>
    </row>
    <row r="16588" spans="1:4" s="12" customFormat="1" x14ac:dyDescent="0.25">
      <c r="A16588" s="48"/>
      <c r="B16588" s="49"/>
      <c r="C16588" s="50" t="s">
        <v>110</v>
      </c>
      <c r="D16588" s="300" t="s">
        <v>16077</v>
      </c>
    </row>
    <row r="16589" spans="1:4" s="12" customFormat="1" x14ac:dyDescent="0.25">
      <c r="A16589" s="48"/>
      <c r="B16589" s="24" t="s">
        <v>21618</v>
      </c>
      <c r="C16589" s="57" t="s">
        <v>16078</v>
      </c>
      <c r="D16589" s="324"/>
    </row>
    <row r="16590" spans="1:4" s="12" customFormat="1" x14ac:dyDescent="0.25">
      <c r="A16590" s="48"/>
      <c r="B16590" s="58"/>
      <c r="C16590" s="50" t="s">
        <v>16079</v>
      </c>
      <c r="D16590" s="317"/>
    </row>
    <row r="16591" spans="1:4" s="12" customFormat="1" x14ac:dyDescent="0.25">
      <c r="A16591" s="48"/>
      <c r="B16591" s="49"/>
      <c r="C16591" s="50" t="s">
        <v>16080</v>
      </c>
      <c r="D16591" s="317"/>
    </row>
    <row r="16592" spans="1:4" s="12" customFormat="1" x14ac:dyDescent="0.25">
      <c r="A16592" s="48"/>
      <c r="B16592" s="49"/>
      <c r="C16592" s="50" t="s">
        <v>110</v>
      </c>
      <c r="D16592" s="317" t="s">
        <v>16081</v>
      </c>
    </row>
    <row r="16593" spans="1:4" s="12" customFormat="1" x14ac:dyDescent="0.25">
      <c r="A16593" s="48"/>
      <c r="B16593" s="49"/>
      <c r="C16593" s="50" t="s">
        <v>110</v>
      </c>
      <c r="D16593" s="317" t="s">
        <v>16082</v>
      </c>
    </row>
    <row r="16594" spans="1:4" s="12" customFormat="1" x14ac:dyDescent="0.25">
      <c r="A16594" s="48"/>
      <c r="B16594" s="49"/>
      <c r="C16594" s="50" t="s">
        <v>110</v>
      </c>
      <c r="D16594" s="317" t="s">
        <v>16083</v>
      </c>
    </row>
    <row r="16595" spans="1:4" s="12" customFormat="1" x14ac:dyDescent="0.25">
      <c r="A16595" s="48"/>
      <c r="B16595" s="49"/>
      <c r="C16595" s="50" t="s">
        <v>110</v>
      </c>
      <c r="D16595" s="317" t="s">
        <v>16084</v>
      </c>
    </row>
    <row r="16596" spans="1:4" s="12" customFormat="1" x14ac:dyDescent="0.25">
      <c r="A16596" s="48"/>
      <c r="B16596" s="49"/>
      <c r="C16596" s="50" t="s">
        <v>110</v>
      </c>
      <c r="D16596" s="317" t="s">
        <v>16085</v>
      </c>
    </row>
    <row r="16597" spans="1:4" s="12" customFormat="1" x14ac:dyDescent="0.25">
      <c r="A16597" s="48"/>
      <c r="B16597" s="49"/>
      <c r="C16597" s="50" t="s">
        <v>110</v>
      </c>
      <c r="D16597" s="317" t="s">
        <v>16086</v>
      </c>
    </row>
    <row r="16598" spans="1:4" s="12" customFormat="1" x14ac:dyDescent="0.25">
      <c r="A16598" s="48"/>
      <c r="B16598" s="49"/>
      <c r="C16598" s="50"/>
      <c r="D16598" s="291" t="s">
        <v>6106</v>
      </c>
    </row>
    <row r="16599" spans="1:4" s="12" customFormat="1" x14ac:dyDescent="0.25">
      <c r="A16599" s="48"/>
      <c r="B16599" s="49"/>
      <c r="C16599" s="50" t="s">
        <v>110</v>
      </c>
      <c r="D16599" s="286" t="s">
        <v>16087</v>
      </c>
    </row>
    <row r="16600" spans="1:4" s="12" customFormat="1" x14ac:dyDescent="0.25">
      <c r="A16600" s="48"/>
      <c r="B16600" s="49"/>
      <c r="C16600" s="50" t="s">
        <v>110</v>
      </c>
      <c r="D16600" s="286" t="s">
        <v>16088</v>
      </c>
    </row>
    <row r="16601" spans="1:4" s="12" customFormat="1" x14ac:dyDescent="0.25">
      <c r="A16601" s="48"/>
      <c r="B16601" s="49"/>
      <c r="C16601" s="48" t="s">
        <v>226</v>
      </c>
      <c r="D16601" s="321"/>
    </row>
    <row r="16602" spans="1:4" s="12" customFormat="1" x14ac:dyDescent="0.25">
      <c r="A16602" s="48"/>
      <c r="B16602" s="49"/>
      <c r="C16602" s="50" t="s">
        <v>110</v>
      </c>
      <c r="D16602" s="317" t="s">
        <v>16089</v>
      </c>
    </row>
    <row r="16603" spans="1:4" s="12" customFormat="1" x14ac:dyDescent="0.25">
      <c r="A16603" s="48"/>
      <c r="B16603" s="49"/>
      <c r="C16603" s="50" t="s">
        <v>110</v>
      </c>
      <c r="D16603" s="317" t="s">
        <v>16090</v>
      </c>
    </row>
    <row r="16604" spans="1:4" s="12" customFormat="1" x14ac:dyDescent="0.25">
      <c r="A16604" s="56">
        <v>654</v>
      </c>
      <c r="B16604" s="24" t="s">
        <v>21619</v>
      </c>
      <c r="C16604" s="57" t="s">
        <v>16091</v>
      </c>
      <c r="D16604" s="323"/>
    </row>
    <row r="16605" spans="1:4" s="12" customFormat="1" x14ac:dyDescent="0.25">
      <c r="A16605" s="48"/>
      <c r="B16605" s="49"/>
      <c r="C16605" s="48" t="s">
        <v>16092</v>
      </c>
      <c r="D16605" s="321"/>
    </row>
    <row r="16606" spans="1:4" s="12" customFormat="1" x14ac:dyDescent="0.25">
      <c r="A16606" s="48"/>
      <c r="B16606" s="58"/>
      <c r="C16606" s="50" t="s">
        <v>16093</v>
      </c>
      <c r="D16606" s="321"/>
    </row>
    <row r="16607" spans="1:4" s="12" customFormat="1" x14ac:dyDescent="0.25">
      <c r="A16607" s="48"/>
      <c r="B16607" s="58"/>
      <c r="C16607" s="50" t="s">
        <v>110</v>
      </c>
      <c r="D16607" s="300" t="s">
        <v>16094</v>
      </c>
    </row>
    <row r="16608" spans="1:4" s="12" customFormat="1" x14ac:dyDescent="0.25">
      <c r="A16608" s="48"/>
      <c r="B16608" s="49"/>
      <c r="C16608" s="50" t="s">
        <v>110</v>
      </c>
      <c r="D16608" s="317" t="s">
        <v>16095</v>
      </c>
    </row>
    <row r="16609" spans="1:4" s="12" customFormat="1" x14ac:dyDescent="0.25">
      <c r="A16609" s="48"/>
      <c r="B16609" s="49"/>
      <c r="C16609" s="48" t="s">
        <v>226</v>
      </c>
      <c r="D16609" s="321"/>
    </row>
    <row r="16610" spans="1:4" s="12" customFormat="1" x14ac:dyDescent="0.25">
      <c r="A16610" s="48"/>
      <c r="B16610" s="49"/>
      <c r="C16610" s="50" t="s">
        <v>110</v>
      </c>
      <c r="D16610" s="321" t="s">
        <v>16096</v>
      </c>
    </row>
    <row r="16611" spans="1:4" s="12" customFormat="1" x14ac:dyDescent="0.25">
      <c r="A16611" s="56">
        <v>655</v>
      </c>
      <c r="B16611" s="24" t="s">
        <v>21620</v>
      </c>
      <c r="C16611" s="57" t="s">
        <v>16097</v>
      </c>
      <c r="D16611" s="323"/>
    </row>
    <row r="16612" spans="1:4" s="12" customFormat="1" x14ac:dyDescent="0.25">
      <c r="A16612" s="48"/>
      <c r="B16612" s="49"/>
      <c r="C16612" s="40" t="s">
        <v>16098</v>
      </c>
      <c r="D16612" s="317"/>
    </row>
    <row r="16613" spans="1:4" s="12" customFormat="1" x14ac:dyDescent="0.25">
      <c r="A16613" s="48"/>
      <c r="B16613" s="58"/>
      <c r="C16613" s="50" t="s">
        <v>16099</v>
      </c>
      <c r="D16613" s="321"/>
    </row>
    <row r="16614" spans="1:4" s="12" customFormat="1" x14ac:dyDescent="0.25">
      <c r="A16614" s="48"/>
      <c r="B16614" s="58"/>
      <c r="C16614" s="50" t="s">
        <v>110</v>
      </c>
      <c r="D16614" s="321" t="s">
        <v>16100</v>
      </c>
    </row>
    <row r="16615" spans="1:4" s="12" customFormat="1" x14ac:dyDescent="0.25">
      <c r="A16615" s="48"/>
      <c r="B16615" s="58"/>
      <c r="C16615" s="50" t="s">
        <v>110</v>
      </c>
      <c r="D16615" s="321" t="s">
        <v>16101</v>
      </c>
    </row>
    <row r="16616" spans="1:4" s="12" customFormat="1" x14ac:dyDescent="0.25">
      <c r="A16616" s="48"/>
      <c r="B16616" s="58"/>
      <c r="C16616" s="50" t="s">
        <v>110</v>
      </c>
      <c r="D16616" s="300" t="s">
        <v>16102</v>
      </c>
    </row>
    <row r="16617" spans="1:4" s="12" customFormat="1" x14ac:dyDescent="0.25">
      <c r="A16617" s="48"/>
      <c r="B16617" s="58"/>
      <c r="C16617" s="50" t="s">
        <v>110</v>
      </c>
      <c r="D16617" s="300" t="s">
        <v>16103</v>
      </c>
    </row>
    <row r="16618" spans="1:4" s="12" customFormat="1" x14ac:dyDescent="0.25">
      <c r="A16618" s="48"/>
      <c r="B16618" s="58"/>
      <c r="C16618" s="50" t="s">
        <v>110</v>
      </c>
      <c r="D16618" s="300" t="s">
        <v>16104</v>
      </c>
    </row>
    <row r="16619" spans="1:4" s="12" customFormat="1" x14ac:dyDescent="0.25">
      <c r="A16619" s="48"/>
      <c r="B16619" s="58"/>
      <c r="C16619" s="50" t="s">
        <v>110</v>
      </c>
      <c r="D16619" s="300" t="s">
        <v>16105</v>
      </c>
    </row>
    <row r="16620" spans="1:4" s="12" customFormat="1" x14ac:dyDescent="0.25">
      <c r="A16620" s="48"/>
      <c r="B16620" s="58"/>
      <c r="C16620" s="50" t="s">
        <v>110</v>
      </c>
      <c r="D16620" s="286" t="s">
        <v>16106</v>
      </c>
    </row>
    <row r="16621" spans="1:4" s="12" customFormat="1" x14ac:dyDescent="0.25">
      <c r="A16621" s="48"/>
      <c r="B16621" s="58"/>
      <c r="C16621" s="50" t="s">
        <v>110</v>
      </c>
      <c r="D16621" s="286" t="s">
        <v>16107</v>
      </c>
    </row>
    <row r="16622" spans="1:4" s="12" customFormat="1" x14ac:dyDescent="0.25">
      <c r="A16622" s="48"/>
      <c r="B16622" s="58"/>
      <c r="C16622" s="50" t="s">
        <v>110</v>
      </c>
      <c r="D16622" s="286" t="s">
        <v>16108</v>
      </c>
    </row>
    <row r="16623" spans="1:4" s="12" customFormat="1" x14ac:dyDescent="0.25">
      <c r="A16623" s="48"/>
      <c r="B16623" s="58"/>
      <c r="C16623" s="50" t="s">
        <v>110</v>
      </c>
      <c r="D16623" s="300" t="s">
        <v>16109</v>
      </c>
    </row>
    <row r="16624" spans="1:4" s="12" customFormat="1" x14ac:dyDescent="0.25">
      <c r="A16624" s="48"/>
      <c r="B16624" s="58"/>
      <c r="C16624" s="50" t="s">
        <v>110</v>
      </c>
      <c r="D16624" s="317" t="s">
        <v>16110</v>
      </c>
    </row>
    <row r="16625" spans="1:4" s="12" customFormat="1" x14ac:dyDescent="0.25">
      <c r="A16625" s="48"/>
      <c r="B16625" s="58"/>
      <c r="C16625" s="50" t="s">
        <v>110</v>
      </c>
      <c r="D16625" s="300" t="s">
        <v>16111</v>
      </c>
    </row>
    <row r="16626" spans="1:4" s="12" customFormat="1" x14ac:dyDescent="0.25">
      <c r="A16626" s="48"/>
      <c r="B16626" s="49"/>
      <c r="C16626" s="48" t="s">
        <v>226</v>
      </c>
      <c r="D16626" s="321"/>
    </row>
    <row r="16627" spans="1:4" s="12" customFormat="1" x14ac:dyDescent="0.25">
      <c r="A16627" s="48"/>
      <c r="B16627" s="49"/>
      <c r="C16627" s="48" t="s">
        <v>110</v>
      </c>
      <c r="D16627" s="321" t="s">
        <v>16112</v>
      </c>
    </row>
    <row r="16628" spans="1:4" s="12" customFormat="1" x14ac:dyDescent="0.25">
      <c r="A16628" s="48"/>
      <c r="B16628" s="49"/>
      <c r="C16628" s="48" t="s">
        <v>110</v>
      </c>
      <c r="D16628" s="321" t="s">
        <v>16113</v>
      </c>
    </row>
    <row r="16629" spans="1:4" s="12" customFormat="1" x14ac:dyDescent="0.25">
      <c r="A16629" s="48"/>
      <c r="B16629" s="49"/>
      <c r="C16629" s="50" t="s">
        <v>110</v>
      </c>
      <c r="D16629" s="321" t="s">
        <v>16114</v>
      </c>
    </row>
    <row r="16630" spans="1:4" s="12" customFormat="1" x14ac:dyDescent="0.25">
      <c r="A16630" s="48"/>
      <c r="B16630" s="49"/>
      <c r="C16630" s="50" t="s">
        <v>110</v>
      </c>
      <c r="D16630" s="300" t="s">
        <v>15948</v>
      </c>
    </row>
    <row r="16631" spans="1:4" s="12" customFormat="1" x14ac:dyDescent="0.25">
      <c r="A16631" s="48"/>
      <c r="B16631" s="49"/>
      <c r="C16631" s="50" t="s">
        <v>110</v>
      </c>
      <c r="D16631" s="300" t="s">
        <v>16115</v>
      </c>
    </row>
    <row r="16632" spans="1:4" s="12" customFormat="1" x14ac:dyDescent="0.25">
      <c r="A16632" s="56">
        <v>656</v>
      </c>
      <c r="B16632" s="24" t="s">
        <v>21621</v>
      </c>
      <c r="C16632" s="56" t="s">
        <v>16116</v>
      </c>
      <c r="D16632" s="315"/>
    </row>
    <row r="16633" spans="1:4" s="12" customFormat="1" x14ac:dyDescent="0.25">
      <c r="A16633" s="56"/>
      <c r="B16633" s="58"/>
      <c r="C16633" s="48" t="s">
        <v>16117</v>
      </c>
      <c r="D16633" s="300"/>
    </row>
    <row r="16634" spans="1:4" s="12" customFormat="1" x14ac:dyDescent="0.25">
      <c r="A16634" s="56"/>
      <c r="B16634" s="58"/>
      <c r="C16634" s="48" t="s">
        <v>16118</v>
      </c>
      <c r="D16634" s="300"/>
    </row>
    <row r="16635" spans="1:4" s="12" customFormat="1" x14ac:dyDescent="0.25">
      <c r="A16635" s="56"/>
      <c r="B16635" s="58"/>
      <c r="C16635" s="48" t="s">
        <v>110</v>
      </c>
      <c r="D16635" s="300" t="s">
        <v>16119</v>
      </c>
    </row>
    <row r="16636" spans="1:4" s="12" customFormat="1" x14ac:dyDescent="0.25">
      <c r="A16636" s="56"/>
      <c r="B16636" s="58"/>
      <c r="C16636" s="48" t="s">
        <v>110</v>
      </c>
      <c r="D16636" s="300" t="s">
        <v>16120</v>
      </c>
    </row>
    <row r="16637" spans="1:4" s="12" customFormat="1" x14ac:dyDescent="0.25">
      <c r="A16637" s="56"/>
      <c r="B16637" s="58"/>
      <c r="C16637" s="48" t="s">
        <v>110</v>
      </c>
      <c r="D16637" s="300" t="s">
        <v>16121</v>
      </c>
    </row>
    <row r="16638" spans="1:4" s="12" customFormat="1" x14ac:dyDescent="0.25">
      <c r="A16638" s="56"/>
      <c r="B16638" s="58"/>
      <c r="C16638" s="48" t="s">
        <v>110</v>
      </c>
      <c r="D16638" s="300" t="s">
        <v>16122</v>
      </c>
    </row>
    <row r="16639" spans="1:4" s="12" customFormat="1" x14ac:dyDescent="0.25">
      <c r="A16639" s="56"/>
      <c r="B16639" s="58"/>
      <c r="C16639" s="48" t="s">
        <v>110</v>
      </c>
      <c r="D16639" s="300" t="s">
        <v>16123</v>
      </c>
    </row>
    <row r="16640" spans="1:4" s="12" customFormat="1" x14ac:dyDescent="0.25">
      <c r="A16640" s="56"/>
      <c r="B16640" s="58"/>
      <c r="C16640" s="48" t="s">
        <v>110</v>
      </c>
      <c r="D16640" s="300" t="s">
        <v>16124</v>
      </c>
    </row>
    <row r="16641" spans="1:4" s="12" customFormat="1" x14ac:dyDescent="0.25">
      <c r="A16641" s="56"/>
      <c r="B16641" s="58"/>
      <c r="C16641" s="48" t="s">
        <v>110</v>
      </c>
      <c r="D16641" s="300" t="s">
        <v>16125</v>
      </c>
    </row>
    <row r="16642" spans="1:4" s="12" customFormat="1" x14ac:dyDescent="0.25">
      <c r="A16642" s="72"/>
      <c r="B16642" s="49"/>
      <c r="C16642" s="50" t="s">
        <v>110</v>
      </c>
      <c r="D16642" s="300" t="s">
        <v>16126</v>
      </c>
    </row>
    <row r="16643" spans="1:4" s="12" customFormat="1" x14ac:dyDescent="0.25">
      <c r="A16643" s="56"/>
      <c r="B16643" s="58"/>
      <c r="C16643" s="48" t="s">
        <v>110</v>
      </c>
      <c r="D16643" s="300" t="s">
        <v>16127</v>
      </c>
    </row>
    <row r="16644" spans="1:4" s="12" customFormat="1" x14ac:dyDescent="0.25">
      <c r="A16644" s="56"/>
      <c r="B16644" s="58"/>
      <c r="C16644" s="48" t="s">
        <v>226</v>
      </c>
      <c r="D16644" s="300"/>
    </row>
    <row r="16645" spans="1:4" s="12" customFormat="1" x14ac:dyDescent="0.25">
      <c r="A16645" s="56"/>
      <c r="B16645" s="58"/>
      <c r="C16645" s="48" t="s">
        <v>110</v>
      </c>
      <c r="D16645" s="300" t="s">
        <v>16128</v>
      </c>
    </row>
    <row r="16646" spans="1:4" s="12" customFormat="1" x14ac:dyDescent="0.25">
      <c r="A16646" s="56">
        <v>657</v>
      </c>
      <c r="B16646" s="74"/>
      <c r="C16646" s="56" t="s">
        <v>16129</v>
      </c>
      <c r="D16646" s="300"/>
    </row>
    <row r="16647" spans="1:4" x14ac:dyDescent="0.25">
      <c r="C16647" s="40" t="s">
        <v>16130</v>
      </c>
    </row>
    <row r="16648" spans="1:4" s="12" customFormat="1" x14ac:dyDescent="0.15">
      <c r="A16648" s="48"/>
      <c r="B16648" s="24" t="s">
        <v>21622</v>
      </c>
      <c r="C16648" s="75" t="s">
        <v>16131</v>
      </c>
      <c r="D16648" s="330"/>
    </row>
    <row r="16649" spans="1:4" s="12" customFormat="1" x14ac:dyDescent="0.15">
      <c r="A16649" s="48"/>
      <c r="B16649" s="58"/>
      <c r="C16649" s="70" t="s">
        <v>16132</v>
      </c>
      <c r="D16649" s="313"/>
    </row>
    <row r="16650" spans="1:4" s="12" customFormat="1" x14ac:dyDescent="0.15">
      <c r="A16650" s="48"/>
      <c r="B16650" s="58"/>
      <c r="C16650" s="70" t="s">
        <v>16133</v>
      </c>
      <c r="D16650" s="313"/>
    </row>
    <row r="16651" spans="1:4" s="12" customFormat="1" x14ac:dyDescent="0.15">
      <c r="A16651" s="48"/>
      <c r="B16651" s="58"/>
      <c r="C16651" s="70" t="s">
        <v>110</v>
      </c>
      <c r="D16651" s="313" t="s">
        <v>16134</v>
      </c>
    </row>
    <row r="16652" spans="1:4" s="12" customFormat="1" x14ac:dyDescent="0.15">
      <c r="A16652" s="48"/>
      <c r="B16652" s="58"/>
      <c r="C16652" s="70" t="s">
        <v>110</v>
      </c>
      <c r="D16652" s="313" t="s">
        <v>16135</v>
      </c>
    </row>
    <row r="16653" spans="1:4" s="12" customFormat="1" x14ac:dyDescent="0.15">
      <c r="A16653" s="48"/>
      <c r="B16653" s="58"/>
      <c r="C16653" s="70" t="s">
        <v>110</v>
      </c>
      <c r="D16653" s="313" t="s">
        <v>16136</v>
      </c>
    </row>
    <row r="16654" spans="1:4" s="12" customFormat="1" x14ac:dyDescent="0.15">
      <c r="A16654" s="48"/>
      <c r="B16654" s="58"/>
      <c r="C16654" s="70" t="s">
        <v>110</v>
      </c>
      <c r="D16654" s="313" t="s">
        <v>16137</v>
      </c>
    </row>
    <row r="16655" spans="1:4" s="12" customFormat="1" x14ac:dyDescent="0.15">
      <c r="A16655" s="48"/>
      <c r="B16655" s="58"/>
      <c r="C16655" s="70" t="s">
        <v>110</v>
      </c>
      <c r="D16655" s="313" t="s">
        <v>16138</v>
      </c>
    </row>
    <row r="16656" spans="1:4" s="12" customFormat="1" x14ac:dyDescent="0.15">
      <c r="A16656" s="48"/>
      <c r="B16656" s="58"/>
      <c r="C16656" s="70" t="s">
        <v>110</v>
      </c>
      <c r="D16656" s="313" t="s">
        <v>16139</v>
      </c>
    </row>
    <row r="16657" spans="1:4" s="12" customFormat="1" x14ac:dyDescent="0.15">
      <c r="A16657" s="76"/>
      <c r="B16657" s="77"/>
      <c r="C16657" s="70" t="s">
        <v>110</v>
      </c>
      <c r="D16657" s="313" t="s">
        <v>16140</v>
      </c>
    </row>
    <row r="16658" spans="1:4" s="12" customFormat="1" x14ac:dyDescent="0.15">
      <c r="A16658" s="48"/>
      <c r="B16658" s="58"/>
      <c r="C16658" s="70" t="s">
        <v>110</v>
      </c>
      <c r="D16658" s="313" t="s">
        <v>16141</v>
      </c>
    </row>
    <row r="16659" spans="1:4" s="12" customFormat="1" x14ac:dyDescent="0.15">
      <c r="A16659" s="48"/>
      <c r="B16659" s="58"/>
      <c r="C16659" s="70" t="s">
        <v>110</v>
      </c>
      <c r="D16659" s="313" t="s">
        <v>16142</v>
      </c>
    </row>
    <row r="16660" spans="1:4" s="12" customFormat="1" x14ac:dyDescent="0.15">
      <c r="A16660" s="48"/>
      <c r="B16660" s="58"/>
      <c r="C16660" s="70"/>
      <c r="D16660" s="291" t="s">
        <v>15225</v>
      </c>
    </row>
    <row r="16661" spans="1:4" s="12" customFormat="1" x14ac:dyDescent="0.15">
      <c r="A16661" s="48"/>
      <c r="B16661" s="58"/>
      <c r="C16661" s="70" t="s">
        <v>110</v>
      </c>
      <c r="D16661" s="286" t="s">
        <v>16143</v>
      </c>
    </row>
    <row r="16662" spans="1:4" s="12" customFormat="1" x14ac:dyDescent="0.15">
      <c r="A16662" s="48"/>
      <c r="B16662" s="58"/>
      <c r="C16662" s="70" t="s">
        <v>110</v>
      </c>
      <c r="D16662" s="286" t="s">
        <v>16144</v>
      </c>
    </row>
    <row r="16663" spans="1:4" s="12" customFormat="1" x14ac:dyDescent="0.15">
      <c r="A16663" s="48"/>
      <c r="B16663" s="58"/>
      <c r="C16663" s="70" t="s">
        <v>110</v>
      </c>
      <c r="D16663" s="286" t="s">
        <v>16145</v>
      </c>
    </row>
    <row r="16664" spans="1:4" s="12" customFormat="1" x14ac:dyDescent="0.15">
      <c r="A16664" s="48"/>
      <c r="B16664" s="58"/>
      <c r="C16664" s="70" t="s">
        <v>110</v>
      </c>
      <c r="D16664" s="286" t="s">
        <v>16146</v>
      </c>
    </row>
    <row r="16665" spans="1:4" s="12" customFormat="1" x14ac:dyDescent="0.15">
      <c r="A16665" s="48"/>
      <c r="B16665" s="58"/>
      <c r="C16665" s="70" t="s">
        <v>110</v>
      </c>
      <c r="D16665" s="286" t="s">
        <v>16147</v>
      </c>
    </row>
    <row r="16666" spans="1:4" s="12" customFormat="1" x14ac:dyDescent="0.15">
      <c r="A16666" s="48"/>
      <c r="B16666" s="58"/>
      <c r="C16666" s="70" t="s">
        <v>110</v>
      </c>
      <c r="D16666" s="286" t="s">
        <v>16148</v>
      </c>
    </row>
    <row r="16667" spans="1:4" s="12" customFormat="1" x14ac:dyDescent="0.15">
      <c r="A16667" s="48"/>
      <c r="B16667" s="58"/>
      <c r="C16667" s="70" t="s">
        <v>110</v>
      </c>
      <c r="D16667" s="286" t="s">
        <v>16149</v>
      </c>
    </row>
    <row r="16668" spans="1:4" s="12" customFormat="1" x14ac:dyDescent="0.15">
      <c r="A16668" s="48"/>
      <c r="B16668" s="58"/>
      <c r="C16668" s="70" t="s">
        <v>110</v>
      </c>
      <c r="D16668" s="286" t="s">
        <v>16150</v>
      </c>
    </row>
    <row r="16669" spans="1:4" s="12" customFormat="1" x14ac:dyDescent="0.15">
      <c r="A16669" s="48"/>
      <c r="B16669" s="58"/>
      <c r="C16669" s="70" t="s">
        <v>110</v>
      </c>
      <c r="D16669" s="286" t="s">
        <v>16151</v>
      </c>
    </row>
    <row r="16670" spans="1:4" s="12" customFormat="1" x14ac:dyDescent="0.15">
      <c r="A16670" s="48"/>
      <c r="B16670" s="58"/>
      <c r="C16670" s="70" t="s">
        <v>110</v>
      </c>
      <c r="D16670" s="286" t="s">
        <v>16152</v>
      </c>
    </row>
    <row r="16671" spans="1:4" s="12" customFormat="1" x14ac:dyDescent="0.15">
      <c r="A16671" s="48"/>
      <c r="B16671" s="58"/>
      <c r="C16671" s="70" t="s">
        <v>226</v>
      </c>
      <c r="D16671" s="313"/>
    </row>
    <row r="16672" spans="1:4" s="12" customFormat="1" x14ac:dyDescent="0.15">
      <c r="A16672" s="48"/>
      <c r="B16672" s="58"/>
      <c r="C16672" s="70" t="s">
        <v>110</v>
      </c>
      <c r="D16672" s="313" t="s">
        <v>16153</v>
      </c>
    </row>
    <row r="16673" spans="1:4" s="12" customFormat="1" x14ac:dyDescent="0.15">
      <c r="A16673" s="48"/>
      <c r="B16673" s="58"/>
      <c r="C16673" s="70" t="s">
        <v>110</v>
      </c>
      <c r="D16673" s="313" t="s">
        <v>16154</v>
      </c>
    </row>
    <row r="16674" spans="1:4" s="12" customFormat="1" x14ac:dyDescent="0.15">
      <c r="A16674" s="48"/>
      <c r="B16674" s="58"/>
      <c r="C16674" s="70" t="s">
        <v>110</v>
      </c>
      <c r="D16674" s="313" t="s">
        <v>16155</v>
      </c>
    </row>
    <row r="16675" spans="1:4" s="12" customFormat="1" x14ac:dyDescent="0.15">
      <c r="A16675" s="48"/>
      <c r="B16675" s="58"/>
      <c r="C16675" s="70" t="s">
        <v>110</v>
      </c>
      <c r="D16675" s="313" t="s">
        <v>16156</v>
      </c>
    </row>
    <row r="16676" spans="1:4" s="12" customFormat="1" x14ac:dyDescent="0.25">
      <c r="A16676" s="48"/>
      <c r="B16676" s="24" t="s">
        <v>21623</v>
      </c>
      <c r="C16676" s="57" t="s">
        <v>16157</v>
      </c>
      <c r="D16676" s="324"/>
    </row>
    <row r="16677" spans="1:4" s="12" customFormat="1" x14ac:dyDescent="0.25">
      <c r="A16677" s="48"/>
      <c r="B16677" s="58"/>
      <c r="C16677" s="50" t="s">
        <v>16158</v>
      </c>
      <c r="D16677" s="317"/>
    </row>
    <row r="16678" spans="1:4" s="12" customFormat="1" x14ac:dyDescent="0.25">
      <c r="A16678" s="48"/>
      <c r="B16678" s="49"/>
      <c r="C16678" s="50" t="s">
        <v>16159</v>
      </c>
      <c r="D16678" s="317"/>
    </row>
    <row r="16679" spans="1:4" s="12" customFormat="1" x14ac:dyDescent="0.25">
      <c r="A16679" s="48"/>
      <c r="B16679" s="49"/>
      <c r="C16679" s="50" t="s">
        <v>110</v>
      </c>
      <c r="D16679" s="317" t="s">
        <v>16160</v>
      </c>
    </row>
    <row r="16680" spans="1:4" s="12" customFormat="1" x14ac:dyDescent="0.25">
      <c r="A16680" s="48"/>
      <c r="B16680" s="49"/>
      <c r="C16680" s="50" t="s">
        <v>110</v>
      </c>
      <c r="D16680" s="317" t="s">
        <v>16161</v>
      </c>
    </row>
    <row r="16681" spans="1:4" s="12" customFormat="1" x14ac:dyDescent="0.25">
      <c r="A16681" s="48"/>
      <c r="B16681" s="49"/>
      <c r="C16681" s="50" t="s">
        <v>110</v>
      </c>
      <c r="D16681" s="317" t="s">
        <v>16162</v>
      </c>
    </row>
    <row r="16682" spans="1:4" s="12" customFormat="1" x14ac:dyDescent="0.25">
      <c r="A16682" s="48"/>
      <c r="B16682" s="49"/>
      <c r="C16682" s="50" t="s">
        <v>110</v>
      </c>
      <c r="D16682" s="317" t="s">
        <v>16163</v>
      </c>
    </row>
    <row r="16683" spans="1:4" s="12" customFormat="1" x14ac:dyDescent="0.25">
      <c r="A16683" s="48"/>
      <c r="B16683" s="49"/>
      <c r="C16683" s="50" t="s">
        <v>110</v>
      </c>
      <c r="D16683" s="317" t="s">
        <v>16164</v>
      </c>
    </row>
    <row r="16684" spans="1:4" s="12" customFormat="1" x14ac:dyDescent="0.25">
      <c r="A16684" s="48"/>
      <c r="B16684" s="49"/>
      <c r="C16684" s="50" t="s">
        <v>110</v>
      </c>
      <c r="D16684" s="303" t="s">
        <v>16165</v>
      </c>
    </row>
    <row r="16685" spans="1:4" s="12" customFormat="1" x14ac:dyDescent="0.25">
      <c r="A16685" s="48"/>
      <c r="B16685" s="49"/>
      <c r="C16685" s="50" t="s">
        <v>110</v>
      </c>
      <c r="D16685" s="303" t="s">
        <v>16166</v>
      </c>
    </row>
    <row r="16686" spans="1:4" s="12" customFormat="1" x14ac:dyDescent="0.25">
      <c r="A16686" s="48"/>
      <c r="B16686" s="49"/>
      <c r="C16686" s="50" t="s">
        <v>110</v>
      </c>
      <c r="D16686" s="317" t="s">
        <v>16167</v>
      </c>
    </row>
    <row r="16687" spans="1:4" s="12" customFormat="1" x14ac:dyDescent="0.25">
      <c r="A16687" s="48"/>
      <c r="B16687" s="49"/>
      <c r="C16687" s="50" t="s">
        <v>226</v>
      </c>
      <c r="D16687" s="317"/>
    </row>
    <row r="16688" spans="1:4" s="12" customFormat="1" x14ac:dyDescent="0.25">
      <c r="A16688" s="48"/>
      <c r="B16688" s="49"/>
      <c r="C16688" s="50" t="s">
        <v>110</v>
      </c>
      <c r="D16688" s="317" t="s">
        <v>16168</v>
      </c>
    </row>
    <row r="16689" spans="1:4" s="12" customFormat="1" x14ac:dyDescent="0.25">
      <c r="A16689" s="48"/>
      <c r="B16689" s="49"/>
      <c r="C16689" s="50" t="s">
        <v>110</v>
      </c>
      <c r="D16689" s="317" t="s">
        <v>16169</v>
      </c>
    </row>
    <row r="16690" spans="1:4" s="12" customFormat="1" x14ac:dyDescent="0.25">
      <c r="A16690" s="48"/>
      <c r="B16690" s="49"/>
      <c r="C16690" s="50" t="s">
        <v>110</v>
      </c>
      <c r="D16690" s="317" t="s">
        <v>16170</v>
      </c>
    </row>
    <row r="16691" spans="1:4" s="12" customFormat="1" x14ac:dyDescent="0.25">
      <c r="A16691" s="48"/>
      <c r="B16691" s="24" t="s">
        <v>21624</v>
      </c>
      <c r="C16691" s="57" t="s">
        <v>16171</v>
      </c>
      <c r="D16691" s="324"/>
    </row>
    <row r="16692" spans="1:4" s="12" customFormat="1" x14ac:dyDescent="0.25">
      <c r="A16692" s="48"/>
      <c r="B16692" s="58"/>
      <c r="C16692" s="40" t="s">
        <v>16172</v>
      </c>
      <c r="D16692" s="317"/>
    </row>
    <row r="16693" spans="1:4" s="12" customFormat="1" x14ac:dyDescent="0.25">
      <c r="A16693" s="48"/>
      <c r="B16693" s="49"/>
      <c r="C16693" s="50" t="s">
        <v>16173</v>
      </c>
      <c r="D16693" s="317"/>
    </row>
    <row r="16694" spans="1:4" s="12" customFormat="1" x14ac:dyDescent="0.25">
      <c r="A16694" s="48"/>
      <c r="B16694" s="49"/>
      <c r="C16694" s="50" t="s">
        <v>110</v>
      </c>
      <c r="D16694" s="317" t="s">
        <v>16174</v>
      </c>
    </row>
    <row r="16695" spans="1:4" s="12" customFormat="1" x14ac:dyDescent="0.25">
      <c r="A16695" s="48"/>
      <c r="B16695" s="49"/>
      <c r="C16695" s="50" t="s">
        <v>110</v>
      </c>
      <c r="D16695" s="317" t="s">
        <v>16175</v>
      </c>
    </row>
    <row r="16696" spans="1:4" s="12" customFormat="1" x14ac:dyDescent="0.25">
      <c r="A16696" s="48"/>
      <c r="B16696" s="49"/>
      <c r="C16696" s="50" t="s">
        <v>110</v>
      </c>
      <c r="D16696" s="317" t="s">
        <v>16176</v>
      </c>
    </row>
    <row r="16697" spans="1:4" s="12" customFormat="1" x14ac:dyDescent="0.25">
      <c r="A16697" s="48"/>
      <c r="B16697" s="49"/>
      <c r="C16697" s="50" t="s">
        <v>110</v>
      </c>
      <c r="D16697" s="317" t="s">
        <v>16177</v>
      </c>
    </row>
    <row r="16698" spans="1:4" s="12" customFormat="1" x14ac:dyDescent="0.25">
      <c r="A16698" s="48"/>
      <c r="B16698" s="49"/>
      <c r="C16698" s="50" t="s">
        <v>110</v>
      </c>
      <c r="D16698" s="317" t="s">
        <v>16178</v>
      </c>
    </row>
    <row r="16699" spans="1:4" s="12" customFormat="1" x14ac:dyDescent="0.25">
      <c r="A16699" s="48"/>
      <c r="B16699" s="49"/>
      <c r="C16699" s="50"/>
      <c r="D16699" s="291" t="s">
        <v>15225</v>
      </c>
    </row>
    <row r="16700" spans="1:4" s="12" customFormat="1" x14ac:dyDescent="0.25">
      <c r="A16700" s="48"/>
      <c r="B16700" s="49"/>
      <c r="C16700" s="50" t="s">
        <v>110</v>
      </c>
      <c r="D16700" s="286" t="s">
        <v>16179</v>
      </c>
    </row>
    <row r="16701" spans="1:4" s="12" customFormat="1" x14ac:dyDescent="0.25">
      <c r="A16701" s="48"/>
      <c r="B16701" s="49"/>
      <c r="C16701" s="50" t="s">
        <v>110</v>
      </c>
      <c r="D16701" s="286" t="s">
        <v>16180</v>
      </c>
    </row>
    <row r="16702" spans="1:4" s="12" customFormat="1" x14ac:dyDescent="0.25">
      <c r="A16702" s="48"/>
      <c r="B16702" s="49"/>
      <c r="C16702" s="50" t="s">
        <v>110</v>
      </c>
      <c r="D16702" s="286" t="s">
        <v>16181</v>
      </c>
    </row>
    <row r="16703" spans="1:4" s="12" customFormat="1" x14ac:dyDescent="0.25">
      <c r="A16703" s="48"/>
      <c r="B16703" s="49"/>
      <c r="C16703" s="50" t="s">
        <v>110</v>
      </c>
      <c r="D16703" s="286" t="s">
        <v>16182</v>
      </c>
    </row>
    <row r="16704" spans="1:4" s="12" customFormat="1" x14ac:dyDescent="0.25">
      <c r="A16704" s="48"/>
      <c r="B16704" s="49"/>
      <c r="C16704" s="50" t="s">
        <v>110</v>
      </c>
      <c r="D16704" s="286" t="s">
        <v>16183</v>
      </c>
    </row>
    <row r="16705" spans="1:4" s="12" customFormat="1" x14ac:dyDescent="0.25">
      <c r="A16705" s="48"/>
      <c r="B16705" s="49"/>
      <c r="C16705" s="50" t="s">
        <v>110</v>
      </c>
      <c r="D16705" s="286" t="s">
        <v>16184</v>
      </c>
    </row>
    <row r="16706" spans="1:4" s="12" customFormat="1" x14ac:dyDescent="0.25">
      <c r="A16706" s="48"/>
      <c r="B16706" s="49"/>
      <c r="C16706" s="50" t="s">
        <v>110</v>
      </c>
      <c r="D16706" s="286" t="s">
        <v>16185</v>
      </c>
    </row>
    <row r="16707" spans="1:4" s="12" customFormat="1" x14ac:dyDescent="0.25">
      <c r="A16707" s="48"/>
      <c r="B16707" s="49"/>
      <c r="C16707" s="50" t="s">
        <v>110</v>
      </c>
      <c r="D16707" s="286" t="s">
        <v>16186</v>
      </c>
    </row>
    <row r="16708" spans="1:4" s="12" customFormat="1" x14ac:dyDescent="0.25">
      <c r="A16708" s="48"/>
      <c r="B16708" s="49"/>
      <c r="C16708" s="50" t="s">
        <v>110</v>
      </c>
      <c r="D16708" s="286" t="s">
        <v>16187</v>
      </c>
    </row>
    <row r="16709" spans="1:4" s="12" customFormat="1" x14ac:dyDescent="0.25">
      <c r="A16709" s="48"/>
      <c r="B16709" s="49"/>
      <c r="C16709" s="50" t="s">
        <v>110</v>
      </c>
      <c r="D16709" s="286" t="s">
        <v>16188</v>
      </c>
    </row>
    <row r="16710" spans="1:4" s="12" customFormat="1" x14ac:dyDescent="0.25">
      <c r="A16710" s="48"/>
      <c r="B16710" s="49"/>
      <c r="C16710" s="50" t="s">
        <v>110</v>
      </c>
      <c r="D16710" s="286" t="s">
        <v>16189</v>
      </c>
    </row>
    <row r="16711" spans="1:4" s="12" customFormat="1" x14ac:dyDescent="0.25">
      <c r="A16711" s="48"/>
      <c r="B16711" s="49"/>
      <c r="C16711" s="50" t="s">
        <v>110</v>
      </c>
      <c r="D16711" s="286" t="s">
        <v>16190</v>
      </c>
    </row>
    <row r="16712" spans="1:4" s="12" customFormat="1" x14ac:dyDescent="0.25">
      <c r="A16712" s="48"/>
      <c r="B16712" s="49"/>
      <c r="C16712" s="50" t="s">
        <v>110</v>
      </c>
      <c r="D16712" s="286" t="s">
        <v>16191</v>
      </c>
    </row>
    <row r="16713" spans="1:4" s="12" customFormat="1" x14ac:dyDescent="0.25">
      <c r="A16713" s="48"/>
      <c r="B16713" s="49"/>
      <c r="C16713" s="50" t="s">
        <v>110</v>
      </c>
      <c r="D16713" s="286" t="s">
        <v>16192</v>
      </c>
    </row>
    <row r="16714" spans="1:4" s="12" customFormat="1" x14ac:dyDescent="0.25">
      <c r="A16714" s="48"/>
      <c r="B16714" s="49"/>
      <c r="C16714" s="50" t="s">
        <v>110</v>
      </c>
      <c r="D16714" s="286" t="s">
        <v>16193</v>
      </c>
    </row>
    <row r="16715" spans="1:4" s="12" customFormat="1" x14ac:dyDescent="0.25">
      <c r="A16715" s="48"/>
      <c r="B16715" s="49"/>
      <c r="C16715" s="50" t="s">
        <v>110</v>
      </c>
      <c r="D16715" s="286" t="s">
        <v>16194</v>
      </c>
    </row>
    <row r="16716" spans="1:4" s="12" customFormat="1" x14ac:dyDescent="0.25">
      <c r="A16716" s="48"/>
      <c r="B16716" s="49"/>
      <c r="C16716" s="50" t="s">
        <v>110</v>
      </c>
      <c r="D16716" s="286" t="s">
        <v>16195</v>
      </c>
    </row>
    <row r="16717" spans="1:4" s="12" customFormat="1" x14ac:dyDescent="0.25">
      <c r="A16717" s="48"/>
      <c r="B16717" s="49"/>
      <c r="C16717" s="50" t="s">
        <v>110</v>
      </c>
      <c r="D16717" s="286" t="s">
        <v>16196</v>
      </c>
    </row>
    <row r="16718" spans="1:4" s="12" customFormat="1" x14ac:dyDescent="0.25">
      <c r="A16718" s="48"/>
      <c r="B16718" s="49"/>
      <c r="C16718" s="50" t="s">
        <v>110</v>
      </c>
      <c r="D16718" s="286" t="s">
        <v>16197</v>
      </c>
    </row>
    <row r="16719" spans="1:4" s="12" customFormat="1" x14ac:dyDescent="0.25">
      <c r="A16719" s="48"/>
      <c r="B16719" s="49"/>
      <c r="C16719" s="50" t="s">
        <v>110</v>
      </c>
      <c r="D16719" s="286" t="s">
        <v>16198</v>
      </c>
    </row>
    <row r="16720" spans="1:4" s="12" customFormat="1" x14ac:dyDescent="0.25">
      <c r="A16720" s="48"/>
      <c r="B16720" s="49"/>
      <c r="C16720" s="50" t="s">
        <v>110</v>
      </c>
      <c r="D16720" s="286" t="s">
        <v>16199</v>
      </c>
    </row>
    <row r="16721" spans="1:4" s="12" customFormat="1" x14ac:dyDescent="0.25">
      <c r="A16721" s="48"/>
      <c r="B16721" s="49"/>
      <c r="C16721" s="50" t="s">
        <v>226</v>
      </c>
      <c r="D16721" s="317"/>
    </row>
    <row r="16722" spans="1:4" s="12" customFormat="1" x14ac:dyDescent="0.25">
      <c r="A16722" s="48"/>
      <c r="B16722" s="49"/>
      <c r="C16722" s="50" t="s">
        <v>110</v>
      </c>
      <c r="D16722" s="317" t="s">
        <v>16200</v>
      </c>
    </row>
    <row r="16723" spans="1:4" s="12" customFormat="1" x14ac:dyDescent="0.25">
      <c r="A16723" s="48"/>
      <c r="B16723" s="49"/>
      <c r="C16723" s="50" t="s">
        <v>110</v>
      </c>
      <c r="D16723" s="317" t="s">
        <v>16201</v>
      </c>
    </row>
    <row r="16724" spans="1:4" s="12" customFormat="1" x14ac:dyDescent="0.25">
      <c r="A16724" s="48"/>
      <c r="B16724" s="49"/>
      <c r="C16724" s="50" t="s">
        <v>110</v>
      </c>
      <c r="D16724" s="317" t="s">
        <v>16202</v>
      </c>
    </row>
    <row r="16725" spans="1:4" s="12" customFormat="1" x14ac:dyDescent="0.25">
      <c r="A16725" s="56" t="s">
        <v>16203</v>
      </c>
      <c r="B16725" s="58"/>
      <c r="C16725" s="56" t="s">
        <v>16204</v>
      </c>
      <c r="D16725" s="300"/>
    </row>
    <row r="16726" spans="1:4" s="12" customFormat="1" x14ac:dyDescent="0.25">
      <c r="A16726" s="56"/>
      <c r="B16726" s="24" t="s">
        <v>21625</v>
      </c>
      <c r="C16726" s="56" t="s">
        <v>16205</v>
      </c>
      <c r="D16726" s="315"/>
    </row>
    <row r="16727" spans="1:4" s="12" customFormat="1" x14ac:dyDescent="0.25">
      <c r="A16727" s="56"/>
      <c r="B16727" s="58"/>
      <c r="C16727" s="48" t="s">
        <v>16206</v>
      </c>
      <c r="D16727" s="300"/>
    </row>
    <row r="16728" spans="1:4" s="12" customFormat="1" x14ac:dyDescent="0.25">
      <c r="A16728" s="56"/>
      <c r="B16728" s="58"/>
      <c r="C16728" s="48" t="s">
        <v>16207</v>
      </c>
      <c r="D16728" s="300"/>
    </row>
    <row r="16729" spans="1:4" s="12" customFormat="1" x14ac:dyDescent="0.25">
      <c r="A16729" s="56"/>
      <c r="B16729" s="58"/>
      <c r="C16729" s="48" t="s">
        <v>110</v>
      </c>
      <c r="D16729" s="300" t="s">
        <v>16208</v>
      </c>
    </row>
    <row r="16730" spans="1:4" s="12" customFormat="1" x14ac:dyDescent="0.25">
      <c r="A16730" s="56"/>
      <c r="B16730" s="58"/>
      <c r="C16730" s="48" t="s">
        <v>110</v>
      </c>
      <c r="D16730" s="300" t="s">
        <v>16209</v>
      </c>
    </row>
    <row r="16731" spans="1:4" s="12" customFormat="1" x14ac:dyDescent="0.25">
      <c r="A16731" s="56"/>
      <c r="B16731" s="24" t="s">
        <v>21626</v>
      </c>
      <c r="C16731" s="56" t="s">
        <v>16210</v>
      </c>
      <c r="D16731" s="315"/>
    </row>
    <row r="16732" spans="1:4" s="12" customFormat="1" x14ac:dyDescent="0.25">
      <c r="A16732" s="56"/>
      <c r="B16732" s="58"/>
      <c r="C16732" s="48" t="s">
        <v>16211</v>
      </c>
      <c r="D16732" s="300"/>
    </row>
    <row r="16733" spans="1:4" s="12" customFormat="1" x14ac:dyDescent="0.25">
      <c r="A16733" s="56"/>
      <c r="B16733" s="58"/>
      <c r="C16733" s="48" t="s">
        <v>110</v>
      </c>
      <c r="D16733" s="300" t="s">
        <v>16212</v>
      </c>
    </row>
    <row r="16734" spans="1:4" s="12" customFormat="1" x14ac:dyDescent="0.25">
      <c r="A16734" s="56"/>
      <c r="B16734" s="58"/>
      <c r="C16734" s="48" t="s">
        <v>110</v>
      </c>
      <c r="D16734" s="300" t="s">
        <v>16213</v>
      </c>
    </row>
    <row r="16735" spans="1:4" s="12" customFormat="1" x14ac:dyDescent="0.25">
      <c r="A16735" s="56"/>
      <c r="B16735" s="58"/>
      <c r="C16735" s="48" t="s">
        <v>110</v>
      </c>
      <c r="D16735" s="300" t="s">
        <v>16214</v>
      </c>
    </row>
    <row r="16736" spans="1:4" s="12" customFormat="1" ht="15.6" x14ac:dyDescent="0.25">
      <c r="A16736" s="90" t="s">
        <v>16215</v>
      </c>
      <c r="B16736" s="91"/>
      <c r="C16736" s="90" t="s">
        <v>16216</v>
      </c>
      <c r="D16736" s="300"/>
    </row>
    <row r="16737" spans="1:4" s="12" customFormat="1" x14ac:dyDescent="0.25">
      <c r="A16737" s="56"/>
      <c r="B16737" s="58"/>
      <c r="C16737" s="48" t="s">
        <v>16217</v>
      </c>
      <c r="D16737" s="300"/>
    </row>
    <row r="16738" spans="1:4" s="12" customFormat="1" ht="15.6" x14ac:dyDescent="0.25">
      <c r="A16738" s="82" t="s">
        <v>16218</v>
      </c>
      <c r="B16738" s="97"/>
      <c r="C16738" s="82" t="s">
        <v>16219</v>
      </c>
      <c r="D16738" s="300"/>
    </row>
    <row r="16739" spans="1:4" s="12" customFormat="1" x14ac:dyDescent="0.25">
      <c r="A16739" s="56" t="s">
        <v>16220</v>
      </c>
      <c r="B16739" s="24" t="s">
        <v>21627</v>
      </c>
      <c r="C16739" s="56" t="s">
        <v>16221</v>
      </c>
      <c r="D16739" s="315"/>
    </row>
    <row r="16740" spans="1:4" s="12" customFormat="1" x14ac:dyDescent="0.25">
      <c r="A16740" s="56"/>
      <c r="B16740" s="58"/>
      <c r="C16740" s="48" t="s">
        <v>16222</v>
      </c>
      <c r="D16740" s="300"/>
    </row>
    <row r="16741" spans="1:4" s="12" customFormat="1" x14ac:dyDescent="0.25">
      <c r="A16741" s="56"/>
      <c r="B16741" s="58"/>
      <c r="C16741" s="48" t="s">
        <v>16223</v>
      </c>
      <c r="D16741" s="300"/>
    </row>
    <row r="16742" spans="1:4" s="12" customFormat="1" x14ac:dyDescent="0.25">
      <c r="A16742" s="56"/>
      <c r="B16742" s="58"/>
      <c r="C16742" s="48" t="s">
        <v>110</v>
      </c>
      <c r="D16742" s="300" t="s">
        <v>16224</v>
      </c>
    </row>
    <row r="16743" spans="1:4" s="12" customFormat="1" x14ac:dyDescent="0.25">
      <c r="A16743" s="56"/>
      <c r="B16743" s="58"/>
      <c r="C16743" s="48" t="s">
        <v>110</v>
      </c>
      <c r="D16743" s="300" t="s">
        <v>16225</v>
      </c>
    </row>
    <row r="16744" spans="1:4" s="12" customFormat="1" x14ac:dyDescent="0.25">
      <c r="A16744" s="56">
        <v>662</v>
      </c>
      <c r="B16744" s="74"/>
      <c r="C16744" s="56" t="s">
        <v>16226</v>
      </c>
      <c r="D16744" s="300"/>
    </row>
    <row r="16745" spans="1:4" x14ac:dyDescent="0.25">
      <c r="C16745" s="40" t="s">
        <v>16227</v>
      </c>
    </row>
    <row r="16746" spans="1:4" s="12" customFormat="1" x14ac:dyDescent="0.15">
      <c r="A16746" s="48"/>
      <c r="B16746" s="24" t="s">
        <v>21628</v>
      </c>
      <c r="C16746" s="75" t="s">
        <v>16228</v>
      </c>
      <c r="D16746" s="313"/>
    </row>
    <row r="16747" spans="1:4" s="12" customFormat="1" x14ac:dyDescent="0.15">
      <c r="A16747" s="48"/>
      <c r="B16747" s="58"/>
      <c r="C16747" s="70" t="s">
        <v>16229</v>
      </c>
      <c r="D16747" s="313"/>
    </row>
    <row r="16748" spans="1:4" s="12" customFormat="1" x14ac:dyDescent="0.15">
      <c r="A16748" s="93"/>
      <c r="B16748" s="58"/>
      <c r="C16748" s="70" t="s">
        <v>110</v>
      </c>
      <c r="D16748" s="317" t="s">
        <v>16230</v>
      </c>
    </row>
    <row r="16749" spans="1:4" s="12" customFormat="1" x14ac:dyDescent="0.15">
      <c r="A16749" s="48"/>
      <c r="B16749" s="58"/>
      <c r="C16749" s="70" t="s">
        <v>110</v>
      </c>
      <c r="D16749" s="313" t="s">
        <v>16231</v>
      </c>
    </row>
    <row r="16750" spans="1:4" s="12" customFormat="1" x14ac:dyDescent="0.15">
      <c r="A16750" s="48"/>
      <c r="B16750" s="24" t="s">
        <v>21629</v>
      </c>
      <c r="C16750" s="75" t="s">
        <v>16232</v>
      </c>
      <c r="D16750" s="313"/>
    </row>
    <row r="16751" spans="1:4" s="12" customFormat="1" x14ac:dyDescent="0.15">
      <c r="A16751" s="48"/>
      <c r="B16751" s="58"/>
      <c r="C16751" s="70" t="s">
        <v>16233</v>
      </c>
      <c r="D16751" s="313"/>
    </row>
    <row r="16752" spans="1:4" s="12" customFormat="1" x14ac:dyDescent="0.15">
      <c r="A16752" s="48"/>
      <c r="B16752" s="58"/>
      <c r="C16752" s="70" t="s">
        <v>110</v>
      </c>
      <c r="D16752" s="313" t="s">
        <v>16234</v>
      </c>
    </row>
    <row r="16753" spans="1:4" s="12" customFormat="1" x14ac:dyDescent="0.15">
      <c r="A16753" s="48"/>
      <c r="B16753" s="58"/>
      <c r="C16753" s="70" t="s">
        <v>110</v>
      </c>
      <c r="D16753" s="313" t="s">
        <v>16235</v>
      </c>
    </row>
    <row r="16754" spans="1:4" s="12" customFormat="1" x14ac:dyDescent="0.15">
      <c r="A16754" s="48"/>
      <c r="B16754" s="24" t="s">
        <v>21630</v>
      </c>
      <c r="C16754" s="57" t="s">
        <v>16236</v>
      </c>
      <c r="D16754" s="313"/>
    </row>
    <row r="16755" spans="1:4" s="12" customFormat="1" x14ac:dyDescent="0.15">
      <c r="A16755" s="48"/>
      <c r="B16755" s="58"/>
      <c r="C16755" s="57" t="s">
        <v>16237</v>
      </c>
      <c r="D16755" s="313"/>
    </row>
    <row r="16756" spans="1:4" s="12" customFormat="1" x14ac:dyDescent="0.15">
      <c r="A16756" s="48"/>
      <c r="B16756" s="58"/>
      <c r="C16756" s="70" t="s">
        <v>16238</v>
      </c>
      <c r="D16756" s="313"/>
    </row>
    <row r="16757" spans="1:4" s="12" customFormat="1" x14ac:dyDescent="0.15">
      <c r="A16757" s="48"/>
      <c r="B16757" s="58"/>
      <c r="C16757" s="70" t="s">
        <v>110</v>
      </c>
      <c r="D16757" s="313" t="s">
        <v>16239</v>
      </c>
    </row>
    <row r="16758" spans="1:4" s="12" customFormat="1" x14ac:dyDescent="0.15">
      <c r="A16758" s="48"/>
      <c r="B16758" s="58"/>
      <c r="C16758" s="70" t="s">
        <v>110</v>
      </c>
      <c r="D16758" s="313" t="s">
        <v>16240</v>
      </c>
    </row>
    <row r="16759" spans="1:4" s="12" customFormat="1" x14ac:dyDescent="0.15">
      <c r="A16759" s="48"/>
      <c r="B16759" s="24" t="s">
        <v>21631</v>
      </c>
      <c r="C16759" s="75" t="s">
        <v>16241</v>
      </c>
      <c r="D16759" s="313"/>
    </row>
    <row r="16760" spans="1:4" s="12" customFormat="1" x14ac:dyDescent="0.15">
      <c r="A16760" s="48"/>
      <c r="B16760" s="58"/>
      <c r="C16760" s="70" t="s">
        <v>16242</v>
      </c>
      <c r="D16760" s="313"/>
    </row>
    <row r="16761" spans="1:4" s="12" customFormat="1" x14ac:dyDescent="0.15">
      <c r="A16761" s="48"/>
      <c r="B16761" s="58"/>
      <c r="C16761" s="70" t="s">
        <v>16243</v>
      </c>
      <c r="D16761" s="313"/>
    </row>
    <row r="16762" spans="1:4" s="12" customFormat="1" x14ac:dyDescent="0.15">
      <c r="A16762" s="48"/>
      <c r="B16762" s="58"/>
      <c r="C16762" s="70" t="s">
        <v>110</v>
      </c>
      <c r="D16762" s="313" t="s">
        <v>16244</v>
      </c>
    </row>
    <row r="16763" spans="1:4" s="12" customFormat="1" x14ac:dyDescent="0.15">
      <c r="A16763" s="48"/>
      <c r="B16763" s="24" t="s">
        <v>21632</v>
      </c>
      <c r="C16763" s="75" t="s">
        <v>16245</v>
      </c>
      <c r="D16763" s="313"/>
    </row>
    <row r="16764" spans="1:4" s="12" customFormat="1" x14ac:dyDescent="0.15">
      <c r="A16764" s="48"/>
      <c r="B16764" s="58"/>
      <c r="C16764" s="70" t="s">
        <v>16246</v>
      </c>
      <c r="D16764" s="313"/>
    </row>
    <row r="16765" spans="1:4" s="12" customFormat="1" x14ac:dyDescent="0.15">
      <c r="A16765" s="48"/>
      <c r="B16765" s="58"/>
      <c r="C16765" s="70" t="s">
        <v>110</v>
      </c>
      <c r="D16765" s="313" t="s">
        <v>16247</v>
      </c>
    </row>
    <row r="16766" spans="1:4" s="12" customFormat="1" x14ac:dyDescent="0.15">
      <c r="A16766" s="48"/>
      <c r="B16766" s="58"/>
      <c r="C16766" s="70" t="s">
        <v>110</v>
      </c>
      <c r="D16766" s="313" t="s">
        <v>16248</v>
      </c>
    </row>
    <row r="16767" spans="1:4" s="12" customFormat="1" x14ac:dyDescent="0.25">
      <c r="A16767" s="56" t="s">
        <v>16249</v>
      </c>
      <c r="B16767" s="58"/>
      <c r="C16767" s="56" t="s">
        <v>16250</v>
      </c>
      <c r="D16767" s="300"/>
    </row>
    <row r="16768" spans="1:4" s="12" customFormat="1" x14ac:dyDescent="0.25">
      <c r="A16768" s="56"/>
      <c r="B16768" s="58"/>
      <c r="C16768" s="48" t="s">
        <v>16251</v>
      </c>
      <c r="D16768" s="300"/>
    </row>
    <row r="16769" spans="1:4" s="12" customFormat="1" x14ac:dyDescent="0.25">
      <c r="A16769" s="56"/>
      <c r="B16769" s="24" t="s">
        <v>21633</v>
      </c>
      <c r="C16769" s="56" t="s">
        <v>16252</v>
      </c>
      <c r="D16769" s="315"/>
    </row>
    <row r="16770" spans="1:4" s="12" customFormat="1" x14ac:dyDescent="0.25">
      <c r="A16770" s="56"/>
      <c r="B16770" s="58"/>
      <c r="C16770" s="40" t="s">
        <v>16253</v>
      </c>
      <c r="D16770" s="300"/>
    </row>
    <row r="16771" spans="1:4" s="12" customFormat="1" x14ac:dyDescent="0.25">
      <c r="A16771" s="56"/>
      <c r="B16771" s="58"/>
      <c r="C16771" s="48" t="s">
        <v>16254</v>
      </c>
      <c r="D16771" s="300"/>
    </row>
    <row r="16772" spans="1:4" s="12" customFormat="1" x14ac:dyDescent="0.25">
      <c r="A16772" s="56"/>
      <c r="B16772" s="58"/>
      <c r="C16772" s="48" t="s">
        <v>110</v>
      </c>
      <c r="D16772" s="300" t="s">
        <v>16255</v>
      </c>
    </row>
    <row r="16773" spans="1:4" s="12" customFormat="1" x14ac:dyDescent="0.25">
      <c r="A16773" s="56"/>
      <c r="B16773" s="58"/>
      <c r="C16773" s="48" t="s">
        <v>110</v>
      </c>
      <c r="D16773" s="300" t="s">
        <v>16256</v>
      </c>
    </row>
    <row r="16774" spans="1:4" s="12" customFormat="1" x14ac:dyDescent="0.25">
      <c r="A16774" s="56"/>
      <c r="B16774" s="58"/>
      <c r="C16774" s="48" t="s">
        <v>110</v>
      </c>
      <c r="D16774" s="300" t="s">
        <v>16257</v>
      </c>
    </row>
    <row r="16775" spans="1:4" s="12" customFormat="1" x14ac:dyDescent="0.25">
      <c r="A16775" s="48"/>
      <c r="B16775" s="58"/>
      <c r="C16775" s="48"/>
      <c r="D16775" s="291" t="s">
        <v>15225</v>
      </c>
    </row>
    <row r="16776" spans="1:4" s="12" customFormat="1" x14ac:dyDescent="0.25">
      <c r="A16776" s="56"/>
      <c r="B16776" s="58"/>
      <c r="C16776" s="48" t="s">
        <v>110</v>
      </c>
      <c r="D16776" s="296" t="s">
        <v>16258</v>
      </c>
    </row>
    <row r="16777" spans="1:4" s="12" customFormat="1" x14ac:dyDescent="0.25">
      <c r="A16777" s="56"/>
      <c r="B16777" s="24" t="s">
        <v>21634</v>
      </c>
      <c r="C16777" s="56" t="s">
        <v>16259</v>
      </c>
      <c r="D16777" s="315"/>
    </row>
    <row r="16778" spans="1:4" s="12" customFormat="1" x14ac:dyDescent="0.25">
      <c r="A16778" s="56"/>
      <c r="B16778" s="58"/>
      <c r="C16778" s="40" t="s">
        <v>16260</v>
      </c>
      <c r="D16778" s="300"/>
    </row>
    <row r="16779" spans="1:4" s="12" customFormat="1" x14ac:dyDescent="0.25">
      <c r="A16779" s="56"/>
      <c r="B16779" s="58"/>
      <c r="C16779" s="48" t="s">
        <v>16261</v>
      </c>
      <c r="D16779" s="300"/>
    </row>
    <row r="16780" spans="1:4" s="12" customFormat="1" x14ac:dyDescent="0.25">
      <c r="A16780" s="56"/>
      <c r="B16780" s="58"/>
      <c r="C16780" s="48" t="s">
        <v>110</v>
      </c>
      <c r="D16780" s="300" t="s">
        <v>16262</v>
      </c>
    </row>
    <row r="16781" spans="1:4" s="12" customFormat="1" x14ac:dyDescent="0.25">
      <c r="A16781" s="56"/>
      <c r="B16781" s="58"/>
      <c r="C16781" s="48" t="s">
        <v>110</v>
      </c>
      <c r="D16781" s="300" t="s">
        <v>16263</v>
      </c>
    </row>
    <row r="16782" spans="1:4" s="12" customFormat="1" x14ac:dyDescent="0.25">
      <c r="A16782" s="56"/>
      <c r="B16782" s="58"/>
      <c r="C16782" s="48" t="s">
        <v>110</v>
      </c>
      <c r="D16782" s="300" t="s">
        <v>16264</v>
      </c>
    </row>
    <row r="16783" spans="1:4" s="12" customFormat="1" x14ac:dyDescent="0.25">
      <c r="A16783" s="56"/>
      <c r="B16783" s="58"/>
      <c r="C16783" s="48" t="s">
        <v>226</v>
      </c>
      <c r="D16783" s="300"/>
    </row>
    <row r="16784" spans="1:4" s="12" customFormat="1" x14ac:dyDescent="0.25">
      <c r="A16784" s="56"/>
      <c r="B16784" s="58"/>
      <c r="C16784" s="48" t="s">
        <v>110</v>
      </c>
      <c r="D16784" s="300" t="s">
        <v>16265</v>
      </c>
    </row>
    <row r="16785" spans="1:4" s="12" customFormat="1" x14ac:dyDescent="0.25">
      <c r="A16785" s="56"/>
      <c r="B16785" s="58"/>
      <c r="C16785" s="48" t="s">
        <v>110</v>
      </c>
      <c r="D16785" s="300" t="s">
        <v>16266</v>
      </c>
    </row>
    <row r="16786" spans="1:4" s="12" customFormat="1" x14ac:dyDescent="0.25">
      <c r="A16786" s="56"/>
      <c r="B16786" s="24" t="s">
        <v>21635</v>
      </c>
      <c r="C16786" s="56" t="s">
        <v>16267</v>
      </c>
      <c r="D16786" s="315"/>
    </row>
    <row r="16787" spans="1:4" s="12" customFormat="1" x14ac:dyDescent="0.25">
      <c r="A16787" s="56"/>
      <c r="B16787" s="58"/>
      <c r="C16787" s="40" t="s">
        <v>16268</v>
      </c>
      <c r="D16787" s="300"/>
    </row>
    <row r="16788" spans="1:4" s="12" customFormat="1" x14ac:dyDescent="0.25">
      <c r="A16788" s="56"/>
      <c r="B16788" s="58"/>
      <c r="C16788" s="48" t="s">
        <v>16269</v>
      </c>
      <c r="D16788" s="300"/>
    </row>
    <row r="16789" spans="1:4" s="12" customFormat="1" x14ac:dyDescent="0.25">
      <c r="A16789" s="56"/>
      <c r="B16789" s="58"/>
      <c r="C16789" s="48" t="s">
        <v>110</v>
      </c>
      <c r="D16789" s="300" t="s">
        <v>16270</v>
      </c>
    </row>
    <row r="16790" spans="1:4" s="12" customFormat="1" x14ac:dyDescent="0.25">
      <c r="A16790" s="56"/>
      <c r="B16790" s="58"/>
      <c r="C16790" s="48" t="s">
        <v>110</v>
      </c>
      <c r="D16790" s="300" t="s">
        <v>16271</v>
      </c>
    </row>
    <row r="16791" spans="1:4" s="12" customFormat="1" x14ac:dyDescent="0.25">
      <c r="A16791" s="56"/>
      <c r="B16791" s="58"/>
      <c r="C16791" s="48" t="s">
        <v>110</v>
      </c>
      <c r="D16791" s="300" t="s">
        <v>16272</v>
      </c>
    </row>
    <row r="16792" spans="1:4" s="12" customFormat="1" x14ac:dyDescent="0.25">
      <c r="A16792" s="56"/>
      <c r="B16792" s="58"/>
      <c r="C16792" s="48" t="s">
        <v>110</v>
      </c>
      <c r="D16792" s="300" t="s">
        <v>16273</v>
      </c>
    </row>
    <row r="16793" spans="1:4" s="12" customFormat="1" x14ac:dyDescent="0.15">
      <c r="A16793" s="48"/>
      <c r="B16793" s="24" t="s">
        <v>21636</v>
      </c>
      <c r="C16793" s="56" t="s">
        <v>16274</v>
      </c>
      <c r="D16793" s="313"/>
    </row>
    <row r="16794" spans="1:4" s="12" customFormat="1" x14ac:dyDescent="0.15">
      <c r="A16794" s="48"/>
      <c r="B16794" s="58"/>
      <c r="C16794" s="70" t="s">
        <v>16275</v>
      </c>
      <c r="D16794" s="313"/>
    </row>
    <row r="16795" spans="1:4" s="12" customFormat="1" x14ac:dyDescent="0.15">
      <c r="A16795" s="48"/>
      <c r="B16795" s="58"/>
      <c r="C16795" s="70" t="s">
        <v>16276</v>
      </c>
      <c r="D16795" s="313"/>
    </row>
    <row r="16796" spans="1:4" s="12" customFormat="1" x14ac:dyDescent="0.15">
      <c r="A16796" s="48"/>
      <c r="B16796" s="58"/>
      <c r="C16796" s="70" t="s">
        <v>110</v>
      </c>
      <c r="D16796" s="313" t="s">
        <v>16277</v>
      </c>
    </row>
    <row r="16797" spans="1:4" s="12" customFormat="1" x14ac:dyDescent="0.15">
      <c r="A16797" s="48"/>
      <c r="B16797" s="58"/>
      <c r="C16797" s="70" t="s">
        <v>226</v>
      </c>
      <c r="D16797" s="338"/>
    </row>
    <row r="16798" spans="1:4" s="12" customFormat="1" x14ac:dyDescent="0.15">
      <c r="A16798" s="48"/>
      <c r="B16798" s="77"/>
      <c r="C16798" s="70" t="s">
        <v>110</v>
      </c>
      <c r="D16798" s="313" t="s">
        <v>16278</v>
      </c>
    </row>
    <row r="16799" spans="1:4" s="12" customFormat="1" x14ac:dyDescent="0.15">
      <c r="A16799" s="48"/>
      <c r="B16799" s="77"/>
      <c r="C16799" s="70" t="s">
        <v>110</v>
      </c>
      <c r="D16799" s="313" t="s">
        <v>16279</v>
      </c>
    </row>
    <row r="16800" spans="1:4" s="12" customFormat="1" x14ac:dyDescent="0.15">
      <c r="A16800" s="48"/>
      <c r="B16800" s="24" t="s">
        <v>21637</v>
      </c>
      <c r="C16800" s="56" t="s">
        <v>16280</v>
      </c>
      <c r="D16800" s="313"/>
    </row>
    <row r="16801" spans="1:4" s="12" customFormat="1" x14ac:dyDescent="0.15">
      <c r="A16801" s="48"/>
      <c r="B16801" s="58"/>
      <c r="C16801" s="70" t="s">
        <v>16281</v>
      </c>
      <c r="D16801" s="313"/>
    </row>
    <row r="16802" spans="1:4" s="12" customFormat="1" x14ac:dyDescent="0.15">
      <c r="A16802" s="48"/>
      <c r="B16802" s="58"/>
      <c r="C16802" s="70" t="s">
        <v>16282</v>
      </c>
      <c r="D16802" s="313"/>
    </row>
    <row r="16803" spans="1:4" s="12" customFormat="1" x14ac:dyDescent="0.15">
      <c r="A16803" s="48"/>
      <c r="B16803" s="58"/>
      <c r="C16803" s="70" t="s">
        <v>110</v>
      </c>
      <c r="D16803" s="313" t="s">
        <v>16283</v>
      </c>
    </row>
    <row r="16804" spans="1:4" s="12" customFormat="1" x14ac:dyDescent="0.15">
      <c r="A16804" s="48"/>
      <c r="B16804" s="58"/>
      <c r="C16804" s="70" t="s">
        <v>226</v>
      </c>
      <c r="D16804" s="313"/>
    </row>
    <row r="16805" spans="1:4" s="12" customFormat="1" x14ac:dyDescent="0.15">
      <c r="A16805" s="48"/>
      <c r="B16805" s="58"/>
      <c r="C16805" s="70" t="s">
        <v>110</v>
      </c>
      <c r="D16805" s="313" t="s">
        <v>16284</v>
      </c>
    </row>
    <row r="16806" spans="1:4" s="12" customFormat="1" x14ac:dyDescent="0.15">
      <c r="A16806" s="48"/>
      <c r="B16806" s="24" t="s">
        <v>21638</v>
      </c>
      <c r="C16806" s="56" t="s">
        <v>16285</v>
      </c>
      <c r="D16806" s="313"/>
    </row>
    <row r="16807" spans="1:4" s="12" customFormat="1" x14ac:dyDescent="0.15">
      <c r="A16807" s="48"/>
      <c r="B16807" s="58"/>
      <c r="C16807" s="70" t="s">
        <v>16286</v>
      </c>
      <c r="D16807" s="313"/>
    </row>
    <row r="16808" spans="1:4" s="12" customFormat="1" x14ac:dyDescent="0.15">
      <c r="A16808" s="48"/>
      <c r="B16808" s="58"/>
      <c r="C16808" s="70" t="s">
        <v>16287</v>
      </c>
      <c r="D16808" s="313"/>
    </row>
    <row r="16809" spans="1:4" s="48" customFormat="1" ht="12" x14ac:dyDescent="0.25">
      <c r="B16809" s="49"/>
      <c r="C16809" s="48" t="s">
        <v>110</v>
      </c>
      <c r="D16809" s="321" t="s">
        <v>16288</v>
      </c>
    </row>
    <row r="16810" spans="1:4" s="12" customFormat="1" x14ac:dyDescent="0.15">
      <c r="A16810" s="48"/>
      <c r="B16810" s="58"/>
      <c r="C16810" s="70" t="s">
        <v>226</v>
      </c>
      <c r="D16810" s="313"/>
    </row>
    <row r="16811" spans="1:4" s="12" customFormat="1" x14ac:dyDescent="0.15">
      <c r="A16811" s="48"/>
      <c r="B16811" s="58"/>
      <c r="C16811" s="70" t="s">
        <v>110</v>
      </c>
      <c r="D16811" s="313" t="s">
        <v>16289</v>
      </c>
    </row>
    <row r="16812" spans="1:4" s="12" customFormat="1" x14ac:dyDescent="0.15">
      <c r="A16812" s="48"/>
      <c r="B16812" s="58"/>
      <c r="C16812" s="70" t="s">
        <v>110</v>
      </c>
      <c r="D16812" s="313" t="s">
        <v>16290</v>
      </c>
    </row>
    <row r="16813" spans="1:4" s="48" customFormat="1" ht="12" x14ac:dyDescent="0.25">
      <c r="B16813" s="49"/>
      <c r="C16813" s="48" t="s">
        <v>110</v>
      </c>
      <c r="D16813" s="321" t="s">
        <v>16291</v>
      </c>
    </row>
    <row r="16814" spans="1:4" s="12" customFormat="1" x14ac:dyDescent="0.15">
      <c r="A16814" s="48"/>
      <c r="B16814" s="24" t="s">
        <v>21639</v>
      </c>
      <c r="C16814" s="56" t="s">
        <v>16292</v>
      </c>
      <c r="D16814" s="313"/>
    </row>
    <row r="16815" spans="1:4" s="12" customFormat="1" x14ac:dyDescent="0.15">
      <c r="A16815" s="48"/>
      <c r="B16815" s="58"/>
      <c r="C16815" s="70" t="s">
        <v>16293</v>
      </c>
      <c r="D16815" s="313"/>
    </row>
    <row r="16816" spans="1:4" s="12" customFormat="1" x14ac:dyDescent="0.15">
      <c r="A16816" s="48"/>
      <c r="B16816" s="58"/>
      <c r="C16816" s="70" t="s">
        <v>16294</v>
      </c>
      <c r="D16816" s="313"/>
    </row>
    <row r="16817" spans="1:4" s="12" customFormat="1" x14ac:dyDescent="0.15">
      <c r="A16817" s="48"/>
      <c r="B16817" s="58"/>
      <c r="C16817" s="70" t="s">
        <v>110</v>
      </c>
      <c r="D16817" s="313" t="s">
        <v>16295</v>
      </c>
    </row>
    <row r="16818" spans="1:4" s="48" customFormat="1" ht="12" x14ac:dyDescent="0.25">
      <c r="B16818" s="49"/>
      <c r="C16818" s="48" t="s">
        <v>110</v>
      </c>
      <c r="D16818" s="321" t="s">
        <v>16296</v>
      </c>
    </row>
    <row r="16819" spans="1:4" s="48" customFormat="1" ht="12" x14ac:dyDescent="0.25">
      <c r="B16819" s="49"/>
      <c r="C16819" s="48" t="s">
        <v>110</v>
      </c>
      <c r="D16819" s="321" t="s">
        <v>16297</v>
      </c>
    </row>
    <row r="16820" spans="1:4" s="12" customFormat="1" x14ac:dyDescent="0.15">
      <c r="A16820" s="48"/>
      <c r="B16820" s="58"/>
      <c r="C16820" s="70" t="s">
        <v>110</v>
      </c>
      <c r="D16820" s="313" t="s">
        <v>16298</v>
      </c>
    </row>
    <row r="16821" spans="1:4" s="12" customFormat="1" x14ac:dyDescent="0.15">
      <c r="A16821" s="48"/>
      <c r="B16821" s="58"/>
      <c r="C16821" s="70" t="s">
        <v>226</v>
      </c>
      <c r="D16821" s="313"/>
    </row>
    <row r="16822" spans="1:4" s="48" customFormat="1" ht="12" x14ac:dyDescent="0.25">
      <c r="B16822" s="49"/>
      <c r="C16822" s="48" t="s">
        <v>110</v>
      </c>
      <c r="D16822" s="321" t="s">
        <v>16299</v>
      </c>
    </row>
    <row r="16823" spans="1:4" s="12" customFormat="1" x14ac:dyDescent="0.15">
      <c r="A16823" s="48"/>
      <c r="B16823" s="24" t="s">
        <v>21640</v>
      </c>
      <c r="C16823" s="56" t="s">
        <v>16300</v>
      </c>
      <c r="D16823" s="313"/>
    </row>
    <row r="16824" spans="1:4" s="12" customFormat="1" x14ac:dyDescent="0.15">
      <c r="A16824" s="48"/>
      <c r="B16824" s="58"/>
      <c r="C16824" s="70" t="s">
        <v>16301</v>
      </c>
      <c r="D16824" s="313"/>
    </row>
    <row r="16825" spans="1:4" s="12" customFormat="1" x14ac:dyDescent="0.15">
      <c r="A16825" s="48"/>
      <c r="B16825" s="58"/>
      <c r="C16825" s="70" t="s">
        <v>16302</v>
      </c>
      <c r="D16825" s="313"/>
    </row>
    <row r="16826" spans="1:4" s="12" customFormat="1" x14ac:dyDescent="0.15">
      <c r="A16826" s="48"/>
      <c r="B16826" s="58"/>
      <c r="C16826" s="70" t="s">
        <v>110</v>
      </c>
      <c r="D16826" s="313" t="s">
        <v>16303</v>
      </c>
    </row>
    <row r="16827" spans="1:4" s="12" customFormat="1" x14ac:dyDescent="0.15">
      <c r="A16827" s="48"/>
      <c r="B16827" s="58"/>
      <c r="C16827" s="70" t="s">
        <v>110</v>
      </c>
      <c r="D16827" s="313" t="s">
        <v>16304</v>
      </c>
    </row>
    <row r="16828" spans="1:4" s="12" customFormat="1" x14ac:dyDescent="0.15">
      <c r="A16828" s="48"/>
      <c r="B16828" s="58"/>
      <c r="C16828" s="70" t="s">
        <v>110</v>
      </c>
      <c r="D16828" s="313" t="s">
        <v>16305</v>
      </c>
    </row>
    <row r="16829" spans="1:4" s="12" customFormat="1" x14ac:dyDescent="0.15">
      <c r="A16829" s="56">
        <v>664</v>
      </c>
      <c r="B16829" s="24" t="s">
        <v>21641</v>
      </c>
      <c r="C16829" s="56" t="s">
        <v>16306</v>
      </c>
      <c r="D16829" s="313"/>
    </row>
    <row r="16830" spans="1:4" s="12" customFormat="1" x14ac:dyDescent="0.15">
      <c r="A16830" s="48"/>
      <c r="B16830" s="58"/>
      <c r="C16830" s="70" t="s">
        <v>16307</v>
      </c>
      <c r="D16830" s="313"/>
    </row>
    <row r="16831" spans="1:4" s="12" customFormat="1" x14ac:dyDescent="0.15">
      <c r="A16831" s="48"/>
      <c r="B16831" s="58"/>
      <c r="C16831" s="70" t="s">
        <v>16308</v>
      </c>
      <c r="D16831" s="313"/>
    </row>
    <row r="16832" spans="1:4" s="12" customFormat="1" x14ac:dyDescent="0.15">
      <c r="A16832" s="48"/>
      <c r="B16832" s="58"/>
      <c r="C16832" s="70" t="s">
        <v>110</v>
      </c>
      <c r="D16832" s="313" t="s">
        <v>16309</v>
      </c>
    </row>
    <row r="16833" spans="1:4" s="12" customFormat="1" x14ac:dyDescent="0.15">
      <c r="A16833" s="48"/>
      <c r="B16833" s="58"/>
      <c r="C16833" s="70" t="s">
        <v>226</v>
      </c>
      <c r="D16833" s="313"/>
    </row>
    <row r="16834" spans="1:4" s="12" customFormat="1" x14ac:dyDescent="0.15">
      <c r="A16834" s="48"/>
      <c r="B16834" s="58"/>
      <c r="C16834" s="70" t="s">
        <v>110</v>
      </c>
      <c r="D16834" s="313" t="s">
        <v>16310</v>
      </c>
    </row>
    <row r="16835" spans="1:4" s="12" customFormat="1" x14ac:dyDescent="0.15">
      <c r="A16835" s="48"/>
      <c r="B16835" s="58"/>
      <c r="C16835" s="70" t="s">
        <v>110</v>
      </c>
      <c r="D16835" s="313" t="s">
        <v>16311</v>
      </c>
    </row>
    <row r="16836" spans="1:4" s="12" customFormat="1" x14ac:dyDescent="0.15">
      <c r="A16836" s="48"/>
      <c r="B16836" s="58"/>
      <c r="C16836" s="70" t="s">
        <v>110</v>
      </c>
      <c r="D16836" s="313" t="s">
        <v>16312</v>
      </c>
    </row>
    <row r="16837" spans="1:4" s="12" customFormat="1" x14ac:dyDescent="0.25">
      <c r="A16837" s="56">
        <v>665</v>
      </c>
      <c r="B16837" s="24" t="s">
        <v>21642</v>
      </c>
      <c r="C16837" s="56" t="s">
        <v>16313</v>
      </c>
      <c r="D16837" s="315"/>
    </row>
    <row r="16838" spans="1:4" s="12" customFormat="1" x14ac:dyDescent="0.25">
      <c r="A16838" s="56"/>
      <c r="B16838" s="58"/>
      <c r="C16838" s="48" t="s">
        <v>16314</v>
      </c>
      <c r="D16838" s="300"/>
    </row>
    <row r="16839" spans="1:4" s="12" customFormat="1" x14ac:dyDescent="0.25">
      <c r="A16839" s="56"/>
      <c r="B16839" s="58"/>
      <c r="C16839" s="48" t="s">
        <v>16315</v>
      </c>
      <c r="D16839" s="300"/>
    </row>
    <row r="16840" spans="1:4" s="12" customFormat="1" x14ac:dyDescent="0.25">
      <c r="A16840" s="56"/>
      <c r="B16840" s="58"/>
      <c r="C16840" s="48" t="s">
        <v>110</v>
      </c>
      <c r="D16840" s="300" t="s">
        <v>16316</v>
      </c>
    </row>
    <row r="16841" spans="1:4" s="12" customFormat="1" x14ac:dyDescent="0.25">
      <c r="A16841" s="56"/>
      <c r="B16841" s="58"/>
      <c r="C16841" s="48" t="s">
        <v>110</v>
      </c>
      <c r="D16841" s="300" t="s">
        <v>16317</v>
      </c>
    </row>
    <row r="16842" spans="1:4" s="12" customFormat="1" ht="15.6" x14ac:dyDescent="0.25">
      <c r="A16842" s="82">
        <v>67</v>
      </c>
      <c r="B16842" s="105"/>
      <c r="C16842" s="82" t="s">
        <v>16318</v>
      </c>
      <c r="D16842" s="339"/>
    </row>
    <row r="16843" spans="1:4" s="12" customFormat="1" x14ac:dyDescent="0.25">
      <c r="A16843" s="56">
        <v>671</v>
      </c>
      <c r="B16843" s="74"/>
      <c r="C16843" s="56" t="s">
        <v>16319</v>
      </c>
      <c r="D16843" s="324"/>
    </row>
    <row r="16844" spans="1:4" s="12" customFormat="1" x14ac:dyDescent="0.25">
      <c r="A16844" s="56"/>
      <c r="B16844" s="24" t="s">
        <v>21643</v>
      </c>
      <c r="C16844" s="56" t="s">
        <v>16320</v>
      </c>
      <c r="D16844" s="323"/>
    </row>
    <row r="16845" spans="1:4" s="12" customFormat="1" x14ac:dyDescent="0.25">
      <c r="A16845" s="56"/>
      <c r="B16845" s="58"/>
      <c r="C16845" s="48" t="s">
        <v>16321</v>
      </c>
      <c r="D16845" s="317"/>
    </row>
    <row r="16846" spans="1:4" s="12" customFormat="1" x14ac:dyDescent="0.25">
      <c r="A16846" s="56"/>
      <c r="B16846" s="58"/>
      <c r="C16846" s="48" t="s">
        <v>16322</v>
      </c>
      <c r="D16846" s="317"/>
    </row>
    <row r="16847" spans="1:4" s="12" customFormat="1" x14ac:dyDescent="0.25">
      <c r="A16847" s="56"/>
      <c r="B16847" s="58"/>
      <c r="C16847" s="48" t="s">
        <v>110</v>
      </c>
      <c r="D16847" s="317" t="s">
        <v>16323</v>
      </c>
    </row>
    <row r="16848" spans="1:4" s="12" customFormat="1" x14ac:dyDescent="0.25">
      <c r="A16848" s="56"/>
      <c r="B16848" s="58"/>
      <c r="C16848" s="48" t="s">
        <v>110</v>
      </c>
      <c r="D16848" s="317" t="s">
        <v>16324</v>
      </c>
    </row>
    <row r="16849" spans="1:4" s="12" customFormat="1" x14ac:dyDescent="0.25">
      <c r="A16849" s="56"/>
      <c r="B16849" s="58"/>
      <c r="C16849" s="48" t="s">
        <v>110</v>
      </c>
      <c r="D16849" s="317" t="s">
        <v>16325</v>
      </c>
    </row>
    <row r="16850" spans="1:4" s="12" customFormat="1" x14ac:dyDescent="0.25">
      <c r="A16850" s="56"/>
      <c r="B16850" s="58"/>
      <c r="C16850" s="48" t="s">
        <v>110</v>
      </c>
      <c r="D16850" s="317" t="s">
        <v>16326</v>
      </c>
    </row>
    <row r="16851" spans="1:4" s="12" customFormat="1" x14ac:dyDescent="0.25">
      <c r="A16851" s="56"/>
      <c r="B16851" s="58"/>
      <c r="C16851" s="48" t="s">
        <v>110</v>
      </c>
      <c r="D16851" s="317" t="s">
        <v>16327</v>
      </c>
    </row>
    <row r="16852" spans="1:4" s="12" customFormat="1" x14ac:dyDescent="0.25">
      <c r="A16852" s="56"/>
      <c r="B16852" s="58"/>
      <c r="C16852" s="48" t="s">
        <v>226</v>
      </c>
      <c r="D16852" s="317"/>
    </row>
    <row r="16853" spans="1:4" s="12" customFormat="1" x14ac:dyDescent="0.25">
      <c r="A16853" s="56"/>
      <c r="B16853" s="58"/>
      <c r="C16853" s="48" t="s">
        <v>110</v>
      </c>
      <c r="D16853" s="317" t="s">
        <v>16328</v>
      </c>
    </row>
    <row r="16854" spans="1:4" s="12" customFormat="1" x14ac:dyDescent="0.25">
      <c r="A16854" s="56"/>
      <c r="B16854" s="24" t="s">
        <v>21644</v>
      </c>
      <c r="C16854" s="56" t="s">
        <v>16329</v>
      </c>
      <c r="D16854" s="323"/>
    </row>
    <row r="16855" spans="1:4" s="12" customFormat="1" x14ac:dyDescent="0.25">
      <c r="A16855" s="56"/>
      <c r="B16855" s="58"/>
      <c r="C16855" s="50" t="s">
        <v>16330</v>
      </c>
      <c r="D16855" s="340"/>
    </row>
    <row r="16856" spans="1:4" s="12" customFormat="1" x14ac:dyDescent="0.25">
      <c r="A16856" s="56"/>
      <c r="B16856" s="58"/>
      <c r="C16856" s="48" t="s">
        <v>16331</v>
      </c>
      <c r="D16856" s="317"/>
    </row>
    <row r="16857" spans="1:4" s="12" customFormat="1" x14ac:dyDescent="0.25">
      <c r="A16857" s="56"/>
      <c r="B16857" s="58"/>
      <c r="C16857" s="48" t="s">
        <v>110</v>
      </c>
      <c r="D16857" s="317" t="s">
        <v>16332</v>
      </c>
    </row>
    <row r="16858" spans="1:4" s="12" customFormat="1" x14ac:dyDescent="0.25">
      <c r="A16858" s="56"/>
      <c r="B16858" s="58"/>
      <c r="C16858" s="48" t="s">
        <v>110</v>
      </c>
      <c r="D16858" s="317" t="s">
        <v>16333</v>
      </c>
    </row>
    <row r="16859" spans="1:4" s="12" customFormat="1" x14ac:dyDescent="0.25">
      <c r="A16859" s="56"/>
      <c r="B16859" s="58"/>
      <c r="C16859" s="48" t="s">
        <v>110</v>
      </c>
      <c r="D16859" s="317" t="s">
        <v>16334</v>
      </c>
    </row>
    <row r="16860" spans="1:4" s="12" customFormat="1" x14ac:dyDescent="0.25">
      <c r="A16860" s="56"/>
      <c r="B16860" s="58"/>
      <c r="C16860" s="48" t="s">
        <v>110</v>
      </c>
      <c r="D16860" s="317" t="s">
        <v>16335</v>
      </c>
    </row>
    <row r="16861" spans="1:4" s="12" customFormat="1" x14ac:dyDescent="0.25">
      <c r="A16861" s="56"/>
      <c r="B16861" s="58"/>
      <c r="C16861" s="48" t="s">
        <v>110</v>
      </c>
      <c r="D16861" s="341" t="s">
        <v>16336</v>
      </c>
    </row>
    <row r="16862" spans="1:4" s="12" customFormat="1" x14ac:dyDescent="0.25">
      <c r="A16862" s="56"/>
      <c r="B16862" s="58"/>
      <c r="C16862" s="48" t="s">
        <v>110</v>
      </c>
      <c r="D16862" s="341" t="s">
        <v>16337</v>
      </c>
    </row>
    <row r="16863" spans="1:4" s="12" customFormat="1" x14ac:dyDescent="0.25">
      <c r="A16863" s="56"/>
      <c r="B16863" s="58"/>
      <c r="C16863" s="48" t="s">
        <v>226</v>
      </c>
      <c r="D16863" s="317"/>
    </row>
    <row r="16864" spans="1:4" s="12" customFormat="1" x14ac:dyDescent="0.25">
      <c r="A16864" s="56"/>
      <c r="B16864" s="58"/>
      <c r="C16864" s="48" t="s">
        <v>110</v>
      </c>
      <c r="D16864" s="317" t="s">
        <v>16338</v>
      </c>
    </row>
    <row r="16865" spans="1:4" s="12" customFormat="1" x14ac:dyDescent="0.25">
      <c r="A16865" s="56"/>
      <c r="B16865" s="58"/>
      <c r="C16865" s="48" t="s">
        <v>110</v>
      </c>
      <c r="D16865" s="317" t="s">
        <v>16339</v>
      </c>
    </row>
    <row r="16866" spans="1:4" s="12" customFormat="1" x14ac:dyDescent="0.15">
      <c r="A16866" s="107">
        <v>672</v>
      </c>
      <c r="B16866" s="24" t="s">
        <v>21645</v>
      </c>
      <c r="C16866" s="75" t="s">
        <v>16340</v>
      </c>
      <c r="D16866" s="313"/>
    </row>
    <row r="16867" spans="1:4" s="12" customFormat="1" ht="15.6" x14ac:dyDescent="0.15">
      <c r="A16867" s="84"/>
      <c r="B16867" s="58"/>
      <c r="C16867" s="40" t="s">
        <v>16341</v>
      </c>
      <c r="D16867" s="342"/>
    </row>
    <row r="16868" spans="1:4" s="12" customFormat="1" x14ac:dyDescent="0.15">
      <c r="A16868" s="84"/>
      <c r="B16868" s="58"/>
      <c r="C16868" s="70" t="s">
        <v>16342</v>
      </c>
      <c r="D16868" s="313"/>
    </row>
    <row r="16869" spans="1:4" s="12" customFormat="1" x14ac:dyDescent="0.15">
      <c r="A16869" s="84"/>
      <c r="B16869" s="58"/>
      <c r="C16869" s="70" t="s">
        <v>110</v>
      </c>
      <c r="D16869" s="313" t="s">
        <v>16343</v>
      </c>
    </row>
    <row r="16870" spans="1:4" s="12" customFormat="1" x14ac:dyDescent="0.15">
      <c r="A16870" s="84"/>
      <c r="B16870" s="58"/>
      <c r="C16870" s="70" t="s">
        <v>110</v>
      </c>
      <c r="D16870" s="313" t="s">
        <v>16344</v>
      </c>
    </row>
    <row r="16871" spans="1:4" s="12" customFormat="1" x14ac:dyDescent="0.15">
      <c r="A16871" s="84"/>
      <c r="B16871" s="58"/>
      <c r="C16871" s="70" t="s">
        <v>110</v>
      </c>
      <c r="D16871" s="313" t="s">
        <v>16345</v>
      </c>
    </row>
    <row r="16872" spans="1:4" s="12" customFormat="1" x14ac:dyDescent="0.15">
      <c r="A16872" s="84"/>
      <c r="B16872" s="58"/>
      <c r="C16872" s="70" t="s">
        <v>110</v>
      </c>
      <c r="D16872" s="313" t="s">
        <v>16346</v>
      </c>
    </row>
    <row r="16873" spans="1:4" s="12" customFormat="1" x14ac:dyDescent="0.15">
      <c r="A16873" s="84"/>
      <c r="B16873" s="58"/>
      <c r="C16873" s="70" t="s">
        <v>110</v>
      </c>
      <c r="D16873" s="286" t="s">
        <v>16347</v>
      </c>
    </row>
    <row r="16874" spans="1:4" s="12" customFormat="1" x14ac:dyDescent="0.15">
      <c r="A16874" s="84"/>
      <c r="B16874" s="58"/>
      <c r="C16874" s="70" t="s">
        <v>226</v>
      </c>
      <c r="D16874" s="313"/>
    </row>
    <row r="16875" spans="1:4" s="12" customFormat="1" x14ac:dyDescent="0.15">
      <c r="A16875" s="84"/>
      <c r="B16875" s="58"/>
      <c r="C16875" s="70" t="s">
        <v>110</v>
      </c>
      <c r="D16875" s="313" t="s">
        <v>16348</v>
      </c>
    </row>
    <row r="16876" spans="1:4" s="12" customFormat="1" x14ac:dyDescent="0.15">
      <c r="A16876" s="107">
        <v>673</v>
      </c>
      <c r="B16876" s="58"/>
      <c r="C16876" s="75" t="s">
        <v>16349</v>
      </c>
      <c r="D16876" s="313"/>
    </row>
    <row r="16877" spans="1:4" s="12" customFormat="1" x14ac:dyDescent="0.15">
      <c r="A16877" s="107"/>
      <c r="B16877" s="58"/>
      <c r="C16877" s="40" t="s">
        <v>16350</v>
      </c>
      <c r="D16877" s="313"/>
    </row>
    <row r="16878" spans="1:4" s="12" customFormat="1" x14ac:dyDescent="0.15">
      <c r="A16878" s="107"/>
      <c r="B16878" s="24" t="s">
        <v>21646</v>
      </c>
      <c r="C16878" s="75" t="s">
        <v>16351</v>
      </c>
      <c r="D16878" s="313"/>
    </row>
    <row r="16879" spans="1:4" s="12" customFormat="1" x14ac:dyDescent="0.15">
      <c r="A16879" s="107"/>
      <c r="B16879" s="58"/>
      <c r="C16879" s="70" t="s">
        <v>16352</v>
      </c>
      <c r="D16879" s="313"/>
    </row>
    <row r="16880" spans="1:4" s="12" customFormat="1" x14ac:dyDescent="0.15">
      <c r="A16880" s="107"/>
      <c r="B16880" s="58"/>
      <c r="C16880" s="70" t="s">
        <v>16353</v>
      </c>
      <c r="D16880" s="313"/>
    </row>
    <row r="16881" spans="1:4" s="12" customFormat="1" x14ac:dyDescent="0.15">
      <c r="A16881" s="107"/>
      <c r="B16881" s="58"/>
      <c r="C16881" s="70" t="s">
        <v>110</v>
      </c>
      <c r="D16881" s="313" t="s">
        <v>16354</v>
      </c>
    </row>
    <row r="16882" spans="1:4" s="12" customFormat="1" x14ac:dyDescent="0.15">
      <c r="A16882" s="107"/>
      <c r="B16882" s="58"/>
      <c r="C16882" s="70" t="s">
        <v>226</v>
      </c>
      <c r="D16882" s="313"/>
    </row>
    <row r="16883" spans="1:4" s="12" customFormat="1" x14ac:dyDescent="0.15">
      <c r="A16883" s="107"/>
      <c r="B16883" s="58"/>
      <c r="C16883" s="70" t="s">
        <v>110</v>
      </c>
      <c r="D16883" s="313" t="s">
        <v>16355</v>
      </c>
    </row>
    <row r="16884" spans="1:4" s="12" customFormat="1" x14ac:dyDescent="0.15">
      <c r="A16884" s="107"/>
      <c r="B16884" s="24" t="s">
        <v>21647</v>
      </c>
      <c r="C16884" s="75" t="s">
        <v>16356</v>
      </c>
      <c r="D16884" s="313"/>
    </row>
    <row r="16885" spans="1:4" s="12" customFormat="1" x14ac:dyDescent="0.15">
      <c r="A16885" s="107"/>
      <c r="B16885" s="58"/>
      <c r="C16885" s="40" t="s">
        <v>16357</v>
      </c>
      <c r="D16885" s="313"/>
    </row>
    <row r="16886" spans="1:4" s="12" customFormat="1" x14ac:dyDescent="0.15">
      <c r="A16886" s="107"/>
      <c r="B16886" s="58"/>
      <c r="C16886" s="70" t="s">
        <v>16358</v>
      </c>
      <c r="D16886" s="313"/>
    </row>
    <row r="16887" spans="1:4" s="12" customFormat="1" x14ac:dyDescent="0.15">
      <c r="A16887" s="107"/>
      <c r="B16887" s="58"/>
      <c r="C16887" s="70" t="s">
        <v>110</v>
      </c>
      <c r="D16887" s="313" t="s">
        <v>16359</v>
      </c>
    </row>
    <row r="16888" spans="1:4" s="12" customFormat="1" x14ac:dyDescent="0.15">
      <c r="A16888" s="107"/>
      <c r="B16888" s="58"/>
      <c r="C16888" s="70" t="s">
        <v>110</v>
      </c>
      <c r="D16888" s="313" t="s">
        <v>16360</v>
      </c>
    </row>
    <row r="16889" spans="1:4" s="12" customFormat="1" x14ac:dyDescent="0.15">
      <c r="A16889" s="107"/>
      <c r="B16889" s="58"/>
      <c r="C16889" s="70" t="s">
        <v>110</v>
      </c>
      <c r="D16889" s="313" t="s">
        <v>16361</v>
      </c>
    </row>
    <row r="16890" spans="1:4" s="12" customFormat="1" x14ac:dyDescent="0.15">
      <c r="A16890" s="107"/>
      <c r="B16890" s="58"/>
      <c r="C16890" s="70" t="s">
        <v>110</v>
      </c>
      <c r="D16890" s="313" t="s">
        <v>16362</v>
      </c>
    </row>
    <row r="16891" spans="1:4" s="12" customFormat="1" x14ac:dyDescent="0.15">
      <c r="A16891" s="54"/>
      <c r="B16891" s="41"/>
      <c r="C16891" s="70" t="s">
        <v>110</v>
      </c>
      <c r="D16891" s="286" t="s">
        <v>16363</v>
      </c>
    </row>
    <row r="16892" spans="1:4" s="12" customFormat="1" x14ac:dyDescent="0.15">
      <c r="A16892" s="107"/>
      <c r="B16892" s="58"/>
      <c r="C16892" s="70" t="s">
        <v>226</v>
      </c>
      <c r="D16892" s="313"/>
    </row>
    <row r="16893" spans="1:4" s="12" customFormat="1" x14ac:dyDescent="0.15">
      <c r="A16893" s="107"/>
      <c r="B16893" s="58"/>
      <c r="C16893" s="70" t="s">
        <v>110</v>
      </c>
      <c r="D16893" s="313" t="s">
        <v>16364</v>
      </c>
    </row>
    <row r="16894" spans="1:4" s="12" customFormat="1" x14ac:dyDescent="0.15">
      <c r="A16894" s="107"/>
      <c r="B16894" s="24" t="s">
        <v>21648</v>
      </c>
      <c r="C16894" s="75" t="s">
        <v>16365</v>
      </c>
      <c r="D16894" s="313"/>
    </row>
    <row r="16895" spans="1:4" x14ac:dyDescent="0.25">
      <c r="C16895" s="40" t="s">
        <v>16366</v>
      </c>
    </row>
    <row r="16896" spans="1:4" s="12" customFormat="1" x14ac:dyDescent="0.15">
      <c r="A16896" s="84"/>
      <c r="B16896" s="58"/>
      <c r="C16896" s="70" t="s">
        <v>16367</v>
      </c>
      <c r="D16896" s="313"/>
    </row>
    <row r="16897" spans="1:4" s="12" customFormat="1" x14ac:dyDescent="0.15">
      <c r="A16897" s="84"/>
      <c r="B16897" s="58"/>
      <c r="C16897" s="70" t="s">
        <v>110</v>
      </c>
      <c r="D16897" s="313" t="s">
        <v>16368</v>
      </c>
    </row>
    <row r="16898" spans="1:4" s="12" customFormat="1" x14ac:dyDescent="0.15">
      <c r="A16898" s="84"/>
      <c r="B16898" s="58"/>
      <c r="C16898" s="70" t="s">
        <v>110</v>
      </c>
      <c r="D16898" s="313" t="s">
        <v>16369</v>
      </c>
    </row>
    <row r="16899" spans="1:4" s="12" customFormat="1" x14ac:dyDescent="0.15">
      <c r="A16899" s="84"/>
      <c r="B16899" s="58"/>
      <c r="C16899" s="70" t="s">
        <v>110</v>
      </c>
      <c r="D16899" s="313" t="s">
        <v>16370</v>
      </c>
    </row>
    <row r="16900" spans="1:4" s="12" customFormat="1" x14ac:dyDescent="0.15">
      <c r="A16900" s="84"/>
      <c r="B16900" s="58"/>
      <c r="C16900" s="70" t="s">
        <v>110</v>
      </c>
      <c r="D16900" s="313" t="s">
        <v>16371</v>
      </c>
    </row>
    <row r="16901" spans="1:4" s="12" customFormat="1" x14ac:dyDescent="0.15">
      <c r="A16901" s="84"/>
      <c r="B16901" s="58"/>
      <c r="C16901" s="70" t="s">
        <v>110</v>
      </c>
      <c r="D16901" s="313" t="s">
        <v>16372</v>
      </c>
    </row>
    <row r="16902" spans="1:4" s="12" customFormat="1" x14ac:dyDescent="0.15">
      <c r="A16902" s="84"/>
      <c r="B16902" s="58"/>
      <c r="C16902" s="70" t="s">
        <v>110</v>
      </c>
      <c r="D16902" s="286" t="s">
        <v>16373</v>
      </c>
    </row>
    <row r="16903" spans="1:4" s="12" customFormat="1" x14ac:dyDescent="0.15">
      <c r="A16903" s="84"/>
      <c r="B16903" s="58"/>
      <c r="C16903" s="70" t="s">
        <v>110</v>
      </c>
      <c r="D16903" s="286" t="s">
        <v>16374</v>
      </c>
    </row>
    <row r="16904" spans="1:4" s="12" customFormat="1" x14ac:dyDescent="0.15">
      <c r="A16904" s="84"/>
      <c r="B16904" s="58"/>
      <c r="C16904" s="70" t="s">
        <v>226</v>
      </c>
      <c r="D16904" s="313"/>
    </row>
    <row r="16905" spans="1:4" s="12" customFormat="1" x14ac:dyDescent="0.15">
      <c r="A16905" s="84"/>
      <c r="B16905" s="58"/>
      <c r="C16905" s="70" t="s">
        <v>110</v>
      </c>
      <c r="D16905" s="313" t="s">
        <v>16375</v>
      </c>
    </row>
    <row r="16906" spans="1:4" s="12" customFormat="1" x14ac:dyDescent="0.15">
      <c r="A16906" s="84"/>
      <c r="B16906" s="58"/>
      <c r="C16906" s="70" t="s">
        <v>110</v>
      </c>
      <c r="D16906" s="313" t="s">
        <v>16355</v>
      </c>
    </row>
    <row r="16907" spans="1:4" s="12" customFormat="1" x14ac:dyDescent="0.25">
      <c r="A16907" s="56" t="s">
        <v>16376</v>
      </c>
      <c r="B16907" s="74"/>
      <c r="C16907" s="56" t="s">
        <v>16377</v>
      </c>
      <c r="D16907" s="324"/>
    </row>
    <row r="16908" spans="1:4" s="12" customFormat="1" x14ac:dyDescent="0.25">
      <c r="A16908" s="56"/>
      <c r="B16908" s="24" t="s">
        <v>21649</v>
      </c>
      <c r="C16908" s="56" t="s">
        <v>16378</v>
      </c>
      <c r="D16908" s="323"/>
    </row>
    <row r="16909" spans="1:4" s="12" customFormat="1" x14ac:dyDescent="0.25">
      <c r="A16909" s="56"/>
      <c r="B16909" s="58"/>
      <c r="C16909" s="50" t="s">
        <v>16379</v>
      </c>
      <c r="D16909" s="340"/>
    </row>
    <row r="16910" spans="1:4" s="12" customFormat="1" x14ac:dyDescent="0.25">
      <c r="A16910" s="56"/>
      <c r="B16910" s="58"/>
      <c r="C16910" s="48" t="s">
        <v>16380</v>
      </c>
      <c r="D16910" s="317"/>
    </row>
    <row r="16911" spans="1:4" s="12" customFormat="1" x14ac:dyDescent="0.25">
      <c r="A16911" s="56"/>
      <c r="B16911" s="58"/>
      <c r="C16911" s="48" t="s">
        <v>110</v>
      </c>
      <c r="D16911" s="317" t="s">
        <v>16381</v>
      </c>
    </row>
    <row r="16912" spans="1:4" s="12" customFormat="1" x14ac:dyDescent="0.25">
      <c r="A16912" s="56"/>
      <c r="B16912" s="58"/>
      <c r="C16912" s="48" t="s">
        <v>110</v>
      </c>
      <c r="D16912" s="317" t="s">
        <v>16382</v>
      </c>
    </row>
    <row r="16913" spans="1:4" s="12" customFormat="1" x14ac:dyDescent="0.25">
      <c r="A16913" s="56"/>
      <c r="B16913" s="58"/>
      <c r="C16913" s="48" t="s">
        <v>110</v>
      </c>
      <c r="D16913" s="317" t="s">
        <v>16383</v>
      </c>
    </row>
    <row r="16914" spans="1:4" s="12" customFormat="1" x14ac:dyDescent="0.25">
      <c r="A16914" s="56"/>
      <c r="B16914" s="58"/>
      <c r="C16914" s="48" t="s">
        <v>110</v>
      </c>
      <c r="D16914" s="317" t="s">
        <v>16384</v>
      </c>
    </row>
    <row r="16915" spans="1:4" s="12" customFormat="1" x14ac:dyDescent="0.25">
      <c r="A16915" s="56"/>
      <c r="B16915" s="58"/>
      <c r="C16915" s="48" t="s">
        <v>110</v>
      </c>
      <c r="D16915" s="341" t="s">
        <v>16385</v>
      </c>
    </row>
    <row r="16916" spans="1:4" s="12" customFormat="1" x14ac:dyDescent="0.25">
      <c r="A16916" s="56"/>
      <c r="B16916" s="58"/>
      <c r="C16916" s="48" t="s">
        <v>226</v>
      </c>
      <c r="D16916" s="317"/>
    </row>
    <row r="16917" spans="1:4" s="12" customFormat="1" x14ac:dyDescent="0.25">
      <c r="A16917" s="56"/>
      <c r="B16917" s="58"/>
      <c r="C16917" s="48" t="s">
        <v>110</v>
      </c>
      <c r="D16917" s="317" t="s">
        <v>16386</v>
      </c>
    </row>
    <row r="16918" spans="1:4" s="12" customFormat="1" x14ac:dyDescent="0.25">
      <c r="A16918" s="56"/>
      <c r="B16918" s="24" t="s">
        <v>21650</v>
      </c>
      <c r="C16918" s="56" t="s">
        <v>16387</v>
      </c>
      <c r="D16918" s="323"/>
    </row>
    <row r="16919" spans="1:4" s="12" customFormat="1" x14ac:dyDescent="0.25">
      <c r="A16919" s="56"/>
      <c r="B16919" s="58"/>
      <c r="C16919" s="48" t="s">
        <v>16388</v>
      </c>
      <c r="D16919" s="317"/>
    </row>
    <row r="16920" spans="1:4" s="12" customFormat="1" x14ac:dyDescent="0.25">
      <c r="A16920" s="56"/>
      <c r="B16920" s="58"/>
      <c r="C16920" s="48" t="s">
        <v>16389</v>
      </c>
      <c r="D16920" s="317"/>
    </row>
    <row r="16921" spans="1:4" s="12" customFormat="1" x14ac:dyDescent="0.25">
      <c r="A16921" s="56"/>
      <c r="B16921" s="58"/>
      <c r="C16921" s="48" t="s">
        <v>110</v>
      </c>
      <c r="D16921" s="317" t="s">
        <v>16390</v>
      </c>
    </row>
    <row r="16922" spans="1:4" s="12" customFormat="1" x14ac:dyDescent="0.25">
      <c r="A16922" s="56"/>
      <c r="B16922" s="58"/>
      <c r="C16922" s="48" t="s">
        <v>110</v>
      </c>
      <c r="D16922" s="341" t="s">
        <v>16391</v>
      </c>
    </row>
    <row r="16923" spans="1:4" s="12" customFormat="1" x14ac:dyDescent="0.25">
      <c r="A16923" s="56"/>
      <c r="B16923" s="58"/>
      <c r="C16923" s="48" t="s">
        <v>110</v>
      </c>
      <c r="D16923" s="341" t="s">
        <v>16392</v>
      </c>
    </row>
    <row r="16924" spans="1:4" s="12" customFormat="1" x14ac:dyDescent="0.25">
      <c r="A16924" s="56"/>
      <c r="B16924" s="58"/>
      <c r="C16924" s="48" t="s">
        <v>110</v>
      </c>
      <c r="D16924" s="341" t="s">
        <v>16393</v>
      </c>
    </row>
    <row r="16925" spans="1:4" s="12" customFormat="1" x14ac:dyDescent="0.25">
      <c r="A16925" s="56" t="s">
        <v>16394</v>
      </c>
      <c r="B16925" s="24" t="s">
        <v>21651</v>
      </c>
      <c r="C16925" s="56" t="s">
        <v>16395</v>
      </c>
      <c r="D16925" s="323"/>
    </row>
    <row r="16926" spans="1:4" s="12" customFormat="1" x14ac:dyDescent="0.25">
      <c r="A16926" s="56"/>
      <c r="B16926" s="58"/>
      <c r="C16926" s="48" t="s">
        <v>16396</v>
      </c>
      <c r="D16926" s="317"/>
    </row>
    <row r="16927" spans="1:4" s="12" customFormat="1" x14ac:dyDescent="0.25">
      <c r="A16927" s="56"/>
      <c r="B16927" s="58"/>
      <c r="C16927" s="48" t="s">
        <v>16397</v>
      </c>
      <c r="D16927" s="317"/>
    </row>
    <row r="16928" spans="1:4" s="12" customFormat="1" x14ac:dyDescent="0.25">
      <c r="A16928" s="56"/>
      <c r="B16928" s="58"/>
      <c r="C16928" s="48" t="s">
        <v>110</v>
      </c>
      <c r="D16928" s="317" t="s">
        <v>16398</v>
      </c>
    </row>
    <row r="16929" spans="1:4" s="12" customFormat="1" x14ac:dyDescent="0.25">
      <c r="A16929" s="56"/>
      <c r="B16929" s="58"/>
      <c r="C16929" s="48" t="s">
        <v>110</v>
      </c>
      <c r="D16929" s="317" t="s">
        <v>16399</v>
      </c>
    </row>
    <row r="16930" spans="1:4" s="12" customFormat="1" x14ac:dyDescent="0.25">
      <c r="A16930" s="56"/>
      <c r="B16930" s="58"/>
      <c r="C16930" s="48" t="s">
        <v>110</v>
      </c>
      <c r="D16930" s="317" t="s">
        <v>16400</v>
      </c>
    </row>
    <row r="16931" spans="1:4" s="12" customFormat="1" x14ac:dyDescent="0.25">
      <c r="A16931" s="56"/>
      <c r="B16931" s="58"/>
      <c r="C16931" s="48" t="s">
        <v>110</v>
      </c>
      <c r="D16931" s="317" t="s">
        <v>16401</v>
      </c>
    </row>
    <row r="16932" spans="1:4" s="12" customFormat="1" x14ac:dyDescent="0.25">
      <c r="A16932" s="56"/>
      <c r="B16932" s="58"/>
      <c r="C16932" s="48" t="s">
        <v>226</v>
      </c>
      <c r="D16932" s="317"/>
    </row>
    <row r="16933" spans="1:4" s="12" customFormat="1" x14ac:dyDescent="0.25">
      <c r="A16933" s="56"/>
      <c r="B16933" s="58"/>
      <c r="C16933" s="48" t="s">
        <v>110</v>
      </c>
      <c r="D16933" s="317" t="s">
        <v>16402</v>
      </c>
    </row>
    <row r="16934" spans="1:4" s="12" customFormat="1" x14ac:dyDescent="0.25">
      <c r="A16934" s="56" t="s">
        <v>16403</v>
      </c>
      <c r="B16934" s="24" t="s">
        <v>21652</v>
      </c>
      <c r="C16934" s="56" t="s">
        <v>16404</v>
      </c>
      <c r="D16934" s="323"/>
    </row>
    <row r="16935" spans="1:4" s="12" customFormat="1" x14ac:dyDescent="0.25">
      <c r="A16935" s="56"/>
      <c r="B16935" s="58"/>
      <c r="C16935" s="40" t="s">
        <v>16405</v>
      </c>
      <c r="D16935" s="317"/>
    </row>
    <row r="16936" spans="1:4" s="12" customFormat="1" x14ac:dyDescent="0.25">
      <c r="A16936" s="56"/>
      <c r="B16936" s="58"/>
      <c r="C16936" s="48" t="s">
        <v>16406</v>
      </c>
      <c r="D16936" s="317"/>
    </row>
    <row r="16937" spans="1:4" s="12" customFormat="1" ht="24" x14ac:dyDescent="0.25">
      <c r="A16937" s="56"/>
      <c r="B16937" s="58"/>
      <c r="C16937" s="48" t="s">
        <v>110</v>
      </c>
      <c r="D16937" s="341" t="s">
        <v>16407</v>
      </c>
    </row>
    <row r="16938" spans="1:4" s="12" customFormat="1" ht="24" x14ac:dyDescent="0.25">
      <c r="A16938" s="56"/>
      <c r="B16938" s="58"/>
      <c r="C16938" s="48" t="s">
        <v>110</v>
      </c>
      <c r="D16938" s="341" t="s">
        <v>16408</v>
      </c>
    </row>
    <row r="16939" spans="1:4" s="12" customFormat="1" ht="24" x14ac:dyDescent="0.25">
      <c r="A16939" s="56"/>
      <c r="B16939" s="58"/>
      <c r="C16939" s="48" t="s">
        <v>110</v>
      </c>
      <c r="D16939" s="341" t="s">
        <v>16409</v>
      </c>
    </row>
    <row r="16940" spans="1:4" s="12" customFormat="1" x14ac:dyDescent="0.25">
      <c r="A16940" s="56"/>
      <c r="B16940" s="58"/>
      <c r="C16940" s="48" t="s">
        <v>226</v>
      </c>
      <c r="D16940" s="317"/>
    </row>
    <row r="16941" spans="1:4" s="12" customFormat="1" x14ac:dyDescent="0.25">
      <c r="A16941" s="56"/>
      <c r="B16941" s="58"/>
      <c r="C16941" s="48" t="s">
        <v>110</v>
      </c>
      <c r="D16941" s="317" t="s">
        <v>16410</v>
      </c>
    </row>
    <row r="16942" spans="1:4" s="12" customFormat="1" x14ac:dyDescent="0.25">
      <c r="A16942" s="56"/>
      <c r="B16942" s="58"/>
      <c r="C16942" s="48" t="s">
        <v>110</v>
      </c>
      <c r="D16942" s="317" t="s">
        <v>16411</v>
      </c>
    </row>
    <row r="16943" spans="1:4" s="12" customFormat="1" x14ac:dyDescent="0.25">
      <c r="A16943" s="56"/>
      <c r="B16943" s="58"/>
      <c r="C16943" s="48" t="s">
        <v>110</v>
      </c>
      <c r="D16943" s="317" t="s">
        <v>16412</v>
      </c>
    </row>
    <row r="16944" spans="1:4" s="12" customFormat="1" x14ac:dyDescent="0.25">
      <c r="A16944" s="56"/>
      <c r="B16944" s="58"/>
      <c r="C16944" s="48" t="s">
        <v>110</v>
      </c>
      <c r="D16944" s="317" t="s">
        <v>16413</v>
      </c>
    </row>
    <row r="16945" spans="1:4" s="12" customFormat="1" x14ac:dyDescent="0.25">
      <c r="A16945" s="56"/>
      <c r="B16945" s="58"/>
      <c r="C16945" s="48" t="s">
        <v>110</v>
      </c>
      <c r="D16945" s="317" t="s">
        <v>16414</v>
      </c>
    </row>
    <row r="16946" spans="1:4" s="12" customFormat="1" x14ac:dyDescent="0.25">
      <c r="A16946" s="56"/>
      <c r="B16946" s="58"/>
      <c r="C16946" s="48" t="s">
        <v>110</v>
      </c>
      <c r="D16946" s="317" t="s">
        <v>16415</v>
      </c>
    </row>
    <row r="16947" spans="1:4" s="12" customFormat="1" x14ac:dyDescent="0.25">
      <c r="A16947" s="56"/>
      <c r="B16947" s="58"/>
      <c r="C16947" s="48" t="s">
        <v>110</v>
      </c>
      <c r="D16947" s="317" t="s">
        <v>16416</v>
      </c>
    </row>
    <row r="16948" spans="1:4" s="12" customFormat="1" x14ac:dyDescent="0.25">
      <c r="A16948" s="56">
        <v>679</v>
      </c>
      <c r="B16948" s="24" t="s">
        <v>21653</v>
      </c>
      <c r="C16948" s="56" t="s">
        <v>16417</v>
      </c>
      <c r="D16948" s="323"/>
    </row>
    <row r="16949" spans="1:4" s="12" customFormat="1" x14ac:dyDescent="0.25">
      <c r="A16949" s="56"/>
      <c r="B16949" s="58"/>
      <c r="C16949" s="48" t="s">
        <v>16418</v>
      </c>
      <c r="D16949" s="317"/>
    </row>
    <row r="16950" spans="1:4" s="12" customFormat="1" x14ac:dyDescent="0.25">
      <c r="A16950" s="56"/>
      <c r="B16950" s="58"/>
      <c r="C16950" s="48" t="s">
        <v>16419</v>
      </c>
      <c r="D16950" s="317"/>
    </row>
    <row r="16951" spans="1:4" s="12" customFormat="1" x14ac:dyDescent="0.25">
      <c r="A16951" s="56"/>
      <c r="B16951" s="58"/>
      <c r="C16951" s="48" t="s">
        <v>110</v>
      </c>
      <c r="D16951" s="317" t="s">
        <v>16420</v>
      </c>
    </row>
    <row r="16952" spans="1:4" s="12" customFormat="1" x14ac:dyDescent="0.25">
      <c r="A16952" s="56"/>
      <c r="B16952" s="58"/>
      <c r="C16952" s="48" t="s">
        <v>110</v>
      </c>
      <c r="D16952" s="317" t="s">
        <v>16421</v>
      </c>
    </row>
    <row r="16953" spans="1:4" s="12" customFormat="1" x14ac:dyDescent="0.25">
      <c r="A16953" s="56"/>
      <c r="B16953" s="58"/>
      <c r="C16953" s="48" t="s">
        <v>110</v>
      </c>
      <c r="D16953" s="317" t="s">
        <v>16422</v>
      </c>
    </row>
    <row r="16954" spans="1:4" s="12" customFormat="1" x14ac:dyDescent="0.25">
      <c r="A16954" s="56"/>
      <c r="B16954" s="58"/>
      <c r="C16954" s="48" t="s">
        <v>110</v>
      </c>
      <c r="D16954" s="317" t="s">
        <v>16423</v>
      </c>
    </row>
    <row r="16955" spans="1:4" s="12" customFormat="1" x14ac:dyDescent="0.25">
      <c r="A16955" s="56"/>
      <c r="B16955" s="58"/>
      <c r="C16955" s="48" t="s">
        <v>110</v>
      </c>
      <c r="D16955" s="317" t="s">
        <v>16424</v>
      </c>
    </row>
    <row r="16956" spans="1:4" s="12" customFormat="1" x14ac:dyDescent="0.25">
      <c r="A16956" s="56"/>
      <c r="B16956" s="58"/>
      <c r="C16956" s="48" t="s">
        <v>110</v>
      </c>
      <c r="D16956" s="300" t="s">
        <v>16425</v>
      </c>
    </row>
    <row r="16957" spans="1:4" s="12" customFormat="1" x14ac:dyDescent="0.25">
      <c r="A16957" s="56"/>
      <c r="B16957" s="58"/>
      <c r="C16957" s="48" t="s">
        <v>110</v>
      </c>
      <c r="D16957" s="317" t="s">
        <v>16426</v>
      </c>
    </row>
    <row r="16958" spans="1:4" s="12" customFormat="1" x14ac:dyDescent="0.25">
      <c r="A16958" s="56"/>
      <c r="B16958" s="58"/>
      <c r="C16958" s="48" t="s">
        <v>110</v>
      </c>
      <c r="D16958" s="317" t="s">
        <v>16427</v>
      </c>
    </row>
    <row r="16959" spans="1:4" s="12" customFormat="1" x14ac:dyDescent="0.25">
      <c r="A16959" s="56"/>
      <c r="B16959" s="58"/>
      <c r="C16959" s="48" t="s">
        <v>110</v>
      </c>
      <c r="D16959" s="317" t="s">
        <v>16428</v>
      </c>
    </row>
    <row r="16960" spans="1:4" s="12" customFormat="1" x14ac:dyDescent="0.25">
      <c r="A16960" s="56"/>
      <c r="B16960" s="58"/>
      <c r="C16960" s="48" t="s">
        <v>110</v>
      </c>
      <c r="D16960" s="317" t="s">
        <v>16429</v>
      </c>
    </row>
    <row r="16961" spans="1:4" s="12" customFormat="1" x14ac:dyDescent="0.25">
      <c r="A16961" s="56"/>
      <c r="B16961" s="58"/>
      <c r="C16961" s="48"/>
      <c r="D16961" s="291" t="s">
        <v>15225</v>
      </c>
    </row>
    <row r="16962" spans="1:4" s="12" customFormat="1" x14ac:dyDescent="0.25">
      <c r="A16962" s="56"/>
      <c r="B16962" s="58"/>
      <c r="C16962" s="48" t="s">
        <v>110</v>
      </c>
      <c r="D16962" s="286" t="s">
        <v>16430</v>
      </c>
    </row>
    <row r="16963" spans="1:4" s="12" customFormat="1" ht="15.6" x14ac:dyDescent="0.25">
      <c r="A16963" s="82" t="s">
        <v>16431</v>
      </c>
      <c r="B16963" s="58"/>
      <c r="C16963" s="106" t="s">
        <v>16432</v>
      </c>
      <c r="D16963" s="300"/>
    </row>
    <row r="16964" spans="1:4" s="12" customFormat="1" x14ac:dyDescent="0.25">
      <c r="A16964" s="56" t="s">
        <v>16433</v>
      </c>
      <c r="B16964" s="58"/>
      <c r="C16964" s="57" t="s">
        <v>16434</v>
      </c>
      <c r="D16964" s="300"/>
    </row>
    <row r="16965" spans="1:4" s="12" customFormat="1" x14ac:dyDescent="0.25">
      <c r="A16965" s="48"/>
      <c r="B16965" s="58"/>
      <c r="C16965" s="50" t="s">
        <v>16435</v>
      </c>
      <c r="D16965" s="300"/>
    </row>
    <row r="16966" spans="1:4" s="12" customFormat="1" x14ac:dyDescent="0.25">
      <c r="A16966" s="48"/>
      <c r="B16966" s="24" t="s">
        <v>21654</v>
      </c>
      <c r="C16966" s="57" t="s">
        <v>16436</v>
      </c>
      <c r="D16966" s="321"/>
    </row>
    <row r="16967" spans="1:4" s="12" customFormat="1" x14ac:dyDescent="0.25">
      <c r="A16967" s="48"/>
      <c r="B16967" s="49"/>
      <c r="C16967" s="48" t="s">
        <v>16437</v>
      </c>
      <c r="D16967" s="321"/>
    </row>
    <row r="16968" spans="1:4" s="12" customFormat="1" x14ac:dyDescent="0.25">
      <c r="A16968" s="48"/>
      <c r="B16968" s="58"/>
      <c r="C16968" s="50" t="s">
        <v>16438</v>
      </c>
      <c r="D16968" s="300"/>
    </row>
    <row r="16969" spans="1:4" s="12" customFormat="1" x14ac:dyDescent="0.25">
      <c r="A16969" s="48"/>
      <c r="B16969" s="58"/>
      <c r="C16969" s="50" t="s">
        <v>110</v>
      </c>
      <c r="D16969" s="300" t="s">
        <v>16439</v>
      </c>
    </row>
    <row r="16970" spans="1:4" s="12" customFormat="1" x14ac:dyDescent="0.25">
      <c r="A16970" s="48"/>
      <c r="B16970" s="58"/>
      <c r="C16970" s="50" t="s">
        <v>110</v>
      </c>
      <c r="D16970" s="300" t="s">
        <v>16440</v>
      </c>
    </row>
    <row r="16971" spans="1:4" s="12" customFormat="1" x14ac:dyDescent="0.25">
      <c r="A16971" s="48"/>
      <c r="B16971" s="58"/>
      <c r="C16971" s="50" t="s">
        <v>110</v>
      </c>
      <c r="D16971" s="300" t="s">
        <v>16441</v>
      </c>
    </row>
    <row r="16972" spans="1:4" s="12" customFormat="1" x14ac:dyDescent="0.25">
      <c r="A16972" s="48"/>
      <c r="B16972" s="58"/>
      <c r="C16972" s="50" t="s">
        <v>110</v>
      </c>
      <c r="D16972" s="300" t="s">
        <v>16442</v>
      </c>
    </row>
    <row r="16973" spans="1:4" s="12" customFormat="1" x14ac:dyDescent="0.25">
      <c r="A16973" s="48"/>
      <c r="B16973" s="58"/>
      <c r="C16973" s="50" t="s">
        <v>110</v>
      </c>
      <c r="D16973" s="300" t="s">
        <v>16443</v>
      </c>
    </row>
    <row r="16974" spans="1:4" s="12" customFormat="1" x14ac:dyDescent="0.15">
      <c r="A16974" s="48"/>
      <c r="B16974" s="24" t="s">
        <v>21655</v>
      </c>
      <c r="C16974" s="75" t="s">
        <v>16444</v>
      </c>
      <c r="D16974" s="313"/>
    </row>
    <row r="16975" spans="1:4" s="12" customFormat="1" x14ac:dyDescent="0.15">
      <c r="A16975" s="48"/>
      <c r="B16975" s="58"/>
      <c r="C16975" s="70" t="s">
        <v>16445</v>
      </c>
      <c r="D16975" s="313"/>
    </row>
    <row r="16976" spans="1:4" s="12" customFormat="1" x14ac:dyDescent="0.15">
      <c r="A16976" s="48"/>
      <c r="B16976" s="58"/>
      <c r="C16976" s="70" t="s">
        <v>16446</v>
      </c>
      <c r="D16976" s="313"/>
    </row>
    <row r="16977" spans="1:4" s="12" customFormat="1" x14ac:dyDescent="0.15">
      <c r="A16977" s="48"/>
      <c r="B16977" s="58"/>
      <c r="C16977" s="70" t="s">
        <v>110</v>
      </c>
      <c r="D16977" s="313" t="s">
        <v>16447</v>
      </c>
    </row>
    <row r="16978" spans="1:4" s="12" customFormat="1" x14ac:dyDescent="0.15">
      <c r="A16978" s="48"/>
      <c r="B16978" s="24" t="s">
        <v>21656</v>
      </c>
      <c r="C16978" s="75" t="s">
        <v>16448</v>
      </c>
      <c r="D16978" s="313"/>
    </row>
    <row r="16979" spans="1:4" s="12" customFormat="1" x14ac:dyDescent="0.15">
      <c r="A16979" s="48"/>
      <c r="B16979" s="58"/>
      <c r="C16979" s="40" t="s">
        <v>16449</v>
      </c>
      <c r="D16979" s="313"/>
    </row>
    <row r="16980" spans="1:4" s="12" customFormat="1" x14ac:dyDescent="0.15">
      <c r="A16980" s="48"/>
      <c r="B16980" s="58"/>
      <c r="C16980" s="70" t="s">
        <v>16450</v>
      </c>
      <c r="D16980" s="313"/>
    </row>
    <row r="16981" spans="1:4" s="12" customFormat="1" x14ac:dyDescent="0.15">
      <c r="A16981" s="48"/>
      <c r="B16981" s="58"/>
      <c r="C16981" s="70" t="s">
        <v>110</v>
      </c>
      <c r="D16981" s="313" t="s">
        <v>16451</v>
      </c>
    </row>
    <row r="16982" spans="1:4" s="12" customFormat="1" x14ac:dyDescent="0.15">
      <c r="A16982" s="48"/>
      <c r="B16982" s="58"/>
      <c r="C16982" s="70" t="s">
        <v>110</v>
      </c>
      <c r="D16982" s="313" t="s">
        <v>16452</v>
      </c>
    </row>
    <row r="16983" spans="1:4" s="12" customFormat="1" x14ac:dyDescent="0.15">
      <c r="A16983" s="48"/>
      <c r="B16983" s="58"/>
      <c r="C16983" s="70" t="s">
        <v>110</v>
      </c>
      <c r="D16983" s="313" t="s">
        <v>16453</v>
      </c>
    </row>
    <row r="16984" spans="1:4" s="12" customFormat="1" x14ac:dyDescent="0.15">
      <c r="A16984" s="48"/>
      <c r="B16984" s="58"/>
      <c r="C16984" s="70" t="s">
        <v>110</v>
      </c>
      <c r="D16984" s="313" t="s">
        <v>16454</v>
      </c>
    </row>
    <row r="16985" spans="1:4" s="12" customFormat="1" x14ac:dyDescent="0.15">
      <c r="A16985" s="48"/>
      <c r="B16985" s="58"/>
      <c r="C16985" s="70" t="s">
        <v>110</v>
      </c>
      <c r="D16985" s="313" t="s">
        <v>16455</v>
      </c>
    </row>
    <row r="16986" spans="1:4" s="12" customFormat="1" x14ac:dyDescent="0.15">
      <c r="A16986" s="48"/>
      <c r="B16986" s="58"/>
      <c r="C16986" s="70" t="s">
        <v>226</v>
      </c>
      <c r="D16986" s="313"/>
    </row>
    <row r="16987" spans="1:4" s="12" customFormat="1" x14ac:dyDescent="0.15">
      <c r="A16987" s="48"/>
      <c r="B16987" s="58"/>
      <c r="C16987" s="70" t="s">
        <v>110</v>
      </c>
      <c r="D16987" s="313" t="s">
        <v>16456</v>
      </c>
    </row>
    <row r="16988" spans="1:4" s="12" customFormat="1" x14ac:dyDescent="0.15">
      <c r="A16988" s="48"/>
      <c r="B16988" s="24" t="s">
        <v>21657</v>
      </c>
      <c r="C16988" s="75" t="s">
        <v>16457</v>
      </c>
      <c r="D16988" s="313"/>
    </row>
    <row r="16989" spans="1:4" s="12" customFormat="1" x14ac:dyDescent="0.15">
      <c r="A16989" s="48"/>
      <c r="B16989" s="58"/>
      <c r="C16989" s="70" t="s">
        <v>16458</v>
      </c>
      <c r="D16989" s="313"/>
    </row>
    <row r="16990" spans="1:4" s="12" customFormat="1" x14ac:dyDescent="0.15">
      <c r="A16990" s="48"/>
      <c r="B16990" s="58"/>
      <c r="C16990" s="70" t="s">
        <v>16459</v>
      </c>
      <c r="D16990" s="313"/>
    </row>
    <row r="16991" spans="1:4" s="12" customFormat="1" x14ac:dyDescent="0.15">
      <c r="A16991" s="48"/>
      <c r="B16991" s="58"/>
      <c r="C16991" s="70" t="s">
        <v>110</v>
      </c>
      <c r="D16991" s="313" t="s">
        <v>16460</v>
      </c>
    </row>
    <row r="16992" spans="1:4" s="12" customFormat="1" x14ac:dyDescent="0.15">
      <c r="A16992" s="48"/>
      <c r="B16992" s="58"/>
      <c r="C16992" s="70" t="s">
        <v>226</v>
      </c>
      <c r="D16992" s="313"/>
    </row>
    <row r="16993" spans="1:4" s="12" customFormat="1" x14ac:dyDescent="0.15">
      <c r="A16993" s="48"/>
      <c r="B16993" s="58"/>
      <c r="C16993" s="70" t="s">
        <v>110</v>
      </c>
      <c r="D16993" s="313" t="s">
        <v>16461</v>
      </c>
    </row>
    <row r="16994" spans="1:4" s="12" customFormat="1" x14ac:dyDescent="0.25">
      <c r="A16994" s="56" t="s">
        <v>16462</v>
      </c>
      <c r="B16994" s="24" t="s">
        <v>21658</v>
      </c>
      <c r="C16994" s="56" t="s">
        <v>16463</v>
      </c>
      <c r="D16994" s="315"/>
    </row>
    <row r="16995" spans="1:4" s="12" customFormat="1" x14ac:dyDescent="0.25">
      <c r="A16995" s="56"/>
      <c r="B16995" s="58"/>
      <c r="C16995" s="40" t="s">
        <v>16464</v>
      </c>
      <c r="D16995" s="300"/>
    </row>
    <row r="16996" spans="1:4" s="12" customFormat="1" x14ac:dyDescent="0.25">
      <c r="A16996" s="56"/>
      <c r="B16996" s="58"/>
      <c r="C16996" s="48" t="s">
        <v>16465</v>
      </c>
      <c r="D16996" s="300"/>
    </row>
    <row r="16997" spans="1:4" s="12" customFormat="1" x14ac:dyDescent="0.25">
      <c r="A16997" s="56"/>
      <c r="B16997" s="58"/>
      <c r="C16997" s="48" t="s">
        <v>110</v>
      </c>
      <c r="D16997" s="300" t="s">
        <v>16466</v>
      </c>
    </row>
    <row r="16998" spans="1:4" s="12" customFormat="1" x14ac:dyDescent="0.25">
      <c r="A16998" s="56"/>
      <c r="B16998" s="58"/>
      <c r="C16998" s="48" t="s">
        <v>110</v>
      </c>
      <c r="D16998" s="300" t="s">
        <v>16467</v>
      </c>
    </row>
    <row r="16999" spans="1:4" s="12" customFormat="1" x14ac:dyDescent="0.25">
      <c r="A16999" s="56"/>
      <c r="B16999" s="58"/>
      <c r="C16999" s="48" t="s">
        <v>110</v>
      </c>
      <c r="D16999" s="300" t="s">
        <v>16468</v>
      </c>
    </row>
    <row r="17000" spans="1:4" s="12" customFormat="1" x14ac:dyDescent="0.25">
      <c r="A17000" s="56"/>
      <c r="B17000" s="58"/>
      <c r="C17000" s="48" t="s">
        <v>110</v>
      </c>
      <c r="D17000" s="300" t="s">
        <v>16469</v>
      </c>
    </row>
    <row r="17001" spans="1:4" s="12" customFormat="1" x14ac:dyDescent="0.25">
      <c r="A17001" s="56"/>
      <c r="B17001" s="58"/>
      <c r="C17001" s="48" t="s">
        <v>110</v>
      </c>
      <c r="D17001" s="300" t="s">
        <v>16470</v>
      </c>
    </row>
    <row r="17002" spans="1:4" s="12" customFormat="1" x14ac:dyDescent="0.25">
      <c r="A17002" s="56"/>
      <c r="B17002" s="58"/>
      <c r="C17002" s="48"/>
      <c r="D17002" s="291" t="s">
        <v>15225</v>
      </c>
    </row>
    <row r="17003" spans="1:4" s="12" customFormat="1" x14ac:dyDescent="0.25">
      <c r="A17003" s="56"/>
      <c r="B17003" s="58"/>
      <c r="C17003" s="48" t="s">
        <v>110</v>
      </c>
      <c r="D17003" s="303" t="s">
        <v>16471</v>
      </c>
    </row>
    <row r="17004" spans="1:4" s="12" customFormat="1" x14ac:dyDescent="0.25">
      <c r="A17004" s="56"/>
      <c r="B17004" s="58"/>
      <c r="C17004" s="48" t="s">
        <v>110</v>
      </c>
      <c r="D17004" s="300" t="s">
        <v>16472</v>
      </c>
    </row>
    <row r="17005" spans="1:4" s="12" customFormat="1" x14ac:dyDescent="0.25">
      <c r="A17005" s="56"/>
      <c r="B17005" s="58"/>
      <c r="C17005" s="48" t="s">
        <v>110</v>
      </c>
      <c r="D17005" s="286" t="s">
        <v>16473</v>
      </c>
    </row>
    <row r="17006" spans="1:4" s="12" customFormat="1" x14ac:dyDescent="0.25">
      <c r="A17006" s="56"/>
      <c r="B17006" s="58"/>
      <c r="C17006" s="48" t="s">
        <v>110</v>
      </c>
      <c r="D17006" s="286" t="s">
        <v>16474</v>
      </c>
    </row>
    <row r="17007" spans="1:4" s="12" customFormat="1" x14ac:dyDescent="0.25">
      <c r="A17007" s="56"/>
      <c r="B17007" s="58"/>
      <c r="C17007" s="48" t="s">
        <v>110</v>
      </c>
      <c r="D17007" s="286" t="s">
        <v>16475</v>
      </c>
    </row>
    <row r="17008" spans="1:4" s="12" customFormat="1" x14ac:dyDescent="0.25">
      <c r="A17008" s="56" t="s">
        <v>16476</v>
      </c>
      <c r="B17008" s="24" t="s">
        <v>21659</v>
      </c>
      <c r="C17008" s="56" t="s">
        <v>16477</v>
      </c>
      <c r="D17008" s="315"/>
    </row>
    <row r="17009" spans="1:4" s="12" customFormat="1" x14ac:dyDescent="0.25">
      <c r="A17009" s="56"/>
      <c r="B17009" s="58"/>
      <c r="C17009" s="48" t="s">
        <v>16478</v>
      </c>
      <c r="D17009" s="300"/>
    </row>
    <row r="17010" spans="1:4" s="12" customFormat="1" x14ac:dyDescent="0.25">
      <c r="A17010" s="56"/>
      <c r="B17010" s="58"/>
      <c r="C17010" s="48" t="s">
        <v>16479</v>
      </c>
      <c r="D17010" s="300"/>
    </row>
    <row r="17011" spans="1:4" s="12" customFormat="1" x14ac:dyDescent="0.25">
      <c r="A17011" s="56"/>
      <c r="B17011" s="58"/>
      <c r="C17011" s="48" t="s">
        <v>110</v>
      </c>
      <c r="D17011" s="300" t="s">
        <v>16480</v>
      </c>
    </row>
    <row r="17012" spans="1:4" s="12" customFormat="1" x14ac:dyDescent="0.25">
      <c r="A17012" s="56"/>
      <c r="B17012" s="58"/>
      <c r="C17012" s="48" t="s">
        <v>110</v>
      </c>
      <c r="D17012" s="300" t="s">
        <v>16481</v>
      </c>
    </row>
    <row r="17013" spans="1:4" s="12" customFormat="1" x14ac:dyDescent="0.25">
      <c r="A17013" s="56">
        <v>684</v>
      </c>
      <c r="B17013" s="24" t="s">
        <v>21660</v>
      </c>
      <c r="C17013" s="57" t="s">
        <v>16482</v>
      </c>
      <c r="D17013" s="300"/>
    </row>
    <row r="17014" spans="1:4" s="12" customFormat="1" x14ac:dyDescent="0.25">
      <c r="A17014" s="48"/>
      <c r="B17014" s="58"/>
      <c r="C17014" s="50" t="s">
        <v>16483</v>
      </c>
      <c r="D17014" s="300"/>
    </row>
    <row r="17015" spans="1:4" s="12" customFormat="1" x14ac:dyDescent="0.25">
      <c r="A17015" s="48"/>
      <c r="B17015" s="58"/>
      <c r="C17015" s="50" t="s">
        <v>16484</v>
      </c>
      <c r="D17015" s="300"/>
    </row>
    <row r="17016" spans="1:4" s="12" customFormat="1" x14ac:dyDescent="0.25">
      <c r="A17016" s="48"/>
      <c r="B17016" s="58"/>
      <c r="C17016" s="50" t="s">
        <v>110</v>
      </c>
      <c r="D17016" s="300" t="s">
        <v>16485</v>
      </c>
    </row>
    <row r="17017" spans="1:4" s="12" customFormat="1" x14ac:dyDescent="0.25">
      <c r="A17017" s="48"/>
      <c r="B17017" s="58"/>
      <c r="C17017" s="50" t="s">
        <v>110</v>
      </c>
      <c r="D17017" s="300" t="s">
        <v>16486</v>
      </c>
    </row>
    <row r="17018" spans="1:4" s="12" customFormat="1" x14ac:dyDescent="0.15">
      <c r="A17018" s="48"/>
      <c r="B17018" s="58"/>
      <c r="C17018" s="70" t="s">
        <v>226</v>
      </c>
      <c r="D17018" s="313"/>
    </row>
    <row r="17019" spans="1:4" s="12" customFormat="1" x14ac:dyDescent="0.15">
      <c r="A17019" s="48"/>
      <c r="B17019" s="58"/>
      <c r="C17019" s="70" t="s">
        <v>110</v>
      </c>
      <c r="D17019" s="313" t="s">
        <v>16487</v>
      </c>
    </row>
    <row r="17020" spans="1:4" s="12" customFormat="1" x14ac:dyDescent="0.25">
      <c r="A17020" s="56">
        <v>685</v>
      </c>
      <c r="B17020" s="74"/>
      <c r="C17020" s="57" t="s">
        <v>16488</v>
      </c>
      <c r="D17020" s="300"/>
    </row>
    <row r="17021" spans="1:4" x14ac:dyDescent="0.25">
      <c r="C17021" s="40" t="s">
        <v>16489</v>
      </c>
    </row>
    <row r="17022" spans="1:4" s="12" customFormat="1" x14ac:dyDescent="0.15">
      <c r="A17022" s="48"/>
      <c r="B17022" s="24" t="s">
        <v>21661</v>
      </c>
      <c r="C17022" s="75" t="s">
        <v>16490</v>
      </c>
      <c r="D17022" s="313"/>
    </row>
    <row r="17023" spans="1:4" s="12" customFormat="1" x14ac:dyDescent="0.15">
      <c r="A17023" s="48"/>
      <c r="B17023" s="58"/>
      <c r="C17023" s="70" t="s">
        <v>16491</v>
      </c>
      <c r="D17023" s="313"/>
    </row>
    <row r="17024" spans="1:4" s="12" customFormat="1" x14ac:dyDescent="0.15">
      <c r="A17024" s="48"/>
      <c r="B17024" s="58"/>
      <c r="C17024" s="70" t="s">
        <v>16492</v>
      </c>
      <c r="D17024" s="313"/>
    </row>
    <row r="17025" spans="1:4" s="12" customFormat="1" x14ac:dyDescent="0.15">
      <c r="A17025" s="48"/>
      <c r="B17025" s="58"/>
      <c r="C17025" s="70" t="s">
        <v>110</v>
      </c>
      <c r="D17025" s="313" t="s">
        <v>16493</v>
      </c>
    </row>
    <row r="17026" spans="1:4" s="12" customFormat="1" x14ac:dyDescent="0.15">
      <c r="A17026" s="48"/>
      <c r="B17026" s="58"/>
      <c r="C17026" s="70" t="s">
        <v>110</v>
      </c>
      <c r="D17026" s="313" t="s">
        <v>16494</v>
      </c>
    </row>
    <row r="17027" spans="1:4" s="12" customFormat="1" x14ac:dyDescent="0.15">
      <c r="A17027" s="48"/>
      <c r="B17027" s="58"/>
      <c r="C17027" s="70" t="s">
        <v>110</v>
      </c>
      <c r="D17027" s="313" t="s">
        <v>16495</v>
      </c>
    </row>
    <row r="17028" spans="1:4" s="12" customFormat="1" x14ac:dyDescent="0.15">
      <c r="A17028" s="48"/>
      <c r="B17028" s="58"/>
      <c r="C17028" s="70" t="s">
        <v>110</v>
      </c>
      <c r="D17028" s="313" t="s">
        <v>16496</v>
      </c>
    </row>
    <row r="17029" spans="1:4" s="12" customFormat="1" x14ac:dyDescent="0.15">
      <c r="A17029" s="48"/>
      <c r="B17029" s="58"/>
      <c r="C17029" s="70" t="s">
        <v>110</v>
      </c>
      <c r="D17029" s="313" t="s">
        <v>16497</v>
      </c>
    </row>
    <row r="17030" spans="1:4" s="12" customFormat="1" x14ac:dyDescent="0.15">
      <c r="A17030" s="48"/>
      <c r="B17030" s="58"/>
      <c r="C17030" s="70" t="s">
        <v>226</v>
      </c>
      <c r="D17030" s="313"/>
    </row>
    <row r="17031" spans="1:4" s="12" customFormat="1" x14ac:dyDescent="0.15">
      <c r="A17031" s="48"/>
      <c r="B17031" s="58"/>
      <c r="C17031" s="70" t="s">
        <v>110</v>
      </c>
      <c r="D17031" s="313" t="s">
        <v>16498</v>
      </c>
    </row>
    <row r="17032" spans="1:4" s="12" customFormat="1" x14ac:dyDescent="0.15">
      <c r="A17032" s="48"/>
      <c r="B17032" s="24" t="s">
        <v>21662</v>
      </c>
      <c r="C17032" s="75" t="s">
        <v>16499</v>
      </c>
      <c r="D17032" s="313"/>
    </row>
    <row r="17033" spans="1:4" s="12" customFormat="1" x14ac:dyDescent="0.15">
      <c r="A17033" s="48"/>
      <c r="B17033" s="58"/>
      <c r="C17033" s="70" t="s">
        <v>16500</v>
      </c>
      <c r="D17033" s="313"/>
    </row>
    <row r="17034" spans="1:4" s="12" customFormat="1" x14ac:dyDescent="0.15">
      <c r="A17034" s="48"/>
      <c r="B17034" s="58"/>
      <c r="C17034" s="70" t="s">
        <v>16501</v>
      </c>
      <c r="D17034" s="313"/>
    </row>
    <row r="17035" spans="1:4" s="12" customFormat="1" x14ac:dyDescent="0.15">
      <c r="A17035" s="48"/>
      <c r="B17035" s="58"/>
      <c r="C17035" s="70" t="s">
        <v>110</v>
      </c>
      <c r="D17035" s="313" t="s">
        <v>16502</v>
      </c>
    </row>
    <row r="17036" spans="1:4" s="12" customFormat="1" x14ac:dyDescent="0.15">
      <c r="A17036" s="48"/>
      <c r="B17036" s="58"/>
      <c r="C17036" s="70" t="s">
        <v>110</v>
      </c>
      <c r="D17036" s="313" t="s">
        <v>16503</v>
      </c>
    </row>
    <row r="17037" spans="1:4" s="12" customFormat="1" x14ac:dyDescent="0.15">
      <c r="A17037" s="48"/>
      <c r="B17037" s="58"/>
      <c r="C17037" s="70" t="s">
        <v>110</v>
      </c>
      <c r="D17037" s="313" t="s">
        <v>16504</v>
      </c>
    </row>
    <row r="17038" spans="1:4" s="12" customFormat="1" x14ac:dyDescent="0.15">
      <c r="A17038" s="48"/>
      <c r="B17038" s="58"/>
      <c r="C17038" s="70" t="s">
        <v>226</v>
      </c>
      <c r="D17038" s="313"/>
    </row>
    <row r="17039" spans="1:4" s="12" customFormat="1" x14ac:dyDescent="0.15">
      <c r="A17039" s="48"/>
      <c r="B17039" s="58"/>
      <c r="C17039" s="70" t="s">
        <v>110</v>
      </c>
      <c r="D17039" s="313" t="s">
        <v>16505</v>
      </c>
    </row>
    <row r="17040" spans="1:4" s="12" customFormat="1" x14ac:dyDescent="0.15">
      <c r="A17040" s="48"/>
      <c r="B17040" s="24" t="s">
        <v>21663</v>
      </c>
      <c r="C17040" s="75" t="s">
        <v>16506</v>
      </c>
      <c r="D17040" s="313"/>
    </row>
    <row r="17041" spans="1:4" s="12" customFormat="1" x14ac:dyDescent="0.15">
      <c r="A17041" s="48"/>
      <c r="B17041" s="58"/>
      <c r="C17041" s="40" t="s">
        <v>16507</v>
      </c>
      <c r="D17041" s="313"/>
    </row>
    <row r="17042" spans="1:4" s="12" customFormat="1" x14ac:dyDescent="0.15">
      <c r="A17042" s="48"/>
      <c r="B17042" s="58"/>
      <c r="C17042" s="70" t="s">
        <v>16508</v>
      </c>
      <c r="D17042" s="313"/>
    </row>
    <row r="17043" spans="1:4" s="12" customFormat="1" x14ac:dyDescent="0.15">
      <c r="A17043" s="48"/>
      <c r="B17043" s="58"/>
      <c r="C17043" s="70" t="s">
        <v>110</v>
      </c>
      <c r="D17043" s="313" t="s">
        <v>16509</v>
      </c>
    </row>
    <row r="17044" spans="1:4" s="12" customFormat="1" x14ac:dyDescent="0.15">
      <c r="A17044" s="48"/>
      <c r="B17044" s="58"/>
      <c r="C17044" s="70" t="s">
        <v>110</v>
      </c>
      <c r="D17044" s="313" t="s">
        <v>16510</v>
      </c>
    </row>
    <row r="17045" spans="1:4" s="12" customFormat="1" x14ac:dyDescent="0.15">
      <c r="A17045" s="48"/>
      <c r="B17045" s="58"/>
      <c r="C17045" s="70" t="s">
        <v>110</v>
      </c>
      <c r="D17045" s="313" t="s">
        <v>16511</v>
      </c>
    </row>
    <row r="17046" spans="1:4" s="12" customFormat="1" x14ac:dyDescent="0.15">
      <c r="A17046" s="56">
        <v>686</v>
      </c>
      <c r="B17046" s="24" t="s">
        <v>21664</v>
      </c>
      <c r="C17046" s="75" t="s">
        <v>16512</v>
      </c>
      <c r="D17046" s="313"/>
    </row>
    <row r="17047" spans="1:4" x14ac:dyDescent="0.25">
      <c r="C17047" s="40" t="s">
        <v>16513</v>
      </c>
    </row>
    <row r="17048" spans="1:4" s="12" customFormat="1" x14ac:dyDescent="0.15">
      <c r="A17048" s="48"/>
      <c r="B17048" s="58"/>
      <c r="C17048" s="70" t="s">
        <v>16514</v>
      </c>
      <c r="D17048" s="313"/>
    </row>
    <row r="17049" spans="1:4" s="12" customFormat="1" x14ac:dyDescent="0.15">
      <c r="A17049" s="48"/>
      <c r="B17049" s="58"/>
      <c r="C17049" s="70" t="s">
        <v>110</v>
      </c>
      <c r="D17049" s="313" t="s">
        <v>16515</v>
      </c>
    </row>
    <row r="17050" spans="1:4" s="12" customFormat="1" x14ac:dyDescent="0.15">
      <c r="A17050" s="48"/>
      <c r="B17050" s="58"/>
      <c r="C17050" s="70" t="s">
        <v>110</v>
      </c>
      <c r="D17050" s="313" t="s">
        <v>16516</v>
      </c>
    </row>
    <row r="17051" spans="1:4" s="12" customFormat="1" x14ac:dyDescent="0.15">
      <c r="A17051" s="48"/>
      <c r="B17051" s="58"/>
      <c r="C17051" s="70" t="s">
        <v>110</v>
      </c>
      <c r="D17051" s="313" t="s">
        <v>16517</v>
      </c>
    </row>
    <row r="17052" spans="1:4" s="12" customFormat="1" x14ac:dyDescent="0.25">
      <c r="A17052" s="56">
        <v>687</v>
      </c>
      <c r="B17052" s="24" t="s">
        <v>21665</v>
      </c>
      <c r="C17052" s="56" t="s">
        <v>16518</v>
      </c>
      <c r="D17052" s="315"/>
    </row>
    <row r="17053" spans="1:4" s="12" customFormat="1" x14ac:dyDescent="0.25">
      <c r="A17053" s="56"/>
      <c r="B17053" s="58"/>
      <c r="C17053" s="48" t="s">
        <v>16519</v>
      </c>
      <c r="D17053" s="300"/>
    </row>
    <row r="17054" spans="1:4" s="12" customFormat="1" x14ac:dyDescent="0.25">
      <c r="A17054" s="56"/>
      <c r="B17054" s="58"/>
      <c r="C17054" s="48" t="s">
        <v>16520</v>
      </c>
      <c r="D17054" s="300"/>
    </row>
    <row r="17055" spans="1:4" s="12" customFormat="1" x14ac:dyDescent="0.25">
      <c r="A17055" s="56"/>
      <c r="B17055" s="58"/>
      <c r="C17055" s="48" t="s">
        <v>110</v>
      </c>
      <c r="D17055" s="300" t="s">
        <v>16521</v>
      </c>
    </row>
    <row r="17056" spans="1:4" s="12" customFormat="1" x14ac:dyDescent="0.25">
      <c r="A17056" s="56"/>
      <c r="B17056" s="58"/>
      <c r="C17056" s="48" t="s">
        <v>110</v>
      </c>
      <c r="D17056" s="300" t="s">
        <v>16522</v>
      </c>
    </row>
    <row r="17057" spans="1:4" s="12" customFormat="1" x14ac:dyDescent="0.25">
      <c r="A17057" s="56" t="s">
        <v>16523</v>
      </c>
      <c r="B17057" s="24" t="s">
        <v>21666</v>
      </c>
      <c r="C17057" s="56" t="s">
        <v>16524</v>
      </c>
      <c r="D17057" s="300"/>
    </row>
    <row r="17058" spans="1:4" s="12" customFormat="1" x14ac:dyDescent="0.15">
      <c r="A17058" s="56"/>
      <c r="B17058" s="58"/>
      <c r="C17058" s="70" t="s">
        <v>16525</v>
      </c>
      <c r="D17058" s="313"/>
    </row>
    <row r="17059" spans="1:4" s="12" customFormat="1" x14ac:dyDescent="0.15">
      <c r="A17059" s="56"/>
      <c r="B17059" s="58"/>
      <c r="C17059" s="70" t="s">
        <v>16526</v>
      </c>
      <c r="D17059" s="313"/>
    </row>
    <row r="17060" spans="1:4" s="12" customFormat="1" x14ac:dyDescent="0.15">
      <c r="A17060" s="56"/>
      <c r="B17060" s="58"/>
      <c r="C17060" s="70" t="s">
        <v>110</v>
      </c>
      <c r="D17060" s="313" t="s">
        <v>16527</v>
      </c>
    </row>
    <row r="17061" spans="1:4" s="12" customFormat="1" x14ac:dyDescent="0.15">
      <c r="A17061" s="56"/>
      <c r="B17061" s="58"/>
      <c r="C17061" s="70" t="s">
        <v>110</v>
      </c>
      <c r="D17061" s="313" t="s">
        <v>16528</v>
      </c>
    </row>
    <row r="17062" spans="1:4" s="12" customFormat="1" x14ac:dyDescent="0.15">
      <c r="A17062" s="56"/>
      <c r="B17062" s="58"/>
      <c r="C17062" s="70" t="s">
        <v>110</v>
      </c>
      <c r="D17062" s="313" t="s">
        <v>16529</v>
      </c>
    </row>
    <row r="17063" spans="1:4" s="12" customFormat="1" x14ac:dyDescent="0.15">
      <c r="A17063" s="56"/>
      <c r="B17063" s="58"/>
      <c r="C17063" s="70" t="s">
        <v>110</v>
      </c>
      <c r="D17063" s="313" t="s">
        <v>16530</v>
      </c>
    </row>
    <row r="17064" spans="1:4" s="12" customFormat="1" x14ac:dyDescent="0.15">
      <c r="A17064" s="56"/>
      <c r="B17064" s="58"/>
      <c r="C17064" s="70" t="s">
        <v>110</v>
      </c>
      <c r="D17064" s="313" t="s">
        <v>16531</v>
      </c>
    </row>
    <row r="17065" spans="1:4" s="12" customFormat="1" ht="15.6" x14ac:dyDescent="0.25">
      <c r="A17065" s="82" t="s">
        <v>16532</v>
      </c>
      <c r="B17065" s="83"/>
      <c r="C17065" s="82" t="s">
        <v>16533</v>
      </c>
      <c r="D17065" s="300"/>
    </row>
    <row r="17066" spans="1:4" s="12" customFormat="1" ht="15.6" x14ac:dyDescent="0.25">
      <c r="A17066" s="82">
        <v>691</v>
      </c>
      <c r="B17066" s="83"/>
      <c r="C17066" s="82" t="s">
        <v>16534</v>
      </c>
      <c r="D17066" s="300"/>
    </row>
    <row r="17067" spans="1:4" x14ac:dyDescent="0.25">
      <c r="C17067" s="40" t="s">
        <v>16535</v>
      </c>
    </row>
    <row r="17068" spans="1:4" s="12" customFormat="1" x14ac:dyDescent="0.15">
      <c r="A17068" s="48"/>
      <c r="B17068" s="24" t="s">
        <v>21667</v>
      </c>
      <c r="C17068" s="56" t="s">
        <v>16536</v>
      </c>
      <c r="D17068" s="313"/>
    </row>
    <row r="17069" spans="1:4" s="12" customFormat="1" x14ac:dyDescent="0.15">
      <c r="A17069" s="48"/>
      <c r="B17069" s="58"/>
      <c r="C17069" s="70" t="s">
        <v>16537</v>
      </c>
      <c r="D17069" s="313"/>
    </row>
    <row r="17070" spans="1:4" s="12" customFormat="1" x14ac:dyDescent="0.15">
      <c r="A17070" s="48"/>
      <c r="B17070" s="58"/>
      <c r="C17070" s="70" t="s">
        <v>16538</v>
      </c>
      <c r="D17070" s="313"/>
    </row>
    <row r="17071" spans="1:4" s="12" customFormat="1" x14ac:dyDescent="0.15">
      <c r="A17071" s="48"/>
      <c r="B17071" s="58"/>
      <c r="C17071" s="70" t="s">
        <v>110</v>
      </c>
      <c r="D17071" s="313" t="s">
        <v>16539</v>
      </c>
    </row>
    <row r="17072" spans="1:4" s="12" customFormat="1" x14ac:dyDescent="0.15">
      <c r="A17072" s="48"/>
      <c r="B17072" s="58"/>
      <c r="C17072" s="70" t="s">
        <v>110</v>
      </c>
      <c r="D17072" s="313" t="s">
        <v>16540</v>
      </c>
    </row>
    <row r="17073" spans="1:4" s="12" customFormat="1" x14ac:dyDescent="0.15">
      <c r="A17073" s="48"/>
      <c r="B17073" s="58"/>
      <c r="C17073" s="70" t="s">
        <v>110</v>
      </c>
      <c r="D17073" s="313" t="s">
        <v>16541</v>
      </c>
    </row>
    <row r="17074" spans="1:4" s="12" customFormat="1" x14ac:dyDescent="0.15">
      <c r="A17074" s="48"/>
      <c r="B17074" s="58"/>
      <c r="C17074" s="70" t="s">
        <v>110</v>
      </c>
      <c r="D17074" s="313" t="s">
        <v>16542</v>
      </c>
    </row>
    <row r="17075" spans="1:4" s="12" customFormat="1" x14ac:dyDescent="0.15">
      <c r="A17075" s="48"/>
      <c r="B17075" s="58"/>
      <c r="C17075" s="70" t="s">
        <v>110</v>
      </c>
      <c r="D17075" s="313" t="s">
        <v>16543</v>
      </c>
    </row>
    <row r="17076" spans="1:4" s="12" customFormat="1" x14ac:dyDescent="0.15">
      <c r="A17076" s="48"/>
      <c r="B17076" s="58"/>
      <c r="C17076" s="70" t="s">
        <v>110</v>
      </c>
      <c r="D17076" s="313" t="s">
        <v>16544</v>
      </c>
    </row>
    <row r="17077" spans="1:4" s="12" customFormat="1" x14ac:dyDescent="0.15">
      <c r="A17077" s="48"/>
      <c r="B17077" s="58"/>
      <c r="C17077" s="70" t="s">
        <v>110</v>
      </c>
      <c r="D17077" s="313" t="s">
        <v>16545</v>
      </c>
    </row>
    <row r="17078" spans="1:4" s="12" customFormat="1" x14ac:dyDescent="0.15">
      <c r="A17078" s="48"/>
      <c r="B17078" s="58"/>
      <c r="C17078" s="70" t="s">
        <v>110</v>
      </c>
      <c r="D17078" s="313" t="s">
        <v>16546</v>
      </c>
    </row>
    <row r="17079" spans="1:4" s="12" customFormat="1" x14ac:dyDescent="0.15">
      <c r="A17079" s="48"/>
      <c r="B17079" s="58"/>
      <c r="C17079" s="70" t="s">
        <v>110</v>
      </c>
      <c r="D17079" s="313" t="s">
        <v>16547</v>
      </c>
    </row>
    <row r="17080" spans="1:4" s="12" customFormat="1" x14ac:dyDescent="0.15">
      <c r="A17080" s="48"/>
      <c r="B17080" s="58"/>
      <c r="C17080" s="70" t="s">
        <v>110</v>
      </c>
      <c r="D17080" s="313" t="s">
        <v>16548</v>
      </c>
    </row>
    <row r="17081" spans="1:4" s="12" customFormat="1" x14ac:dyDescent="0.15">
      <c r="A17081" s="48"/>
      <c r="B17081" s="77"/>
      <c r="C17081" s="70" t="s">
        <v>110</v>
      </c>
      <c r="D17081" s="313" t="s">
        <v>16549</v>
      </c>
    </row>
    <row r="17082" spans="1:4" s="12" customFormat="1" x14ac:dyDescent="0.15">
      <c r="A17082" s="48"/>
      <c r="B17082" s="58"/>
      <c r="C17082" s="70" t="s">
        <v>226</v>
      </c>
      <c r="D17082" s="313"/>
    </row>
    <row r="17083" spans="1:4" s="12" customFormat="1" x14ac:dyDescent="0.15">
      <c r="A17083" s="48"/>
      <c r="B17083" s="58"/>
      <c r="C17083" s="70" t="s">
        <v>110</v>
      </c>
      <c r="D17083" s="313" t="s">
        <v>16550</v>
      </c>
    </row>
    <row r="17084" spans="1:4" s="12" customFormat="1" x14ac:dyDescent="0.15">
      <c r="A17084" s="48"/>
      <c r="B17084" s="24" t="s">
        <v>21668</v>
      </c>
      <c r="C17084" s="56" t="s">
        <v>16551</v>
      </c>
      <c r="D17084" s="313"/>
    </row>
    <row r="17085" spans="1:4" s="12" customFormat="1" x14ac:dyDescent="0.15">
      <c r="A17085" s="48"/>
      <c r="B17085" s="58"/>
      <c r="C17085" s="70" t="s">
        <v>16552</v>
      </c>
      <c r="D17085" s="313"/>
    </row>
    <row r="17086" spans="1:4" s="12" customFormat="1" x14ac:dyDescent="0.15">
      <c r="A17086" s="48"/>
      <c r="B17086" s="58"/>
      <c r="C17086" s="70" t="s">
        <v>110</v>
      </c>
      <c r="D17086" s="286" t="s">
        <v>16553</v>
      </c>
    </row>
    <row r="17087" spans="1:4" s="12" customFormat="1" x14ac:dyDescent="0.15">
      <c r="A17087" s="48"/>
      <c r="B17087" s="58"/>
      <c r="C17087" s="70" t="s">
        <v>110</v>
      </c>
      <c r="D17087" s="286" t="s">
        <v>16554</v>
      </c>
    </row>
    <row r="17088" spans="1:4" s="12" customFormat="1" x14ac:dyDescent="0.15">
      <c r="A17088" s="48"/>
      <c r="B17088" s="58"/>
      <c r="C17088" s="70" t="s">
        <v>110</v>
      </c>
      <c r="D17088" s="286" t="s">
        <v>16555</v>
      </c>
    </row>
    <row r="17089" spans="1:4" s="12" customFormat="1" x14ac:dyDescent="0.15">
      <c r="A17089" s="48"/>
      <c r="B17089" s="58"/>
      <c r="C17089" s="70" t="s">
        <v>110</v>
      </c>
      <c r="D17089" s="313" t="s">
        <v>16556</v>
      </c>
    </row>
    <row r="17090" spans="1:4" s="12" customFormat="1" x14ac:dyDescent="0.15">
      <c r="A17090" s="48"/>
      <c r="B17090" s="58"/>
      <c r="C17090" s="70" t="s">
        <v>226</v>
      </c>
      <c r="D17090" s="313"/>
    </row>
    <row r="17091" spans="1:4" s="12" customFormat="1" x14ac:dyDescent="0.15">
      <c r="A17091" s="48"/>
      <c r="B17091" s="58"/>
      <c r="C17091" s="70" t="s">
        <v>110</v>
      </c>
      <c r="D17091" s="313" t="s">
        <v>16557</v>
      </c>
    </row>
    <row r="17092" spans="1:4" s="12" customFormat="1" x14ac:dyDescent="0.25">
      <c r="A17092" s="56" t="s">
        <v>16558</v>
      </c>
      <c r="B17092" s="24" t="s">
        <v>21669</v>
      </c>
      <c r="C17092" s="56" t="s">
        <v>16559</v>
      </c>
      <c r="D17092" s="315"/>
    </row>
    <row r="17093" spans="1:4" s="12" customFormat="1" x14ac:dyDescent="0.25">
      <c r="A17093" s="56"/>
      <c r="B17093" s="58"/>
      <c r="C17093" s="48" t="s">
        <v>16560</v>
      </c>
      <c r="D17093" s="300"/>
    </row>
    <row r="17094" spans="1:4" s="12" customFormat="1" x14ac:dyDescent="0.25">
      <c r="A17094" s="56"/>
      <c r="B17094" s="58"/>
      <c r="C17094" s="48" t="s">
        <v>16561</v>
      </c>
      <c r="D17094" s="300"/>
    </row>
    <row r="17095" spans="1:4" s="12" customFormat="1" x14ac:dyDescent="0.25">
      <c r="A17095" s="56"/>
      <c r="B17095" s="58"/>
      <c r="C17095" s="48" t="s">
        <v>110</v>
      </c>
      <c r="D17095" s="300" t="s">
        <v>16562</v>
      </c>
    </row>
    <row r="17096" spans="1:4" s="12" customFormat="1" x14ac:dyDescent="0.25">
      <c r="A17096" s="56"/>
      <c r="B17096" s="58"/>
      <c r="C17096" s="48" t="s">
        <v>226</v>
      </c>
      <c r="D17096" s="300"/>
    </row>
    <row r="17097" spans="1:4" s="12" customFormat="1" x14ac:dyDescent="0.25">
      <c r="A17097" s="56"/>
      <c r="B17097" s="58"/>
      <c r="C17097" s="48" t="s">
        <v>110</v>
      </c>
      <c r="D17097" s="300" t="s">
        <v>16563</v>
      </c>
    </row>
    <row r="17098" spans="1:4" s="12" customFormat="1" x14ac:dyDescent="0.25">
      <c r="A17098" s="56" t="s">
        <v>16564</v>
      </c>
      <c r="B17098" s="24" t="s">
        <v>21670</v>
      </c>
      <c r="C17098" s="56" t="s">
        <v>16565</v>
      </c>
      <c r="D17098" s="315"/>
    </row>
    <row r="17099" spans="1:4" s="12" customFormat="1" x14ac:dyDescent="0.25">
      <c r="A17099" s="56"/>
      <c r="B17099" s="58"/>
      <c r="C17099" s="40" t="s">
        <v>16566</v>
      </c>
      <c r="D17099" s="300"/>
    </row>
    <row r="17100" spans="1:4" s="12" customFormat="1" x14ac:dyDescent="0.25">
      <c r="A17100" s="56"/>
      <c r="B17100" s="58"/>
      <c r="C17100" s="48" t="s">
        <v>16567</v>
      </c>
      <c r="D17100" s="300"/>
    </row>
    <row r="17101" spans="1:4" s="12" customFormat="1" x14ac:dyDescent="0.25">
      <c r="A17101" s="56"/>
      <c r="B17101" s="58"/>
      <c r="C17101" s="48" t="s">
        <v>110</v>
      </c>
      <c r="D17101" s="300" t="s">
        <v>16568</v>
      </c>
    </row>
    <row r="17102" spans="1:4" s="12" customFormat="1" x14ac:dyDescent="0.25">
      <c r="A17102" s="56"/>
      <c r="B17102" s="58"/>
      <c r="C17102" s="48" t="s">
        <v>110</v>
      </c>
      <c r="D17102" s="300" t="s">
        <v>16569</v>
      </c>
    </row>
    <row r="17103" spans="1:4" s="12" customFormat="1" x14ac:dyDescent="0.25">
      <c r="A17103" s="56"/>
      <c r="B17103" s="58"/>
      <c r="C17103" s="48" t="s">
        <v>110</v>
      </c>
      <c r="D17103" s="300" t="s">
        <v>16570</v>
      </c>
    </row>
    <row r="17104" spans="1:4" s="12" customFormat="1" x14ac:dyDescent="0.25">
      <c r="A17104" s="56" t="s">
        <v>16571</v>
      </c>
      <c r="B17104" s="24" t="s">
        <v>21671</v>
      </c>
      <c r="C17104" s="56" t="s">
        <v>16572</v>
      </c>
      <c r="D17104" s="315"/>
    </row>
    <row r="17105" spans="1:4" s="12" customFormat="1" x14ac:dyDescent="0.25">
      <c r="A17105" s="56"/>
      <c r="B17105" s="58"/>
      <c r="C17105" s="40" t="s">
        <v>16573</v>
      </c>
      <c r="D17105" s="300"/>
    </row>
    <row r="17106" spans="1:4" s="12" customFormat="1" x14ac:dyDescent="0.25">
      <c r="A17106" s="56"/>
      <c r="B17106" s="58"/>
      <c r="C17106" s="48" t="s">
        <v>16574</v>
      </c>
      <c r="D17106" s="300"/>
    </row>
    <row r="17107" spans="1:4" s="12" customFormat="1" x14ac:dyDescent="0.25">
      <c r="A17107" s="56"/>
      <c r="B17107" s="58"/>
      <c r="C17107" s="48" t="s">
        <v>110</v>
      </c>
      <c r="D17107" s="300" t="s">
        <v>16575</v>
      </c>
    </row>
    <row r="17108" spans="1:4" s="12" customFormat="1" x14ac:dyDescent="0.25">
      <c r="A17108" s="56"/>
      <c r="B17108" s="58"/>
      <c r="C17108" s="48" t="s">
        <v>110</v>
      </c>
      <c r="D17108" s="300" t="s">
        <v>16576</v>
      </c>
    </row>
    <row r="17109" spans="1:4" s="12" customFormat="1" x14ac:dyDescent="0.25">
      <c r="A17109" s="56"/>
      <c r="B17109" s="58"/>
      <c r="C17109" s="48" t="s">
        <v>110</v>
      </c>
      <c r="D17109" s="300" t="s">
        <v>16577</v>
      </c>
    </row>
    <row r="17110" spans="1:4" s="12" customFormat="1" x14ac:dyDescent="0.25">
      <c r="A17110" s="56"/>
      <c r="B17110" s="58"/>
      <c r="C17110" s="48" t="s">
        <v>110</v>
      </c>
      <c r="D17110" s="300" t="s">
        <v>16578</v>
      </c>
    </row>
    <row r="17111" spans="1:4" s="12" customFormat="1" x14ac:dyDescent="0.25">
      <c r="A17111" s="56"/>
      <c r="B17111" s="58"/>
      <c r="C17111" s="48" t="s">
        <v>110</v>
      </c>
      <c r="D17111" s="300" t="s">
        <v>16579</v>
      </c>
    </row>
    <row r="17112" spans="1:4" s="12" customFormat="1" x14ac:dyDescent="0.25">
      <c r="A17112" s="56"/>
      <c r="B17112" s="58"/>
      <c r="C17112" s="48" t="s">
        <v>110</v>
      </c>
      <c r="D17112" s="300" t="s">
        <v>16580</v>
      </c>
    </row>
    <row r="17113" spans="1:4" s="12" customFormat="1" x14ac:dyDescent="0.25">
      <c r="A17113" s="56"/>
      <c r="B17113" s="58"/>
      <c r="C17113" s="48" t="s">
        <v>226</v>
      </c>
      <c r="D17113" s="300"/>
    </row>
    <row r="17114" spans="1:4" s="12" customFormat="1" x14ac:dyDescent="0.25">
      <c r="A17114" s="56"/>
      <c r="B17114" s="58"/>
      <c r="C17114" s="48" t="s">
        <v>110</v>
      </c>
      <c r="D17114" s="300" t="s">
        <v>16581</v>
      </c>
    </row>
    <row r="17115" spans="1:4" s="12" customFormat="1" x14ac:dyDescent="0.25">
      <c r="A17115" s="56"/>
      <c r="B17115" s="58"/>
      <c r="C17115" s="48" t="s">
        <v>110</v>
      </c>
      <c r="D17115" s="300" t="s">
        <v>16582</v>
      </c>
    </row>
    <row r="17116" spans="1:4" s="12" customFormat="1" x14ac:dyDescent="0.25">
      <c r="A17116" s="56"/>
      <c r="B17116" s="58"/>
      <c r="C17116" s="48" t="s">
        <v>110</v>
      </c>
      <c r="D17116" s="300" t="s">
        <v>16583</v>
      </c>
    </row>
    <row r="17117" spans="1:4" s="12" customFormat="1" x14ac:dyDescent="0.15">
      <c r="A17117" s="56">
        <v>695</v>
      </c>
      <c r="B17117" s="24" t="s">
        <v>21672</v>
      </c>
      <c r="C17117" s="56" t="s">
        <v>16584</v>
      </c>
      <c r="D17117" s="313"/>
    </row>
    <row r="17118" spans="1:4" s="12" customFormat="1" x14ac:dyDescent="0.15">
      <c r="A17118" s="48"/>
      <c r="B17118" s="58"/>
      <c r="C17118" s="70" t="s">
        <v>16585</v>
      </c>
      <c r="D17118" s="313"/>
    </row>
    <row r="17119" spans="1:4" s="12" customFormat="1" x14ac:dyDescent="0.15">
      <c r="A17119" s="48"/>
      <c r="B17119" s="58"/>
      <c r="C17119" s="70" t="s">
        <v>16586</v>
      </c>
      <c r="D17119" s="313"/>
    </row>
    <row r="17120" spans="1:4" s="12" customFormat="1" x14ac:dyDescent="0.15">
      <c r="A17120" s="48"/>
      <c r="B17120" s="58"/>
      <c r="C17120" s="70" t="s">
        <v>110</v>
      </c>
      <c r="D17120" s="313" t="s">
        <v>16587</v>
      </c>
    </row>
    <row r="17121" spans="1:4" s="12" customFormat="1" x14ac:dyDescent="0.15">
      <c r="A17121" s="48"/>
      <c r="B17121" s="58"/>
      <c r="C17121" s="70" t="s">
        <v>110</v>
      </c>
      <c r="D17121" s="313" t="s">
        <v>16588</v>
      </c>
    </row>
    <row r="17122" spans="1:4" s="12" customFormat="1" x14ac:dyDescent="0.15">
      <c r="A17122" s="48"/>
      <c r="B17122" s="58"/>
      <c r="C17122" s="70" t="s">
        <v>110</v>
      </c>
      <c r="D17122" s="313" t="s">
        <v>16589</v>
      </c>
    </row>
    <row r="17123" spans="1:4" s="12" customFormat="1" x14ac:dyDescent="0.15">
      <c r="A17123" s="48"/>
      <c r="B17123" s="58"/>
      <c r="C17123" s="70" t="s">
        <v>110</v>
      </c>
      <c r="D17123" s="313" t="s">
        <v>16590</v>
      </c>
    </row>
    <row r="17124" spans="1:4" s="12" customFormat="1" x14ac:dyDescent="0.15">
      <c r="A17124" s="48"/>
      <c r="B17124" s="58"/>
      <c r="C17124" s="70" t="s">
        <v>110</v>
      </c>
      <c r="D17124" s="313" t="s">
        <v>16591</v>
      </c>
    </row>
    <row r="17125" spans="1:4" s="12" customFormat="1" x14ac:dyDescent="0.15">
      <c r="A17125" s="56">
        <v>699</v>
      </c>
      <c r="B17125" s="74"/>
      <c r="C17125" s="75" t="s">
        <v>16592</v>
      </c>
      <c r="D17125" s="313"/>
    </row>
    <row r="17126" spans="1:4" s="12" customFormat="1" x14ac:dyDescent="0.15">
      <c r="A17126" s="48"/>
      <c r="B17126" s="24" t="s">
        <v>21673</v>
      </c>
      <c r="C17126" s="56" t="s">
        <v>16593</v>
      </c>
      <c r="D17126" s="313"/>
    </row>
    <row r="17127" spans="1:4" s="12" customFormat="1" x14ac:dyDescent="0.15">
      <c r="A17127" s="48"/>
      <c r="B17127" s="58"/>
      <c r="C17127" s="70" t="s">
        <v>16594</v>
      </c>
      <c r="D17127" s="313"/>
    </row>
    <row r="17128" spans="1:4" s="12" customFormat="1" x14ac:dyDescent="0.15">
      <c r="A17128" s="48"/>
      <c r="B17128" s="58"/>
      <c r="C17128" s="70" t="s">
        <v>16595</v>
      </c>
      <c r="D17128" s="313"/>
    </row>
    <row r="17129" spans="1:4" s="12" customFormat="1" x14ac:dyDescent="0.15">
      <c r="A17129" s="48"/>
      <c r="B17129" s="58"/>
      <c r="C17129" s="70" t="s">
        <v>110</v>
      </c>
      <c r="D17129" s="313" t="s">
        <v>16596</v>
      </c>
    </row>
    <row r="17130" spans="1:4" s="12" customFormat="1" x14ac:dyDescent="0.15">
      <c r="A17130" s="48"/>
      <c r="B17130" s="58"/>
      <c r="C17130" s="70" t="s">
        <v>226</v>
      </c>
      <c r="D17130" s="313"/>
    </row>
    <row r="17131" spans="1:4" s="12" customFormat="1" x14ac:dyDescent="0.15">
      <c r="A17131" s="48"/>
      <c r="B17131" s="58"/>
      <c r="C17131" s="70" t="s">
        <v>110</v>
      </c>
      <c r="D17131" s="313" t="s">
        <v>16597</v>
      </c>
    </row>
    <row r="17132" spans="1:4" s="12" customFormat="1" x14ac:dyDescent="0.15">
      <c r="A17132" s="48"/>
      <c r="B17132" s="24" t="s">
        <v>21674</v>
      </c>
      <c r="C17132" s="56" t="s">
        <v>16598</v>
      </c>
      <c r="D17132" s="313"/>
    </row>
    <row r="17133" spans="1:4" s="12" customFormat="1" x14ac:dyDescent="0.15">
      <c r="A17133" s="48"/>
      <c r="B17133" s="58"/>
      <c r="C17133" s="70" t="s">
        <v>16599</v>
      </c>
      <c r="D17133" s="313"/>
    </row>
    <row r="17134" spans="1:4" s="12" customFormat="1" x14ac:dyDescent="0.15">
      <c r="A17134" s="48"/>
      <c r="B17134" s="58"/>
      <c r="C17134" s="70" t="s">
        <v>16600</v>
      </c>
      <c r="D17134" s="313"/>
    </row>
    <row r="17135" spans="1:4" s="12" customFormat="1" x14ac:dyDescent="0.15">
      <c r="A17135" s="48"/>
      <c r="B17135" s="58"/>
      <c r="C17135" s="70" t="s">
        <v>110</v>
      </c>
      <c r="D17135" s="313" t="s">
        <v>16601</v>
      </c>
    </row>
    <row r="17136" spans="1:4" s="12" customFormat="1" x14ac:dyDescent="0.15">
      <c r="A17136" s="48"/>
      <c r="B17136" s="58"/>
      <c r="C17136" s="70" t="s">
        <v>110</v>
      </c>
      <c r="D17136" s="313" t="s">
        <v>16602</v>
      </c>
    </row>
    <row r="17137" spans="1:4" s="12" customFormat="1" x14ac:dyDescent="0.15">
      <c r="A17137" s="48"/>
      <c r="B17137" s="58"/>
      <c r="C17137" s="70" t="s">
        <v>110</v>
      </c>
      <c r="D17137" s="313" t="s">
        <v>16603</v>
      </c>
    </row>
    <row r="17138" spans="1:4" s="12" customFormat="1" x14ac:dyDescent="0.15">
      <c r="A17138" s="48"/>
      <c r="B17138" s="58"/>
      <c r="C17138" s="70" t="s">
        <v>110</v>
      </c>
      <c r="D17138" s="313" t="s">
        <v>16604</v>
      </c>
    </row>
    <row r="17139" spans="1:4" s="12" customFormat="1" x14ac:dyDescent="0.15">
      <c r="A17139" s="48"/>
      <c r="B17139" s="58"/>
      <c r="C17139" s="70" t="s">
        <v>110</v>
      </c>
      <c r="D17139" s="313" t="s">
        <v>16605</v>
      </c>
    </row>
    <row r="17140" spans="1:4" s="12" customFormat="1" x14ac:dyDescent="0.15">
      <c r="A17140" s="48"/>
      <c r="B17140" s="58"/>
      <c r="C17140" s="70" t="s">
        <v>110</v>
      </c>
      <c r="D17140" s="313" t="s">
        <v>16606</v>
      </c>
    </row>
    <row r="17141" spans="1:4" s="12" customFormat="1" x14ac:dyDescent="0.15">
      <c r="A17141" s="48"/>
      <c r="B17141" s="58"/>
      <c r="C17141" s="70" t="s">
        <v>110</v>
      </c>
      <c r="D17141" s="313" t="s">
        <v>16607</v>
      </c>
    </row>
    <row r="17142" spans="1:4" s="12" customFormat="1" x14ac:dyDescent="0.15">
      <c r="A17142" s="48"/>
      <c r="B17142" s="58"/>
      <c r="C17142" s="70" t="s">
        <v>110</v>
      </c>
      <c r="D17142" s="313" t="s">
        <v>16608</v>
      </c>
    </row>
    <row r="17143" spans="1:4" s="12" customFormat="1" x14ac:dyDescent="0.15">
      <c r="A17143" s="48"/>
      <c r="B17143" s="58"/>
      <c r="C17143" s="70" t="s">
        <v>110</v>
      </c>
      <c r="D17143" s="313" t="s">
        <v>16609</v>
      </c>
    </row>
    <row r="17144" spans="1:4" s="12" customFormat="1" x14ac:dyDescent="0.15">
      <c r="A17144" s="48"/>
      <c r="B17144" s="58"/>
      <c r="C17144" s="70" t="s">
        <v>110</v>
      </c>
      <c r="D17144" s="286" t="s">
        <v>16610</v>
      </c>
    </row>
    <row r="17145" spans="1:4" s="12" customFormat="1" x14ac:dyDescent="0.15">
      <c r="A17145" s="48"/>
      <c r="B17145" s="58"/>
      <c r="C17145" s="70" t="s">
        <v>110</v>
      </c>
      <c r="D17145" s="313" t="s">
        <v>16611</v>
      </c>
    </row>
    <row r="17146" spans="1:4" s="12" customFormat="1" x14ac:dyDescent="0.15">
      <c r="A17146" s="48"/>
      <c r="B17146" s="58"/>
      <c r="C17146" s="70" t="s">
        <v>226</v>
      </c>
      <c r="D17146" s="313"/>
    </row>
    <row r="17147" spans="1:4" s="12" customFormat="1" x14ac:dyDescent="0.15">
      <c r="A17147" s="48"/>
      <c r="B17147" s="58"/>
      <c r="C17147" s="70" t="s">
        <v>110</v>
      </c>
      <c r="D17147" s="313" t="s">
        <v>16612</v>
      </c>
    </row>
    <row r="17148" spans="1:4" s="12" customFormat="1" x14ac:dyDescent="0.15">
      <c r="A17148" s="48"/>
      <c r="B17148" s="58"/>
      <c r="C17148" s="70" t="s">
        <v>110</v>
      </c>
      <c r="D17148" s="313" t="s">
        <v>16613</v>
      </c>
    </row>
    <row r="17149" spans="1:4" s="12" customFormat="1" x14ac:dyDescent="0.15">
      <c r="A17149" s="48"/>
      <c r="B17149" s="58"/>
      <c r="C17149" s="70" t="s">
        <v>110</v>
      </c>
      <c r="D17149" s="313" t="s">
        <v>16614</v>
      </c>
    </row>
    <row r="17150" spans="1:4" s="12" customFormat="1" ht="15.6" x14ac:dyDescent="0.25">
      <c r="A17150" s="90" t="s">
        <v>16615</v>
      </c>
      <c r="B17150" s="91"/>
      <c r="C17150" s="90" t="s">
        <v>16616</v>
      </c>
      <c r="D17150" s="300"/>
    </row>
    <row r="17151" spans="1:4" s="12" customFormat="1" x14ac:dyDescent="0.25">
      <c r="A17151" s="56"/>
      <c r="B17151" s="58"/>
      <c r="C17151" s="48" t="s">
        <v>16617</v>
      </c>
      <c r="D17151" s="300"/>
    </row>
    <row r="17152" spans="1:4" s="12" customFormat="1" ht="15.6" x14ac:dyDescent="0.25">
      <c r="A17152" s="82" t="s">
        <v>16618</v>
      </c>
      <c r="B17152" s="97"/>
      <c r="C17152" s="82" t="s">
        <v>16616</v>
      </c>
      <c r="D17152" s="300"/>
    </row>
    <row r="17153" spans="1:4" s="12" customFormat="1" x14ac:dyDescent="0.25">
      <c r="A17153" s="56">
        <v>701</v>
      </c>
      <c r="B17153" s="24" t="s">
        <v>21675</v>
      </c>
      <c r="C17153" s="57" t="s">
        <v>16619</v>
      </c>
      <c r="D17153" s="326"/>
    </row>
    <row r="17154" spans="1:4" s="12" customFormat="1" x14ac:dyDescent="0.25">
      <c r="A17154" s="48"/>
      <c r="B17154" s="49"/>
      <c r="C17154" s="48" t="s">
        <v>16620</v>
      </c>
      <c r="D17154" s="321"/>
    </row>
    <row r="17155" spans="1:4" s="12" customFormat="1" x14ac:dyDescent="0.25">
      <c r="A17155" s="48"/>
      <c r="B17155" s="58"/>
      <c r="C17155" s="50" t="s">
        <v>16621</v>
      </c>
      <c r="D17155" s="300"/>
    </row>
    <row r="17156" spans="1:4" s="12" customFormat="1" x14ac:dyDescent="0.25">
      <c r="A17156" s="48"/>
      <c r="B17156" s="58"/>
      <c r="C17156" s="50" t="s">
        <v>110</v>
      </c>
      <c r="D17156" s="300" t="s">
        <v>16622</v>
      </c>
    </row>
    <row r="17157" spans="1:4" s="12" customFormat="1" x14ac:dyDescent="0.25">
      <c r="A17157" s="48"/>
      <c r="B17157" s="58"/>
      <c r="C17157" s="50"/>
      <c r="D17157" s="291" t="s">
        <v>16623</v>
      </c>
    </row>
    <row r="17158" spans="1:4" s="12" customFormat="1" x14ac:dyDescent="0.25">
      <c r="A17158" s="48"/>
      <c r="B17158" s="58"/>
      <c r="C17158" s="50"/>
      <c r="D17158" s="300" t="s">
        <v>16624</v>
      </c>
    </row>
    <row r="17159" spans="1:4" s="12" customFormat="1" x14ac:dyDescent="0.25">
      <c r="A17159" s="48"/>
      <c r="B17159" s="58"/>
      <c r="C17159" s="50" t="s">
        <v>110</v>
      </c>
      <c r="D17159" s="300" t="s">
        <v>16625</v>
      </c>
    </row>
    <row r="17160" spans="1:4" s="12" customFormat="1" x14ac:dyDescent="0.25">
      <c r="A17160" s="48"/>
      <c r="B17160" s="58"/>
      <c r="C17160" s="50" t="s">
        <v>110</v>
      </c>
      <c r="D17160" s="300" t="s">
        <v>16626</v>
      </c>
    </row>
    <row r="17161" spans="1:4" s="12" customFormat="1" x14ac:dyDescent="0.25">
      <c r="A17161" s="48"/>
      <c r="B17161" s="58"/>
      <c r="C17161" s="50" t="s">
        <v>110</v>
      </c>
      <c r="D17161" s="300" t="s">
        <v>16627</v>
      </c>
    </row>
    <row r="17162" spans="1:4" s="12" customFormat="1" x14ac:dyDescent="0.25">
      <c r="A17162" s="48"/>
      <c r="B17162" s="58"/>
      <c r="C17162" s="50" t="s">
        <v>110</v>
      </c>
      <c r="D17162" s="300" t="s">
        <v>16628</v>
      </c>
    </row>
    <row r="17163" spans="1:4" s="12" customFormat="1" x14ac:dyDescent="0.25">
      <c r="A17163" s="48"/>
      <c r="B17163" s="58"/>
      <c r="C17163" s="50"/>
      <c r="D17163" s="291" t="s">
        <v>16629</v>
      </c>
    </row>
    <row r="17164" spans="1:4" s="12" customFormat="1" x14ac:dyDescent="0.25">
      <c r="A17164" s="48"/>
      <c r="B17164" s="58"/>
      <c r="C17164" s="50" t="s">
        <v>110</v>
      </c>
      <c r="D17164" s="300" t="s">
        <v>16630</v>
      </c>
    </row>
    <row r="17165" spans="1:4" s="12" customFormat="1" x14ac:dyDescent="0.25">
      <c r="A17165" s="48"/>
      <c r="B17165" s="58"/>
      <c r="C17165" s="50" t="s">
        <v>110</v>
      </c>
      <c r="D17165" s="300" t="s">
        <v>16631</v>
      </c>
    </row>
    <row r="17166" spans="1:4" s="12" customFormat="1" x14ac:dyDescent="0.25">
      <c r="A17166" s="48"/>
      <c r="B17166" s="58"/>
      <c r="C17166" s="50" t="s">
        <v>226</v>
      </c>
      <c r="D17166" s="300"/>
    </row>
    <row r="17167" spans="1:4" s="12" customFormat="1" x14ac:dyDescent="0.25">
      <c r="A17167" s="48"/>
      <c r="B17167" s="58"/>
      <c r="C17167" s="50" t="s">
        <v>110</v>
      </c>
      <c r="D17167" s="300" t="s">
        <v>16632</v>
      </c>
    </row>
    <row r="17168" spans="1:4" s="12" customFormat="1" x14ac:dyDescent="0.25">
      <c r="A17168" s="48"/>
      <c r="B17168" s="58"/>
      <c r="C17168" s="50" t="s">
        <v>110</v>
      </c>
      <c r="D17168" s="300" t="s">
        <v>16633</v>
      </c>
    </row>
    <row r="17169" spans="1:4" s="12" customFormat="1" x14ac:dyDescent="0.25">
      <c r="A17169" s="48"/>
      <c r="B17169" s="58"/>
      <c r="C17169" s="50" t="s">
        <v>110</v>
      </c>
      <c r="D17169" s="300" t="s">
        <v>16634</v>
      </c>
    </row>
    <row r="17170" spans="1:4" s="12" customFormat="1" x14ac:dyDescent="0.25">
      <c r="A17170" s="48"/>
      <c r="B17170" s="58"/>
      <c r="C17170" s="50" t="s">
        <v>110</v>
      </c>
      <c r="D17170" s="300" t="s">
        <v>16635</v>
      </c>
    </row>
    <row r="17171" spans="1:4" s="12" customFormat="1" x14ac:dyDescent="0.25">
      <c r="A17171" s="56">
        <v>702</v>
      </c>
      <c r="B17171" s="24" t="s">
        <v>21676</v>
      </c>
      <c r="C17171" s="57" t="s">
        <v>16636</v>
      </c>
      <c r="D17171" s="324"/>
    </row>
    <row r="17172" spans="1:4" s="12" customFormat="1" x14ac:dyDescent="0.25">
      <c r="A17172" s="48"/>
      <c r="B17172" s="58"/>
      <c r="C17172" s="50" t="s">
        <v>16637</v>
      </c>
      <c r="D17172" s="300"/>
    </row>
    <row r="17173" spans="1:4" s="12" customFormat="1" x14ac:dyDescent="0.25">
      <c r="A17173" s="48"/>
      <c r="B17173" s="58"/>
      <c r="C17173" s="50" t="s">
        <v>16638</v>
      </c>
      <c r="D17173" s="300"/>
    </row>
    <row r="17174" spans="1:4" s="12" customFormat="1" x14ac:dyDescent="0.25">
      <c r="A17174" s="48"/>
      <c r="B17174" s="58"/>
      <c r="C17174" s="50" t="s">
        <v>110</v>
      </c>
      <c r="D17174" s="300" t="s">
        <v>16639</v>
      </c>
    </row>
    <row r="17175" spans="1:4" s="12" customFormat="1" x14ac:dyDescent="0.25">
      <c r="A17175" s="48"/>
      <c r="B17175" s="58"/>
      <c r="C17175" s="50" t="s">
        <v>110</v>
      </c>
      <c r="D17175" s="300" t="s">
        <v>16640</v>
      </c>
    </row>
    <row r="17176" spans="1:4" s="12" customFormat="1" x14ac:dyDescent="0.25">
      <c r="A17176" s="48"/>
      <c r="B17176" s="58"/>
      <c r="C17176" s="50" t="s">
        <v>110</v>
      </c>
      <c r="D17176" s="300" t="s">
        <v>16641</v>
      </c>
    </row>
    <row r="17177" spans="1:4" s="12" customFormat="1" x14ac:dyDescent="0.25">
      <c r="A17177" s="48"/>
      <c r="B17177" s="58"/>
      <c r="C17177" s="50" t="s">
        <v>110</v>
      </c>
      <c r="D17177" s="300" t="s">
        <v>16642</v>
      </c>
    </row>
    <row r="17178" spans="1:4" s="12" customFormat="1" x14ac:dyDescent="0.25">
      <c r="A17178" s="48"/>
      <c r="B17178" s="58"/>
      <c r="C17178" s="50" t="s">
        <v>110</v>
      </c>
      <c r="D17178" s="300" t="s">
        <v>16643</v>
      </c>
    </row>
    <row r="17179" spans="1:4" s="12" customFormat="1" x14ac:dyDescent="0.25">
      <c r="A17179" s="48"/>
      <c r="B17179" s="58"/>
      <c r="C17179" s="50" t="s">
        <v>110</v>
      </c>
      <c r="D17179" s="300" t="s">
        <v>16644</v>
      </c>
    </row>
    <row r="17180" spans="1:4" s="12" customFormat="1" x14ac:dyDescent="0.25">
      <c r="A17180" s="48"/>
      <c r="B17180" s="58"/>
      <c r="C17180" s="50" t="s">
        <v>110</v>
      </c>
      <c r="D17180" s="300" t="s">
        <v>16645</v>
      </c>
    </row>
    <row r="17181" spans="1:4" s="12" customFormat="1" x14ac:dyDescent="0.25">
      <c r="A17181" s="48"/>
      <c r="B17181" s="58"/>
      <c r="C17181" s="50" t="s">
        <v>110</v>
      </c>
      <c r="D17181" s="300" t="s">
        <v>16646</v>
      </c>
    </row>
    <row r="17182" spans="1:4" s="12" customFormat="1" x14ac:dyDescent="0.25">
      <c r="A17182" s="56"/>
      <c r="B17182" s="58"/>
      <c r="C17182" s="48" t="s">
        <v>110</v>
      </c>
      <c r="D17182" s="300" t="s">
        <v>16647</v>
      </c>
    </row>
    <row r="17183" spans="1:4" s="12" customFormat="1" x14ac:dyDescent="0.25">
      <c r="A17183" s="48"/>
      <c r="B17183" s="58"/>
      <c r="C17183" s="50" t="s">
        <v>110</v>
      </c>
      <c r="D17183" s="300" t="s">
        <v>16648</v>
      </c>
    </row>
    <row r="17184" spans="1:4" s="12" customFormat="1" x14ac:dyDescent="0.25">
      <c r="A17184" s="48"/>
      <c r="B17184" s="58"/>
      <c r="C17184" s="50" t="s">
        <v>226</v>
      </c>
      <c r="D17184" s="300"/>
    </row>
    <row r="17185" spans="1:4" s="12" customFormat="1" x14ac:dyDescent="0.25">
      <c r="A17185" s="48"/>
      <c r="B17185" s="49"/>
      <c r="C17185" s="50" t="s">
        <v>110</v>
      </c>
      <c r="D17185" s="317" t="s">
        <v>16649</v>
      </c>
    </row>
    <row r="17186" spans="1:4" s="12" customFormat="1" x14ac:dyDescent="0.25">
      <c r="A17186" s="48"/>
      <c r="B17186" s="49"/>
      <c r="C17186" s="50" t="s">
        <v>110</v>
      </c>
      <c r="D17186" s="317" t="s">
        <v>16650</v>
      </c>
    </row>
    <row r="17187" spans="1:4" s="12" customFormat="1" x14ac:dyDescent="0.25">
      <c r="A17187" s="48"/>
      <c r="B17187" s="49"/>
      <c r="C17187" s="50" t="s">
        <v>110</v>
      </c>
      <c r="D17187" s="317" t="s">
        <v>16651</v>
      </c>
    </row>
    <row r="17188" spans="1:4" s="12" customFormat="1" x14ac:dyDescent="0.25">
      <c r="A17188" s="48"/>
      <c r="B17188" s="58"/>
      <c r="C17188" s="50" t="s">
        <v>110</v>
      </c>
      <c r="D17188" s="300" t="s">
        <v>16652</v>
      </c>
    </row>
    <row r="17189" spans="1:4" s="12" customFormat="1" x14ac:dyDescent="0.25">
      <c r="A17189" s="48"/>
      <c r="B17189" s="58"/>
      <c r="C17189" s="50" t="s">
        <v>110</v>
      </c>
      <c r="D17189" s="300" t="s">
        <v>16653</v>
      </c>
    </row>
    <row r="17190" spans="1:4" s="12" customFormat="1" x14ac:dyDescent="0.25">
      <c r="A17190" s="48"/>
      <c r="B17190" s="58"/>
      <c r="C17190" s="50" t="s">
        <v>110</v>
      </c>
      <c r="D17190" s="300" t="s">
        <v>16654</v>
      </c>
    </row>
    <row r="17191" spans="1:4" s="12" customFormat="1" x14ac:dyDescent="0.25">
      <c r="A17191" s="56" t="s">
        <v>16655</v>
      </c>
      <c r="B17191" s="24" t="s">
        <v>21677</v>
      </c>
      <c r="C17191" s="56" t="s">
        <v>16656</v>
      </c>
      <c r="D17191" s="315"/>
    </row>
    <row r="17192" spans="1:4" s="12" customFormat="1" x14ac:dyDescent="0.25">
      <c r="A17192" s="56"/>
      <c r="B17192" s="58"/>
      <c r="C17192" s="48" t="s">
        <v>16657</v>
      </c>
      <c r="D17192" s="300"/>
    </row>
    <row r="17193" spans="1:4" s="12" customFormat="1" x14ac:dyDescent="0.25">
      <c r="A17193" s="56"/>
      <c r="B17193" s="58"/>
      <c r="C17193" s="48" t="s">
        <v>16658</v>
      </c>
      <c r="D17193" s="300"/>
    </row>
    <row r="17194" spans="1:4" s="12" customFormat="1" x14ac:dyDescent="0.25">
      <c r="A17194" s="56"/>
      <c r="B17194" s="58"/>
      <c r="C17194" s="48"/>
      <c r="D17194" s="291" t="s">
        <v>16659</v>
      </c>
    </row>
    <row r="17195" spans="1:4" s="12" customFormat="1" x14ac:dyDescent="0.25">
      <c r="A17195" s="56"/>
      <c r="B17195" s="58"/>
      <c r="C17195" s="48" t="s">
        <v>110</v>
      </c>
      <c r="D17195" s="300" t="s">
        <v>16660</v>
      </c>
    </row>
    <row r="17196" spans="1:4" s="12" customFormat="1" x14ac:dyDescent="0.25">
      <c r="A17196" s="56"/>
      <c r="B17196" s="58"/>
      <c r="C17196" s="48" t="s">
        <v>110</v>
      </c>
      <c r="D17196" s="300" t="s">
        <v>16661</v>
      </c>
    </row>
    <row r="17197" spans="1:4" s="12" customFormat="1" x14ac:dyDescent="0.25">
      <c r="A17197" s="56"/>
      <c r="B17197" s="58"/>
      <c r="C17197" s="48" t="s">
        <v>110</v>
      </c>
      <c r="D17197" s="300" t="s">
        <v>16662</v>
      </c>
    </row>
    <row r="17198" spans="1:4" s="12" customFormat="1" x14ac:dyDescent="0.25">
      <c r="A17198" s="56"/>
      <c r="B17198" s="58"/>
      <c r="C17198" s="48" t="s">
        <v>110</v>
      </c>
      <c r="D17198" s="300" t="s">
        <v>16663</v>
      </c>
    </row>
    <row r="17199" spans="1:4" s="12" customFormat="1" x14ac:dyDescent="0.25">
      <c r="A17199" s="56"/>
      <c r="B17199" s="58"/>
      <c r="C17199" s="48" t="s">
        <v>110</v>
      </c>
      <c r="D17199" s="300" t="s">
        <v>16664</v>
      </c>
    </row>
    <row r="17200" spans="1:4" s="12" customFormat="1" x14ac:dyDescent="0.25">
      <c r="A17200" s="56"/>
      <c r="B17200" s="58"/>
      <c r="C17200" s="48"/>
      <c r="D17200" s="291" t="s">
        <v>16665</v>
      </c>
    </row>
    <row r="17201" spans="1:4" s="12" customFormat="1" x14ac:dyDescent="0.25">
      <c r="A17201" s="56"/>
      <c r="B17201" s="58"/>
      <c r="C17201" s="48" t="s">
        <v>110</v>
      </c>
      <c r="D17201" s="300" t="s">
        <v>16666</v>
      </c>
    </row>
    <row r="17202" spans="1:4" s="12" customFormat="1" x14ac:dyDescent="0.25">
      <c r="A17202" s="56"/>
      <c r="B17202" s="58"/>
      <c r="C17202" s="48" t="s">
        <v>110</v>
      </c>
      <c r="D17202" s="300" t="s">
        <v>16667</v>
      </c>
    </row>
    <row r="17203" spans="1:4" s="12" customFormat="1" x14ac:dyDescent="0.25">
      <c r="A17203" s="56"/>
      <c r="B17203" s="58"/>
      <c r="C17203" s="48" t="s">
        <v>110</v>
      </c>
      <c r="D17203" s="300" t="s">
        <v>16668</v>
      </c>
    </row>
    <row r="17204" spans="1:4" s="12" customFormat="1" x14ac:dyDescent="0.25">
      <c r="A17204" s="56"/>
      <c r="B17204" s="58"/>
      <c r="C17204" s="48" t="s">
        <v>110</v>
      </c>
      <c r="D17204" s="300" t="s">
        <v>16669</v>
      </c>
    </row>
    <row r="17205" spans="1:4" s="12" customFormat="1" x14ac:dyDescent="0.25">
      <c r="A17205" s="56"/>
      <c r="B17205" s="58"/>
      <c r="C17205" s="48" t="s">
        <v>110</v>
      </c>
      <c r="D17205" s="300" t="s">
        <v>16670</v>
      </c>
    </row>
    <row r="17206" spans="1:4" s="12" customFormat="1" x14ac:dyDescent="0.25">
      <c r="A17206" s="56"/>
      <c r="B17206" s="58"/>
      <c r="C17206" s="48" t="s">
        <v>110</v>
      </c>
      <c r="D17206" s="300" t="s">
        <v>16671</v>
      </c>
    </row>
    <row r="17207" spans="1:4" s="12" customFormat="1" x14ac:dyDescent="0.25">
      <c r="A17207" s="56"/>
      <c r="B17207" s="58"/>
      <c r="C17207" s="48" t="s">
        <v>110</v>
      </c>
      <c r="D17207" s="300" t="s">
        <v>16672</v>
      </c>
    </row>
    <row r="17208" spans="1:4" s="12" customFormat="1" x14ac:dyDescent="0.25">
      <c r="A17208" s="56"/>
      <c r="B17208" s="58"/>
      <c r="C17208" s="48" t="s">
        <v>110</v>
      </c>
      <c r="D17208" s="300" t="s">
        <v>16673</v>
      </c>
    </row>
    <row r="17209" spans="1:4" s="12" customFormat="1" x14ac:dyDescent="0.25">
      <c r="A17209" s="56"/>
      <c r="B17209" s="58"/>
      <c r="C17209" s="48" t="s">
        <v>110</v>
      </c>
      <c r="D17209" s="300" t="s">
        <v>16674</v>
      </c>
    </row>
    <row r="17210" spans="1:4" s="12" customFormat="1" x14ac:dyDescent="0.25">
      <c r="A17210" s="56"/>
      <c r="B17210" s="58"/>
      <c r="C17210" s="48" t="s">
        <v>226</v>
      </c>
      <c r="D17210" s="300"/>
    </row>
    <row r="17211" spans="1:4" s="12" customFormat="1" x14ac:dyDescent="0.25">
      <c r="A17211" s="56"/>
      <c r="B17211" s="58"/>
      <c r="C17211" s="48" t="s">
        <v>110</v>
      </c>
      <c r="D17211" s="300" t="s">
        <v>16675</v>
      </c>
    </row>
    <row r="17212" spans="1:4" s="12" customFormat="1" x14ac:dyDescent="0.25">
      <c r="A17212" s="56">
        <v>704</v>
      </c>
      <c r="B17212" s="24" t="s">
        <v>21678</v>
      </c>
      <c r="C17212" s="57" t="s">
        <v>16676</v>
      </c>
      <c r="D17212" s="323"/>
    </row>
    <row r="17213" spans="1:4" s="12" customFormat="1" x14ac:dyDescent="0.25">
      <c r="A17213" s="48"/>
      <c r="B17213" s="49"/>
      <c r="C17213" s="40" t="s">
        <v>16677</v>
      </c>
      <c r="D17213" s="321"/>
    </row>
    <row r="17214" spans="1:4" s="12" customFormat="1" x14ac:dyDescent="0.25">
      <c r="A17214" s="48"/>
      <c r="B17214" s="58"/>
      <c r="C17214" s="48" t="s">
        <v>16678</v>
      </c>
      <c r="D17214" s="321"/>
    </row>
    <row r="17215" spans="1:4" s="12" customFormat="1" x14ac:dyDescent="0.25">
      <c r="A17215" s="48"/>
      <c r="B17215" s="49"/>
      <c r="C17215" s="50" t="s">
        <v>110</v>
      </c>
      <c r="D17215" s="317" t="s">
        <v>16679</v>
      </c>
    </row>
    <row r="17216" spans="1:4" s="12" customFormat="1" x14ac:dyDescent="0.25">
      <c r="A17216" s="48"/>
      <c r="B17216" s="49"/>
      <c r="C17216" s="50" t="s">
        <v>110</v>
      </c>
      <c r="D17216" s="300" t="s">
        <v>16680</v>
      </c>
    </row>
    <row r="17217" spans="1:4" s="12" customFormat="1" x14ac:dyDescent="0.25">
      <c r="A17217" s="93"/>
      <c r="B17217" s="101"/>
      <c r="C17217" s="95" t="s">
        <v>110</v>
      </c>
      <c r="D17217" s="300" t="s">
        <v>16681</v>
      </c>
    </row>
    <row r="17218" spans="1:4" s="12" customFormat="1" x14ac:dyDescent="0.25">
      <c r="A17218" s="93"/>
      <c r="B17218" s="94"/>
      <c r="C17218" s="95" t="s">
        <v>110</v>
      </c>
      <c r="D17218" s="317" t="s">
        <v>16682</v>
      </c>
    </row>
    <row r="17219" spans="1:4" s="12" customFormat="1" x14ac:dyDescent="0.25">
      <c r="A17219" s="48"/>
      <c r="B17219" s="49"/>
      <c r="C17219" s="50" t="s">
        <v>110</v>
      </c>
      <c r="D17219" s="317" t="s">
        <v>16683</v>
      </c>
    </row>
    <row r="17220" spans="1:4" s="12" customFormat="1" x14ac:dyDescent="0.25">
      <c r="A17220" s="48"/>
      <c r="B17220" s="49"/>
      <c r="C17220" s="50" t="s">
        <v>110</v>
      </c>
      <c r="D17220" s="317" t="s">
        <v>16684</v>
      </c>
    </row>
    <row r="17221" spans="1:4" s="12" customFormat="1" x14ac:dyDescent="0.25">
      <c r="A17221" s="48"/>
      <c r="B17221" s="49"/>
      <c r="C17221" s="48" t="s">
        <v>226</v>
      </c>
      <c r="D17221" s="321"/>
    </row>
    <row r="17222" spans="1:4" s="12" customFormat="1" x14ac:dyDescent="0.25">
      <c r="A17222" s="48"/>
      <c r="B17222" s="49"/>
      <c r="C17222" s="50" t="s">
        <v>110</v>
      </c>
      <c r="D17222" s="321" t="s">
        <v>16685</v>
      </c>
    </row>
    <row r="17223" spans="1:4" s="12" customFormat="1" x14ac:dyDescent="0.25">
      <c r="A17223" s="48"/>
      <c r="B17223" s="49"/>
      <c r="C17223" s="50" t="s">
        <v>110</v>
      </c>
      <c r="D17223" s="321" t="s">
        <v>16686</v>
      </c>
    </row>
    <row r="17224" spans="1:4" s="12" customFormat="1" x14ac:dyDescent="0.25">
      <c r="A17224" s="48"/>
      <c r="B17224" s="49"/>
      <c r="C17224" s="50" t="s">
        <v>110</v>
      </c>
      <c r="D17224" s="321" t="s">
        <v>16687</v>
      </c>
    </row>
    <row r="17225" spans="1:4" s="12" customFormat="1" x14ac:dyDescent="0.25">
      <c r="A17225" s="48"/>
      <c r="B17225" s="49"/>
      <c r="C17225" s="50" t="s">
        <v>110</v>
      </c>
      <c r="D17225" s="321" t="s">
        <v>16688</v>
      </c>
    </row>
    <row r="17226" spans="1:4" s="12" customFormat="1" x14ac:dyDescent="0.25">
      <c r="A17226" s="48"/>
      <c r="B17226" s="49"/>
      <c r="C17226" s="50" t="s">
        <v>110</v>
      </c>
      <c r="D17226" s="321" t="s">
        <v>16689</v>
      </c>
    </row>
    <row r="17227" spans="1:4" s="12" customFormat="1" x14ac:dyDescent="0.25">
      <c r="A17227" s="56"/>
      <c r="B17227" s="49"/>
      <c r="C17227" s="50" t="s">
        <v>110</v>
      </c>
      <c r="D17227" s="300" t="s">
        <v>16635</v>
      </c>
    </row>
    <row r="17228" spans="1:4" s="12" customFormat="1" x14ac:dyDescent="0.25">
      <c r="A17228" s="56">
        <v>709</v>
      </c>
      <c r="B17228" s="24" t="s">
        <v>21679</v>
      </c>
      <c r="C17228" s="57" t="s">
        <v>16690</v>
      </c>
      <c r="D17228" s="323"/>
    </row>
    <row r="17229" spans="1:4" s="12" customFormat="1" x14ac:dyDescent="0.25">
      <c r="A17229" s="48"/>
      <c r="B17229" s="58"/>
      <c r="C17229" s="50" t="s">
        <v>16691</v>
      </c>
      <c r="D17229" s="300"/>
    </row>
    <row r="17230" spans="1:4" s="12" customFormat="1" x14ac:dyDescent="0.25">
      <c r="A17230" s="48"/>
      <c r="B17230" s="58"/>
      <c r="C17230" s="50" t="s">
        <v>110</v>
      </c>
      <c r="D17230" s="300" t="s">
        <v>16692</v>
      </c>
    </row>
    <row r="17231" spans="1:4" s="12" customFormat="1" x14ac:dyDescent="0.25">
      <c r="A17231" s="48"/>
      <c r="B17231" s="58"/>
      <c r="C17231" s="50" t="s">
        <v>110</v>
      </c>
      <c r="D17231" s="300" t="s">
        <v>16693</v>
      </c>
    </row>
    <row r="17232" spans="1:4" s="12" customFormat="1" x14ac:dyDescent="0.25">
      <c r="A17232" s="48"/>
      <c r="B17232" s="58"/>
      <c r="C17232" s="50" t="s">
        <v>110</v>
      </c>
      <c r="D17232" s="300" t="s">
        <v>16694</v>
      </c>
    </row>
    <row r="17233" spans="1:4" s="12" customFormat="1" x14ac:dyDescent="0.25">
      <c r="A17233" s="48"/>
      <c r="B17233" s="58"/>
      <c r="C17233" s="50" t="s">
        <v>110</v>
      </c>
      <c r="D17233" s="300" t="s">
        <v>16695</v>
      </c>
    </row>
    <row r="17234" spans="1:4" s="12" customFormat="1" x14ac:dyDescent="0.25">
      <c r="A17234" s="48"/>
      <c r="B17234" s="58"/>
      <c r="C17234" s="50" t="s">
        <v>110</v>
      </c>
      <c r="D17234" s="300" t="s">
        <v>16696</v>
      </c>
    </row>
    <row r="17235" spans="1:4" s="12" customFormat="1" x14ac:dyDescent="0.25">
      <c r="A17235" s="48"/>
      <c r="B17235" s="58"/>
      <c r="C17235" s="50" t="s">
        <v>110</v>
      </c>
      <c r="D17235" s="300" t="s">
        <v>16697</v>
      </c>
    </row>
    <row r="17236" spans="1:4" s="12" customFormat="1" x14ac:dyDescent="0.25">
      <c r="A17236" s="48"/>
      <c r="B17236" s="58"/>
      <c r="C17236" s="50" t="s">
        <v>110</v>
      </c>
      <c r="D17236" s="300" t="s">
        <v>16698</v>
      </c>
    </row>
    <row r="17237" spans="1:4" s="12" customFormat="1" x14ac:dyDescent="0.25">
      <c r="A17237" s="48"/>
      <c r="B17237" s="58"/>
      <c r="C17237" s="50" t="s">
        <v>110</v>
      </c>
      <c r="D17237" s="300" t="s">
        <v>16699</v>
      </c>
    </row>
    <row r="17238" spans="1:4" s="12" customFormat="1" x14ac:dyDescent="0.25">
      <c r="A17238" s="48"/>
      <c r="B17238" s="58"/>
      <c r="C17238" s="50" t="s">
        <v>110</v>
      </c>
      <c r="D17238" s="300" t="s">
        <v>16700</v>
      </c>
    </row>
    <row r="17239" spans="1:4" s="12" customFormat="1" x14ac:dyDescent="0.25">
      <c r="A17239" s="48"/>
      <c r="B17239" s="58"/>
      <c r="C17239" s="50" t="s">
        <v>110</v>
      </c>
      <c r="D17239" s="300" t="s">
        <v>16701</v>
      </c>
    </row>
    <row r="17240" spans="1:4" s="12" customFormat="1" x14ac:dyDescent="0.25">
      <c r="A17240" s="48"/>
      <c r="B17240" s="58"/>
      <c r="C17240" s="57" t="s">
        <v>110</v>
      </c>
      <c r="D17240" s="300" t="s">
        <v>16702</v>
      </c>
    </row>
    <row r="17241" spans="1:4" s="12" customFormat="1" x14ac:dyDescent="0.25">
      <c r="A17241" s="48"/>
      <c r="B17241" s="58"/>
      <c r="C17241" s="57" t="s">
        <v>110</v>
      </c>
      <c r="D17241" s="300" t="s">
        <v>16703</v>
      </c>
    </row>
    <row r="17242" spans="1:4" s="12" customFormat="1" x14ac:dyDescent="0.25">
      <c r="A17242" s="48"/>
      <c r="B17242" s="58"/>
      <c r="C17242" s="50" t="s">
        <v>110</v>
      </c>
      <c r="D17242" s="300" t="s">
        <v>16704</v>
      </c>
    </row>
    <row r="17243" spans="1:4" s="12" customFormat="1" x14ac:dyDescent="0.25">
      <c r="A17243" s="48"/>
      <c r="B17243" s="58"/>
      <c r="C17243" s="50" t="s">
        <v>226</v>
      </c>
      <c r="D17243" s="300"/>
    </row>
    <row r="17244" spans="1:4" s="12" customFormat="1" x14ac:dyDescent="0.25">
      <c r="A17244" s="48"/>
      <c r="B17244" s="58"/>
      <c r="C17244" s="50" t="s">
        <v>110</v>
      </c>
      <c r="D17244" s="300" t="s">
        <v>16705</v>
      </c>
    </row>
    <row r="17245" spans="1:4" s="12" customFormat="1" x14ac:dyDescent="0.25">
      <c r="A17245" s="48"/>
      <c r="B17245" s="58"/>
      <c r="C17245" s="50" t="s">
        <v>110</v>
      </c>
      <c r="D17245" s="300" t="s">
        <v>16706</v>
      </c>
    </row>
    <row r="17246" spans="1:4" s="12" customFormat="1" ht="15.6" x14ac:dyDescent="0.25">
      <c r="A17246" s="90" t="s">
        <v>16707</v>
      </c>
      <c r="B17246" s="91"/>
      <c r="C17246" s="90" t="s">
        <v>16708</v>
      </c>
      <c r="D17246" s="300"/>
    </row>
    <row r="17247" spans="1:4" s="12" customFormat="1" x14ac:dyDescent="0.25">
      <c r="A17247" s="56"/>
      <c r="B17247" s="58"/>
      <c r="C17247" s="48" t="s">
        <v>16709</v>
      </c>
      <c r="D17247" s="300"/>
    </row>
    <row r="17248" spans="1:4" s="12" customFormat="1" ht="15.6" x14ac:dyDescent="0.25">
      <c r="A17248" s="82" t="s">
        <v>16710</v>
      </c>
      <c r="B17248" s="97"/>
      <c r="C17248" s="82" t="s">
        <v>16711</v>
      </c>
      <c r="D17248" s="300"/>
    </row>
    <row r="17249" spans="1:4" s="12" customFormat="1" x14ac:dyDescent="0.25">
      <c r="A17249" s="56" t="s">
        <v>16712</v>
      </c>
      <c r="B17249" s="58"/>
      <c r="C17249" s="56" t="s">
        <v>16713</v>
      </c>
      <c r="D17249" s="300"/>
    </row>
    <row r="17250" spans="1:4" s="12" customFormat="1" x14ac:dyDescent="0.25">
      <c r="A17250" s="56"/>
      <c r="B17250" s="58"/>
      <c r="C17250" s="48" t="s">
        <v>16714</v>
      </c>
      <c r="D17250" s="300"/>
    </row>
    <row r="17251" spans="1:4" s="12" customFormat="1" x14ac:dyDescent="0.25">
      <c r="A17251" s="56"/>
      <c r="B17251" s="58"/>
      <c r="C17251" s="48" t="s">
        <v>226</v>
      </c>
      <c r="D17251" s="300"/>
    </row>
    <row r="17252" spans="1:4" s="12" customFormat="1" x14ac:dyDescent="0.25">
      <c r="A17252" s="56"/>
      <c r="B17252" s="58"/>
      <c r="C17252" s="48" t="s">
        <v>110</v>
      </c>
      <c r="D17252" s="300" t="s">
        <v>16715</v>
      </c>
    </row>
    <row r="17253" spans="1:4" s="12" customFormat="1" x14ac:dyDescent="0.25">
      <c r="A17253" s="56"/>
      <c r="B17253" s="24" t="s">
        <v>21680</v>
      </c>
      <c r="C17253" s="57" t="s">
        <v>16716</v>
      </c>
      <c r="D17253" s="326"/>
    </row>
    <row r="17254" spans="1:4" s="12" customFormat="1" x14ac:dyDescent="0.25">
      <c r="A17254" s="56"/>
      <c r="B17254" s="58"/>
      <c r="C17254" s="50" t="s">
        <v>16717</v>
      </c>
      <c r="D17254" s="300"/>
    </row>
    <row r="17255" spans="1:4" s="12" customFormat="1" x14ac:dyDescent="0.25">
      <c r="A17255" s="56"/>
      <c r="B17255" s="58"/>
      <c r="C17255" s="50" t="s">
        <v>110</v>
      </c>
      <c r="D17255" s="300" t="s">
        <v>16718</v>
      </c>
    </row>
    <row r="17256" spans="1:4" s="12" customFormat="1" x14ac:dyDescent="0.25">
      <c r="A17256" s="56"/>
      <c r="B17256" s="58"/>
      <c r="C17256" s="50" t="s">
        <v>110</v>
      </c>
      <c r="D17256" s="300" t="s">
        <v>16719</v>
      </c>
    </row>
    <row r="17257" spans="1:4" s="12" customFormat="1" x14ac:dyDescent="0.25">
      <c r="A17257" s="56"/>
      <c r="B17257" s="58"/>
      <c r="C17257" s="50" t="s">
        <v>110</v>
      </c>
      <c r="D17257" s="300" t="s">
        <v>16720</v>
      </c>
    </row>
    <row r="17258" spans="1:4" s="12" customFormat="1" x14ac:dyDescent="0.25">
      <c r="A17258" s="56"/>
      <c r="B17258" s="58"/>
      <c r="C17258" s="50" t="s">
        <v>110</v>
      </c>
      <c r="D17258" s="300" t="s">
        <v>16721</v>
      </c>
    </row>
    <row r="17259" spans="1:4" s="12" customFormat="1" x14ac:dyDescent="0.25">
      <c r="A17259" s="56"/>
      <c r="B17259" s="58"/>
      <c r="C17259" s="50" t="s">
        <v>110</v>
      </c>
      <c r="D17259" s="300" t="s">
        <v>16722</v>
      </c>
    </row>
    <row r="17260" spans="1:4" s="12" customFormat="1" x14ac:dyDescent="0.25">
      <c r="A17260" s="56"/>
      <c r="B17260" s="58"/>
      <c r="C17260" s="50" t="s">
        <v>226</v>
      </c>
      <c r="D17260" s="300"/>
    </row>
    <row r="17261" spans="1:4" s="12" customFormat="1" x14ac:dyDescent="0.25">
      <c r="A17261" s="56"/>
      <c r="B17261" s="58"/>
      <c r="C17261" s="50" t="s">
        <v>110</v>
      </c>
      <c r="D17261" s="321" t="s">
        <v>16723</v>
      </c>
    </row>
    <row r="17262" spans="1:4" s="12" customFormat="1" x14ac:dyDescent="0.25">
      <c r="A17262" s="56"/>
      <c r="B17262" s="58"/>
      <c r="C17262" s="50" t="s">
        <v>110</v>
      </c>
      <c r="D17262" s="300" t="s">
        <v>16724</v>
      </c>
    </row>
    <row r="17263" spans="1:4" s="12" customFormat="1" x14ac:dyDescent="0.25">
      <c r="A17263" s="56"/>
      <c r="B17263" s="24" t="s">
        <v>21681</v>
      </c>
      <c r="C17263" s="56" t="s">
        <v>16725</v>
      </c>
      <c r="D17263" s="315"/>
    </row>
    <row r="17264" spans="1:4" s="12" customFormat="1" x14ac:dyDescent="0.25">
      <c r="A17264" s="56"/>
      <c r="B17264" s="58"/>
      <c r="C17264" s="48" t="s">
        <v>16726</v>
      </c>
      <c r="D17264" s="300"/>
    </row>
    <row r="17265" spans="1:4" s="12" customFormat="1" x14ac:dyDescent="0.25">
      <c r="A17265" s="56"/>
      <c r="B17265" s="58"/>
      <c r="C17265" s="48" t="s">
        <v>110</v>
      </c>
      <c r="D17265" s="300" t="s">
        <v>16727</v>
      </c>
    </row>
    <row r="17266" spans="1:4" s="12" customFormat="1" x14ac:dyDescent="0.25">
      <c r="A17266" s="56"/>
      <c r="B17266" s="58"/>
      <c r="C17266" s="48" t="s">
        <v>226</v>
      </c>
      <c r="D17266" s="300"/>
    </row>
    <row r="17267" spans="1:4" s="12" customFormat="1" x14ac:dyDescent="0.25">
      <c r="A17267" s="56"/>
      <c r="B17267" s="58"/>
      <c r="C17267" s="48" t="s">
        <v>110</v>
      </c>
      <c r="D17267" s="300" t="s">
        <v>16728</v>
      </c>
    </row>
    <row r="17268" spans="1:4" s="12" customFormat="1" x14ac:dyDescent="0.25">
      <c r="A17268" s="56"/>
      <c r="B17268" s="24" t="s">
        <v>21682</v>
      </c>
      <c r="C17268" s="56" t="s">
        <v>16729</v>
      </c>
      <c r="D17268" s="315"/>
    </row>
    <row r="17269" spans="1:4" s="12" customFormat="1" x14ac:dyDescent="0.25">
      <c r="A17269" s="56"/>
      <c r="B17269" s="58"/>
      <c r="C17269" s="48" t="s">
        <v>16730</v>
      </c>
      <c r="D17269" s="300"/>
    </row>
    <row r="17270" spans="1:4" s="12" customFormat="1" x14ac:dyDescent="0.25">
      <c r="A17270" s="56"/>
      <c r="B17270" s="58"/>
      <c r="C17270" s="48" t="s">
        <v>110</v>
      </c>
      <c r="D17270" s="300" t="s">
        <v>16731</v>
      </c>
    </row>
    <row r="17271" spans="1:4" s="12" customFormat="1" x14ac:dyDescent="0.25">
      <c r="A17271" s="56"/>
      <c r="B17271" s="58"/>
      <c r="C17271" s="48" t="s">
        <v>226</v>
      </c>
      <c r="D17271" s="300"/>
    </row>
    <row r="17272" spans="1:4" s="12" customFormat="1" x14ac:dyDescent="0.25">
      <c r="A17272" s="56"/>
      <c r="B17272" s="58"/>
      <c r="C17272" s="48" t="s">
        <v>110</v>
      </c>
      <c r="D17272" s="300" t="s">
        <v>16732</v>
      </c>
    </row>
    <row r="17273" spans="1:4" s="12" customFormat="1" x14ac:dyDescent="0.25">
      <c r="A17273" s="56"/>
      <c r="B17273" s="24" t="s">
        <v>21683</v>
      </c>
      <c r="C17273" s="56" t="s">
        <v>16733</v>
      </c>
      <c r="D17273" s="315"/>
    </row>
    <row r="17274" spans="1:4" s="12" customFormat="1" x14ac:dyDescent="0.25">
      <c r="A17274" s="56"/>
      <c r="B17274" s="58"/>
      <c r="C17274" s="48" t="s">
        <v>16734</v>
      </c>
      <c r="D17274" s="300"/>
    </row>
    <row r="17275" spans="1:4" s="12" customFormat="1" x14ac:dyDescent="0.25">
      <c r="A17275" s="56"/>
      <c r="B17275" s="58"/>
      <c r="C17275" s="48" t="s">
        <v>110</v>
      </c>
      <c r="D17275" s="300" t="s">
        <v>16735</v>
      </c>
    </row>
    <row r="17276" spans="1:4" s="12" customFormat="1" x14ac:dyDescent="0.25">
      <c r="A17276" s="56"/>
      <c r="B17276" s="58"/>
      <c r="C17276" s="48" t="s">
        <v>110</v>
      </c>
      <c r="D17276" s="300" t="s">
        <v>16736</v>
      </c>
    </row>
    <row r="17277" spans="1:4" s="12" customFormat="1" x14ac:dyDescent="0.25">
      <c r="A17277" s="56"/>
      <c r="B17277" s="58"/>
      <c r="C17277" s="48" t="s">
        <v>226</v>
      </c>
      <c r="D17277" s="300"/>
    </row>
    <row r="17278" spans="1:4" s="12" customFormat="1" x14ac:dyDescent="0.25">
      <c r="A17278" s="56"/>
      <c r="B17278" s="58"/>
      <c r="C17278" s="48" t="s">
        <v>110</v>
      </c>
      <c r="D17278" s="300" t="s">
        <v>16737</v>
      </c>
    </row>
    <row r="17279" spans="1:4" s="12" customFormat="1" x14ac:dyDescent="0.25">
      <c r="A17279" s="48"/>
      <c r="B17279" s="24" t="s">
        <v>21684</v>
      </c>
      <c r="C17279" s="57" t="s">
        <v>16738</v>
      </c>
      <c r="D17279" s="321"/>
    </row>
    <row r="17280" spans="1:4" s="12" customFormat="1" x14ac:dyDescent="0.25">
      <c r="A17280" s="48"/>
      <c r="B17280" s="58"/>
      <c r="C17280" s="48" t="s">
        <v>16739</v>
      </c>
      <c r="D17280" s="321"/>
    </row>
    <row r="17281" spans="1:4" s="12" customFormat="1" x14ac:dyDescent="0.25">
      <c r="A17281" s="48"/>
      <c r="B17281" s="49"/>
      <c r="C17281" s="50" t="s">
        <v>110</v>
      </c>
      <c r="D17281" s="317" t="s">
        <v>16740</v>
      </c>
    </row>
    <row r="17282" spans="1:4" s="12" customFormat="1" x14ac:dyDescent="0.25">
      <c r="A17282" s="48"/>
      <c r="B17282" s="49"/>
      <c r="C17282" s="50" t="s">
        <v>110</v>
      </c>
      <c r="D17282" s="317" t="s">
        <v>16741</v>
      </c>
    </row>
    <row r="17283" spans="1:4" s="12" customFormat="1" x14ac:dyDescent="0.25">
      <c r="A17283" s="48"/>
      <c r="B17283" s="49"/>
      <c r="C17283" s="50" t="s">
        <v>110</v>
      </c>
      <c r="D17283" s="317" t="s">
        <v>16742</v>
      </c>
    </row>
    <row r="17284" spans="1:4" s="12" customFormat="1" x14ac:dyDescent="0.25">
      <c r="A17284" s="48"/>
      <c r="B17284" s="49"/>
      <c r="C17284" s="50" t="s">
        <v>110</v>
      </c>
      <c r="D17284" s="317" t="s">
        <v>16743</v>
      </c>
    </row>
    <row r="17285" spans="1:4" s="12" customFormat="1" x14ac:dyDescent="0.25">
      <c r="A17285" s="48"/>
      <c r="B17285" s="49"/>
      <c r="C17285" s="50" t="s">
        <v>110</v>
      </c>
      <c r="D17285" s="317" t="s">
        <v>16744</v>
      </c>
    </row>
    <row r="17286" spans="1:4" s="12" customFormat="1" x14ac:dyDescent="0.25">
      <c r="A17286" s="48"/>
      <c r="B17286" s="49"/>
      <c r="C17286" s="50" t="s">
        <v>110</v>
      </c>
      <c r="D17286" s="317" t="s">
        <v>16745</v>
      </c>
    </row>
    <row r="17287" spans="1:4" s="12" customFormat="1" x14ac:dyDescent="0.25">
      <c r="A17287" s="48"/>
      <c r="B17287" s="49"/>
      <c r="C17287" s="50" t="s">
        <v>110</v>
      </c>
      <c r="D17287" s="317" t="s">
        <v>16746</v>
      </c>
    </row>
    <row r="17288" spans="1:4" s="12" customFormat="1" x14ac:dyDescent="0.25">
      <c r="A17288" s="48"/>
      <c r="B17288" s="49"/>
      <c r="C17288" s="50" t="s">
        <v>110</v>
      </c>
      <c r="D17288" s="317" t="s">
        <v>16747</v>
      </c>
    </row>
    <row r="17289" spans="1:4" s="12" customFormat="1" x14ac:dyDescent="0.25">
      <c r="A17289" s="48"/>
      <c r="B17289" s="49"/>
      <c r="C17289" s="50" t="s">
        <v>110</v>
      </c>
      <c r="D17289" s="317" t="s">
        <v>16748</v>
      </c>
    </row>
    <row r="17290" spans="1:4" s="12" customFormat="1" x14ac:dyDescent="0.25">
      <c r="A17290" s="48"/>
      <c r="B17290" s="49"/>
      <c r="C17290" s="50" t="s">
        <v>110</v>
      </c>
      <c r="D17290" s="317" t="s">
        <v>16749</v>
      </c>
    </row>
    <row r="17291" spans="1:4" s="12" customFormat="1" x14ac:dyDescent="0.25">
      <c r="A17291" s="48"/>
      <c r="B17291" s="49"/>
      <c r="C17291" s="50" t="s">
        <v>110</v>
      </c>
      <c r="D17291" s="317" t="s">
        <v>16750</v>
      </c>
    </row>
    <row r="17292" spans="1:4" s="12" customFormat="1" x14ac:dyDescent="0.25">
      <c r="A17292" s="48"/>
      <c r="B17292" s="49"/>
      <c r="C17292" s="48" t="s">
        <v>226</v>
      </c>
      <c r="D17292" s="321"/>
    </row>
    <row r="17293" spans="1:4" s="12" customFormat="1" x14ac:dyDescent="0.25">
      <c r="A17293" s="48"/>
      <c r="B17293" s="49"/>
      <c r="C17293" s="50" t="s">
        <v>110</v>
      </c>
      <c r="D17293" s="321" t="s">
        <v>16751</v>
      </c>
    </row>
    <row r="17294" spans="1:4" s="12" customFormat="1" x14ac:dyDescent="0.25">
      <c r="A17294" s="48"/>
      <c r="B17294" s="24" t="s">
        <v>21685</v>
      </c>
      <c r="C17294" s="57" t="s">
        <v>16752</v>
      </c>
      <c r="D17294" s="321"/>
    </row>
    <row r="17295" spans="1:4" s="12" customFormat="1" x14ac:dyDescent="0.25">
      <c r="A17295" s="48"/>
      <c r="B17295" s="58"/>
      <c r="C17295" s="48" t="s">
        <v>16753</v>
      </c>
      <c r="D17295" s="321"/>
    </row>
    <row r="17296" spans="1:4" s="12" customFormat="1" x14ac:dyDescent="0.25">
      <c r="A17296" s="48"/>
      <c r="B17296" s="49"/>
      <c r="C17296" s="50" t="s">
        <v>110</v>
      </c>
      <c r="D17296" s="317" t="s">
        <v>16754</v>
      </c>
    </row>
    <row r="17297" spans="1:4" s="12" customFormat="1" x14ac:dyDescent="0.25">
      <c r="A17297" s="48"/>
      <c r="B17297" s="49"/>
      <c r="C17297" s="50" t="s">
        <v>110</v>
      </c>
      <c r="D17297" s="317" t="s">
        <v>16755</v>
      </c>
    </row>
    <row r="17298" spans="1:4" s="12" customFormat="1" x14ac:dyDescent="0.25">
      <c r="A17298" s="48"/>
      <c r="B17298" s="49"/>
      <c r="C17298" s="50" t="s">
        <v>110</v>
      </c>
      <c r="D17298" s="317" t="s">
        <v>16756</v>
      </c>
    </row>
    <row r="17299" spans="1:4" s="12" customFormat="1" x14ac:dyDescent="0.25">
      <c r="A17299" s="48"/>
      <c r="B17299" s="49"/>
      <c r="C17299" s="50" t="s">
        <v>110</v>
      </c>
      <c r="D17299" s="317" t="s">
        <v>16757</v>
      </c>
    </row>
    <row r="17300" spans="1:4" s="12" customFormat="1" x14ac:dyDescent="0.25">
      <c r="A17300" s="48"/>
      <c r="B17300" s="49"/>
      <c r="C17300" s="50" t="s">
        <v>110</v>
      </c>
      <c r="D17300" s="317" t="s">
        <v>16758</v>
      </c>
    </row>
    <row r="17301" spans="1:4" s="12" customFormat="1" x14ac:dyDescent="0.25">
      <c r="A17301" s="48"/>
      <c r="B17301" s="49"/>
      <c r="C17301" s="50" t="s">
        <v>110</v>
      </c>
      <c r="D17301" s="317" t="s">
        <v>16759</v>
      </c>
    </row>
    <row r="17302" spans="1:4" s="12" customFormat="1" x14ac:dyDescent="0.25">
      <c r="A17302" s="48"/>
      <c r="B17302" s="49"/>
      <c r="C17302" s="48" t="s">
        <v>226</v>
      </c>
      <c r="D17302" s="321"/>
    </row>
    <row r="17303" spans="1:4" s="12" customFormat="1" x14ac:dyDescent="0.25">
      <c r="A17303" s="48"/>
      <c r="B17303" s="49"/>
      <c r="C17303" s="50" t="s">
        <v>110</v>
      </c>
      <c r="D17303" s="321" t="s">
        <v>16760</v>
      </c>
    </row>
    <row r="17304" spans="1:4" s="12" customFormat="1" x14ac:dyDescent="0.25">
      <c r="A17304" s="56" t="s">
        <v>16761</v>
      </c>
      <c r="B17304" s="58"/>
      <c r="C17304" s="56" t="s">
        <v>16762</v>
      </c>
      <c r="D17304" s="300"/>
    </row>
    <row r="17305" spans="1:4" s="12" customFormat="1" x14ac:dyDescent="0.25">
      <c r="A17305" s="48"/>
      <c r="B17305" s="24" t="s">
        <v>21686</v>
      </c>
      <c r="C17305" s="57" t="s">
        <v>16763</v>
      </c>
      <c r="D17305" s="323"/>
    </row>
    <row r="17306" spans="1:4" s="12" customFormat="1" x14ac:dyDescent="0.25">
      <c r="A17306" s="48"/>
      <c r="B17306" s="58"/>
      <c r="C17306" s="48" t="s">
        <v>16764</v>
      </c>
      <c r="D17306" s="321"/>
    </row>
    <row r="17307" spans="1:4" s="12" customFormat="1" x14ac:dyDescent="0.25">
      <c r="A17307" s="48"/>
      <c r="B17307" s="58"/>
      <c r="C17307" s="50" t="s">
        <v>110</v>
      </c>
      <c r="D17307" s="321" t="s">
        <v>16765</v>
      </c>
    </row>
    <row r="17308" spans="1:4" s="12" customFormat="1" x14ac:dyDescent="0.25">
      <c r="A17308" s="48"/>
      <c r="B17308" s="58"/>
      <c r="C17308" s="50" t="s">
        <v>110</v>
      </c>
      <c r="D17308" s="321" t="s">
        <v>16766</v>
      </c>
    </row>
    <row r="17309" spans="1:4" s="12" customFormat="1" x14ac:dyDescent="0.25">
      <c r="A17309" s="48"/>
      <c r="B17309" s="58"/>
      <c r="C17309" s="50" t="s">
        <v>110</v>
      </c>
      <c r="D17309" s="321" t="s">
        <v>16767</v>
      </c>
    </row>
    <row r="17310" spans="1:4" s="12" customFormat="1" x14ac:dyDescent="0.25">
      <c r="A17310" s="48"/>
      <c r="B17310" s="58"/>
      <c r="C17310" s="50" t="s">
        <v>110</v>
      </c>
      <c r="D17310" s="321" t="s">
        <v>16768</v>
      </c>
    </row>
    <row r="17311" spans="1:4" s="12" customFormat="1" x14ac:dyDescent="0.25">
      <c r="A17311" s="48"/>
      <c r="B17311" s="49"/>
      <c r="C17311" s="50" t="s">
        <v>110</v>
      </c>
      <c r="D17311" s="317" t="s">
        <v>16769</v>
      </c>
    </row>
    <row r="17312" spans="1:4" s="12" customFormat="1" x14ac:dyDescent="0.25">
      <c r="A17312" s="48"/>
      <c r="B17312" s="49"/>
      <c r="C17312" s="48" t="s">
        <v>226</v>
      </c>
      <c r="D17312" s="321"/>
    </row>
    <row r="17313" spans="1:4" s="12" customFormat="1" x14ac:dyDescent="0.25">
      <c r="A17313" s="48"/>
      <c r="B17313" s="49"/>
      <c r="C17313" s="50" t="s">
        <v>110</v>
      </c>
      <c r="D17313" s="321" t="s">
        <v>16770</v>
      </c>
    </row>
    <row r="17314" spans="1:4" s="12" customFormat="1" x14ac:dyDescent="0.25">
      <c r="A17314" s="48"/>
      <c r="B17314" s="24" t="s">
        <v>21687</v>
      </c>
      <c r="C17314" s="57" t="s">
        <v>16771</v>
      </c>
      <c r="D17314" s="317"/>
    </row>
    <row r="17315" spans="1:4" s="12" customFormat="1" x14ac:dyDescent="0.25">
      <c r="A17315" s="48"/>
      <c r="B17315" s="49"/>
      <c r="C17315" s="50" t="s">
        <v>16772</v>
      </c>
      <c r="D17315" s="317"/>
    </row>
    <row r="17316" spans="1:4" s="12" customFormat="1" x14ac:dyDescent="0.25">
      <c r="A17316" s="48"/>
      <c r="B17316" s="49"/>
      <c r="C17316" s="50" t="s">
        <v>110</v>
      </c>
      <c r="D17316" s="317" t="s">
        <v>16773</v>
      </c>
    </row>
    <row r="17317" spans="1:4" s="12" customFormat="1" x14ac:dyDescent="0.25">
      <c r="A17317" s="48"/>
      <c r="B17317" s="49"/>
      <c r="C17317" s="50" t="s">
        <v>110</v>
      </c>
      <c r="D17317" s="317" t="s">
        <v>16774</v>
      </c>
    </row>
    <row r="17318" spans="1:4" s="12" customFormat="1" x14ac:dyDescent="0.25">
      <c r="A17318" s="48"/>
      <c r="B17318" s="49"/>
      <c r="C17318" s="50" t="s">
        <v>110</v>
      </c>
      <c r="D17318" s="317" t="s">
        <v>16775</v>
      </c>
    </row>
    <row r="17319" spans="1:4" s="12" customFormat="1" x14ac:dyDescent="0.25">
      <c r="A17319" s="48"/>
      <c r="B17319" s="49"/>
      <c r="C17319" s="50" t="s">
        <v>110</v>
      </c>
      <c r="D17319" s="317" t="s">
        <v>16776</v>
      </c>
    </row>
    <row r="17320" spans="1:4" s="12" customFormat="1" x14ac:dyDescent="0.25">
      <c r="A17320" s="48"/>
      <c r="B17320" s="49"/>
      <c r="C17320" s="50" t="s">
        <v>110</v>
      </c>
      <c r="D17320" s="317" t="s">
        <v>16777</v>
      </c>
    </row>
    <row r="17321" spans="1:4" s="12" customFormat="1" x14ac:dyDescent="0.25">
      <c r="A17321" s="48"/>
      <c r="B17321" s="49"/>
      <c r="C17321" s="50" t="s">
        <v>110</v>
      </c>
      <c r="D17321" s="317" t="s">
        <v>16778</v>
      </c>
    </row>
    <row r="17322" spans="1:4" s="12" customFormat="1" x14ac:dyDescent="0.25">
      <c r="A17322" s="48"/>
      <c r="B17322" s="49"/>
      <c r="C17322" s="50" t="s">
        <v>110</v>
      </c>
      <c r="D17322" s="317" t="s">
        <v>16779</v>
      </c>
    </row>
    <row r="17323" spans="1:4" s="12" customFormat="1" x14ac:dyDescent="0.25">
      <c r="A17323" s="48"/>
      <c r="B17323" s="49"/>
      <c r="C17323" s="50" t="s">
        <v>110</v>
      </c>
      <c r="D17323" s="317" t="s">
        <v>16780</v>
      </c>
    </row>
    <row r="17324" spans="1:4" s="12" customFormat="1" x14ac:dyDescent="0.25">
      <c r="A17324" s="48"/>
      <c r="B17324" s="49"/>
      <c r="C17324" s="42" t="s">
        <v>110</v>
      </c>
      <c r="D17324" s="303" t="s">
        <v>16781</v>
      </c>
    </row>
    <row r="17325" spans="1:4" s="12" customFormat="1" x14ac:dyDescent="0.25">
      <c r="A17325" s="48"/>
      <c r="B17325" s="49"/>
      <c r="C17325" s="42" t="s">
        <v>110</v>
      </c>
      <c r="D17325" s="303" t="s">
        <v>16782</v>
      </c>
    </row>
    <row r="17326" spans="1:4" s="12" customFormat="1" x14ac:dyDescent="0.25">
      <c r="A17326" s="48"/>
      <c r="B17326" s="49"/>
      <c r="C17326" s="42" t="s">
        <v>110</v>
      </c>
      <c r="D17326" s="303" t="s">
        <v>16783</v>
      </c>
    </row>
    <row r="17327" spans="1:4" s="12" customFormat="1" x14ac:dyDescent="0.25">
      <c r="A17327" s="48"/>
      <c r="B17327" s="49"/>
      <c r="C17327" s="42" t="s">
        <v>110</v>
      </c>
      <c r="D17327" s="303" t="s">
        <v>16784</v>
      </c>
    </row>
    <row r="17328" spans="1:4" s="12" customFormat="1" x14ac:dyDescent="0.25">
      <c r="A17328" s="48"/>
      <c r="B17328" s="49"/>
      <c r="C17328" s="42" t="s">
        <v>110</v>
      </c>
      <c r="D17328" s="303" t="s">
        <v>16785</v>
      </c>
    </row>
    <row r="17329" spans="1:4" s="12" customFormat="1" x14ac:dyDescent="0.25">
      <c r="A17329" s="48"/>
      <c r="B17329" s="49"/>
      <c r="C17329" s="42" t="s">
        <v>110</v>
      </c>
      <c r="D17329" s="303" t="s">
        <v>16786</v>
      </c>
    </row>
    <row r="17330" spans="1:4" s="12" customFormat="1" x14ac:dyDescent="0.25">
      <c r="A17330" s="48"/>
      <c r="B17330" s="49"/>
      <c r="C17330" s="42" t="s">
        <v>110</v>
      </c>
      <c r="D17330" s="303" t="s">
        <v>16787</v>
      </c>
    </row>
    <row r="17331" spans="1:4" s="12" customFormat="1" x14ac:dyDescent="0.25">
      <c r="A17331" s="48"/>
      <c r="B17331" s="49"/>
      <c r="C17331" s="42" t="s">
        <v>110</v>
      </c>
      <c r="D17331" s="303" t="s">
        <v>16788</v>
      </c>
    </row>
    <row r="17332" spans="1:4" s="12" customFormat="1" x14ac:dyDescent="0.25">
      <c r="A17332" s="48"/>
      <c r="B17332" s="49"/>
      <c r="C17332" s="42" t="s">
        <v>110</v>
      </c>
      <c r="D17332" s="303" t="s">
        <v>16789</v>
      </c>
    </row>
    <row r="17333" spans="1:4" s="12" customFormat="1" x14ac:dyDescent="0.25">
      <c r="A17333" s="48"/>
      <c r="B17333" s="49"/>
      <c r="C17333" s="42" t="s">
        <v>110</v>
      </c>
      <c r="D17333" s="303" t="s">
        <v>16790</v>
      </c>
    </row>
    <row r="17334" spans="1:4" s="12" customFormat="1" x14ac:dyDescent="0.25">
      <c r="A17334" s="48"/>
      <c r="B17334" s="49"/>
      <c r="C17334" s="48" t="s">
        <v>226</v>
      </c>
      <c r="D17334" s="321"/>
    </row>
    <row r="17335" spans="1:4" s="12" customFormat="1" x14ac:dyDescent="0.25">
      <c r="A17335" s="48"/>
      <c r="B17335" s="49"/>
      <c r="C17335" s="50" t="s">
        <v>110</v>
      </c>
      <c r="D17335" s="321" t="s">
        <v>16791</v>
      </c>
    </row>
    <row r="17336" spans="1:4" s="12" customFormat="1" x14ac:dyDescent="0.25">
      <c r="A17336" s="48"/>
      <c r="B17336" s="24" t="s">
        <v>21688</v>
      </c>
      <c r="C17336" s="57" t="s">
        <v>16792</v>
      </c>
      <c r="D17336" s="317"/>
    </row>
    <row r="17337" spans="1:4" x14ac:dyDescent="0.25">
      <c r="C17337" s="40" t="s">
        <v>16793</v>
      </c>
    </row>
    <row r="17338" spans="1:4" s="12" customFormat="1" x14ac:dyDescent="0.25">
      <c r="A17338" s="48"/>
      <c r="B17338" s="49"/>
      <c r="C17338" s="50" t="s">
        <v>16794</v>
      </c>
      <c r="D17338" s="317"/>
    </row>
    <row r="17339" spans="1:4" s="12" customFormat="1" x14ac:dyDescent="0.25">
      <c r="A17339" s="48"/>
      <c r="B17339" s="49"/>
      <c r="C17339" s="50" t="s">
        <v>110</v>
      </c>
      <c r="D17339" s="317" t="s">
        <v>16795</v>
      </c>
    </row>
    <row r="17340" spans="1:4" s="12" customFormat="1" x14ac:dyDescent="0.25">
      <c r="A17340" s="48"/>
      <c r="B17340" s="49"/>
      <c r="C17340" s="50" t="s">
        <v>110</v>
      </c>
      <c r="D17340" s="317" t="s">
        <v>16796</v>
      </c>
    </row>
    <row r="17341" spans="1:4" s="12" customFormat="1" x14ac:dyDescent="0.25">
      <c r="A17341" s="48"/>
      <c r="B17341" s="49"/>
      <c r="C17341" s="50" t="s">
        <v>110</v>
      </c>
      <c r="D17341" s="317" t="s">
        <v>16797</v>
      </c>
    </row>
    <row r="17342" spans="1:4" s="12" customFormat="1" x14ac:dyDescent="0.25">
      <c r="A17342" s="48"/>
      <c r="B17342" s="49"/>
      <c r="C17342" s="50" t="s">
        <v>110</v>
      </c>
      <c r="D17342" s="317" t="s">
        <v>16798</v>
      </c>
    </row>
    <row r="17343" spans="1:4" s="12" customFormat="1" x14ac:dyDescent="0.25">
      <c r="A17343" s="48"/>
      <c r="B17343" s="49"/>
      <c r="C17343" s="50" t="s">
        <v>110</v>
      </c>
      <c r="D17343" s="317" t="s">
        <v>16799</v>
      </c>
    </row>
    <row r="17344" spans="1:4" s="12" customFormat="1" x14ac:dyDescent="0.25">
      <c r="A17344" s="48"/>
      <c r="B17344" s="49"/>
      <c r="C17344" s="50" t="s">
        <v>110</v>
      </c>
      <c r="D17344" s="317" t="s">
        <v>16800</v>
      </c>
    </row>
    <row r="17345" spans="1:4" s="12" customFormat="1" x14ac:dyDescent="0.25">
      <c r="A17345" s="48"/>
      <c r="B17345" s="49"/>
      <c r="C17345" s="50" t="s">
        <v>110</v>
      </c>
      <c r="D17345" s="317" t="s">
        <v>16801</v>
      </c>
    </row>
    <row r="17346" spans="1:4" s="12" customFormat="1" x14ac:dyDescent="0.25">
      <c r="A17346" s="48"/>
      <c r="B17346" s="49"/>
      <c r="C17346" s="50" t="s">
        <v>110</v>
      </c>
      <c r="D17346" s="317" t="s">
        <v>16802</v>
      </c>
    </row>
    <row r="17347" spans="1:4" s="12" customFormat="1" x14ac:dyDescent="0.25">
      <c r="A17347" s="48"/>
      <c r="B17347" s="49"/>
      <c r="C17347" s="50" t="s">
        <v>110</v>
      </c>
      <c r="D17347" s="317" t="s">
        <v>16803</v>
      </c>
    </row>
    <row r="17348" spans="1:4" s="12" customFormat="1" x14ac:dyDescent="0.25">
      <c r="A17348" s="48"/>
      <c r="B17348" s="49"/>
      <c r="C17348" s="48" t="s">
        <v>226</v>
      </c>
      <c r="D17348" s="321"/>
    </row>
    <row r="17349" spans="1:4" s="12" customFormat="1" x14ac:dyDescent="0.25">
      <c r="A17349" s="48"/>
      <c r="B17349" s="49"/>
      <c r="C17349" s="50" t="s">
        <v>110</v>
      </c>
      <c r="D17349" s="321" t="s">
        <v>16804</v>
      </c>
    </row>
    <row r="17350" spans="1:4" s="12" customFormat="1" x14ac:dyDescent="0.25">
      <c r="A17350" s="48"/>
      <c r="B17350" s="49"/>
      <c r="C17350" s="50" t="s">
        <v>110</v>
      </c>
      <c r="D17350" s="321" t="s">
        <v>16805</v>
      </c>
    </row>
    <row r="17351" spans="1:4" s="12" customFormat="1" x14ac:dyDescent="0.25">
      <c r="A17351" s="48"/>
      <c r="B17351" s="49"/>
      <c r="C17351" s="50" t="s">
        <v>110</v>
      </c>
      <c r="D17351" s="317" t="s">
        <v>16806</v>
      </c>
    </row>
    <row r="17352" spans="1:4" s="12" customFormat="1" x14ac:dyDescent="0.25">
      <c r="A17352" s="56"/>
      <c r="B17352" s="24" t="s">
        <v>21689</v>
      </c>
      <c r="C17352" s="56" t="s">
        <v>16807</v>
      </c>
      <c r="D17352" s="315"/>
    </row>
    <row r="17353" spans="1:4" s="12" customFormat="1" x14ac:dyDescent="0.25">
      <c r="A17353" s="56"/>
      <c r="B17353" s="58"/>
      <c r="C17353" s="48" t="s">
        <v>16808</v>
      </c>
      <c r="D17353" s="300"/>
    </row>
    <row r="17354" spans="1:4" s="12" customFormat="1" x14ac:dyDescent="0.25">
      <c r="A17354" s="56"/>
      <c r="B17354" s="58"/>
      <c r="C17354" s="48" t="s">
        <v>110</v>
      </c>
      <c r="D17354" s="300" t="s">
        <v>16809</v>
      </c>
    </row>
    <row r="17355" spans="1:4" s="12" customFormat="1" x14ac:dyDescent="0.25">
      <c r="A17355" s="56"/>
      <c r="B17355" s="58"/>
      <c r="C17355" s="48" t="s">
        <v>226</v>
      </c>
      <c r="D17355" s="300"/>
    </row>
    <row r="17356" spans="1:4" s="12" customFormat="1" x14ac:dyDescent="0.25">
      <c r="A17356" s="56"/>
      <c r="B17356" s="58"/>
      <c r="C17356" s="48" t="s">
        <v>110</v>
      </c>
      <c r="D17356" s="300" t="s">
        <v>16810</v>
      </c>
    </row>
    <row r="17357" spans="1:4" s="12" customFormat="1" x14ac:dyDescent="0.25">
      <c r="A17357" s="56"/>
      <c r="B17357" s="24" t="s">
        <v>21690</v>
      </c>
      <c r="C17357" s="56" t="s">
        <v>16811</v>
      </c>
      <c r="D17357" s="315"/>
    </row>
    <row r="17358" spans="1:4" s="12" customFormat="1" x14ac:dyDescent="0.25">
      <c r="A17358" s="56"/>
      <c r="B17358" s="58"/>
      <c r="C17358" s="48" t="s">
        <v>16812</v>
      </c>
      <c r="D17358" s="300"/>
    </row>
    <row r="17359" spans="1:4" s="12" customFormat="1" x14ac:dyDescent="0.25">
      <c r="A17359" s="56"/>
      <c r="B17359" s="58"/>
      <c r="C17359" s="48" t="s">
        <v>110</v>
      </c>
      <c r="D17359" s="300" t="s">
        <v>16813</v>
      </c>
    </row>
    <row r="17360" spans="1:4" s="12" customFormat="1" x14ac:dyDescent="0.25">
      <c r="A17360" s="56"/>
      <c r="B17360" s="58"/>
      <c r="C17360" s="48" t="s">
        <v>226</v>
      </c>
      <c r="D17360" s="300"/>
    </row>
    <row r="17361" spans="1:4" s="12" customFormat="1" x14ac:dyDescent="0.25">
      <c r="A17361" s="56"/>
      <c r="B17361" s="58"/>
      <c r="C17361" s="48" t="s">
        <v>110</v>
      </c>
      <c r="D17361" s="300" t="s">
        <v>16814</v>
      </c>
    </row>
    <row r="17362" spans="1:4" s="12" customFormat="1" x14ac:dyDescent="0.25">
      <c r="A17362" s="72"/>
      <c r="B17362" s="24" t="s">
        <v>21691</v>
      </c>
      <c r="C17362" s="57" t="s">
        <v>16815</v>
      </c>
      <c r="D17362" s="317"/>
    </row>
    <row r="17363" spans="1:4" s="12" customFormat="1" x14ac:dyDescent="0.25">
      <c r="A17363" s="72"/>
      <c r="B17363" s="49"/>
      <c r="C17363" s="50" t="s">
        <v>16816</v>
      </c>
      <c r="D17363" s="317"/>
    </row>
    <row r="17364" spans="1:4" s="12" customFormat="1" x14ac:dyDescent="0.25">
      <c r="A17364" s="72"/>
      <c r="B17364" s="49"/>
      <c r="C17364" s="50" t="s">
        <v>110</v>
      </c>
      <c r="D17364" s="317" t="s">
        <v>16817</v>
      </c>
    </row>
    <row r="17365" spans="1:4" s="12" customFormat="1" x14ac:dyDescent="0.25">
      <c r="A17365" s="56">
        <v>713</v>
      </c>
      <c r="B17365" s="24" t="s">
        <v>21692</v>
      </c>
      <c r="C17365" s="57" t="s">
        <v>16818</v>
      </c>
      <c r="D17365" s="321"/>
    </row>
    <row r="17366" spans="1:4" s="12" customFormat="1" x14ac:dyDescent="0.25">
      <c r="A17366" s="48"/>
      <c r="B17366" s="58"/>
      <c r="C17366" s="50" t="s">
        <v>16819</v>
      </c>
      <c r="D17366" s="300"/>
    </row>
    <row r="17367" spans="1:4" s="12" customFormat="1" x14ac:dyDescent="0.25">
      <c r="A17367" s="48"/>
      <c r="B17367" s="49"/>
      <c r="C17367" s="50" t="s">
        <v>110</v>
      </c>
      <c r="D17367" s="317" t="s">
        <v>16820</v>
      </c>
    </row>
    <row r="17368" spans="1:4" s="12" customFormat="1" ht="12.75" customHeight="1" x14ac:dyDescent="0.25">
      <c r="A17368" s="48"/>
      <c r="B17368" s="49"/>
      <c r="C17368" s="50" t="s">
        <v>110</v>
      </c>
      <c r="D17368" s="317" t="s">
        <v>16821</v>
      </c>
    </row>
    <row r="17369" spans="1:4" s="12" customFormat="1" x14ac:dyDescent="0.25">
      <c r="A17369" s="48"/>
      <c r="B17369" s="49"/>
      <c r="C17369" s="50" t="s">
        <v>110</v>
      </c>
      <c r="D17369" s="317" t="s">
        <v>16822</v>
      </c>
    </row>
    <row r="17370" spans="1:4" s="12" customFormat="1" x14ac:dyDescent="0.25">
      <c r="A17370" s="48"/>
      <c r="B17370" s="49"/>
      <c r="C17370" s="50" t="s">
        <v>110</v>
      </c>
      <c r="D17370" s="317" t="s">
        <v>16823</v>
      </c>
    </row>
    <row r="17371" spans="1:4" s="12" customFormat="1" x14ac:dyDescent="0.25">
      <c r="A17371" s="48"/>
      <c r="B17371" s="49"/>
      <c r="C17371" s="50" t="s">
        <v>110</v>
      </c>
      <c r="D17371" s="317" t="s">
        <v>16824</v>
      </c>
    </row>
    <row r="17372" spans="1:4" s="12" customFormat="1" x14ac:dyDescent="0.25">
      <c r="A17372" s="48"/>
      <c r="B17372" s="49"/>
      <c r="C17372" s="50" t="s">
        <v>110</v>
      </c>
      <c r="D17372" s="317" t="s">
        <v>16825</v>
      </c>
    </row>
    <row r="17373" spans="1:4" s="12" customFormat="1" x14ac:dyDescent="0.25">
      <c r="A17373" s="48"/>
      <c r="B17373" s="49"/>
      <c r="C17373" s="48" t="s">
        <v>226</v>
      </c>
      <c r="D17373" s="321"/>
    </row>
    <row r="17374" spans="1:4" s="12" customFormat="1" x14ac:dyDescent="0.25">
      <c r="A17374" s="48"/>
      <c r="B17374" s="49"/>
      <c r="C17374" s="50" t="s">
        <v>110</v>
      </c>
      <c r="D17374" s="300" t="s">
        <v>16826</v>
      </c>
    </row>
    <row r="17375" spans="1:4" s="12" customFormat="1" ht="15.6" x14ac:dyDescent="0.25">
      <c r="A17375" s="82" t="s">
        <v>16827</v>
      </c>
      <c r="B17375" s="83"/>
      <c r="C17375" s="82" t="s">
        <v>16828</v>
      </c>
      <c r="D17375" s="300"/>
    </row>
    <row r="17376" spans="1:4" s="12" customFormat="1" x14ac:dyDescent="0.25">
      <c r="A17376" s="56" t="s">
        <v>16829</v>
      </c>
      <c r="B17376" s="58"/>
      <c r="C17376" s="56" t="s">
        <v>16830</v>
      </c>
      <c r="D17376" s="300"/>
    </row>
    <row r="17377" spans="1:4" x14ac:dyDescent="0.25">
      <c r="C17377" s="40" t="s">
        <v>16831</v>
      </c>
    </row>
    <row r="17378" spans="1:4" s="12" customFormat="1" x14ac:dyDescent="0.25">
      <c r="A17378" s="56"/>
      <c r="B17378" s="24" t="s">
        <v>21693</v>
      </c>
      <c r="C17378" s="56" t="s">
        <v>16832</v>
      </c>
      <c r="D17378" s="315"/>
    </row>
    <row r="17379" spans="1:4" s="12" customFormat="1" x14ac:dyDescent="0.25">
      <c r="A17379" s="56"/>
      <c r="B17379" s="58"/>
      <c r="C17379" s="48" t="s">
        <v>16833</v>
      </c>
      <c r="D17379" s="300"/>
    </row>
    <row r="17380" spans="1:4" s="12" customFormat="1" x14ac:dyDescent="0.25">
      <c r="A17380" s="56"/>
      <c r="B17380" s="58"/>
      <c r="C17380" s="48" t="s">
        <v>16834</v>
      </c>
      <c r="D17380" s="300"/>
    </row>
    <row r="17381" spans="1:4" s="12" customFormat="1" x14ac:dyDescent="0.25">
      <c r="A17381" s="56"/>
      <c r="B17381" s="58"/>
      <c r="C17381" s="48" t="s">
        <v>110</v>
      </c>
      <c r="D17381" s="300" t="s">
        <v>16835</v>
      </c>
    </row>
    <row r="17382" spans="1:4" s="12" customFormat="1" x14ac:dyDescent="0.25">
      <c r="A17382" s="56"/>
      <c r="B17382" s="58"/>
      <c r="C17382" s="48" t="s">
        <v>110</v>
      </c>
      <c r="D17382" s="300" t="s">
        <v>16836</v>
      </c>
    </row>
    <row r="17383" spans="1:4" s="12" customFormat="1" x14ac:dyDescent="0.25">
      <c r="A17383" s="56"/>
      <c r="B17383" s="58"/>
      <c r="C17383" s="48" t="s">
        <v>110</v>
      </c>
      <c r="D17383" s="300" t="s">
        <v>16837</v>
      </c>
    </row>
    <row r="17384" spans="1:4" s="12" customFormat="1" x14ac:dyDescent="0.25">
      <c r="A17384" s="56"/>
      <c r="B17384" s="58"/>
      <c r="C17384" s="48" t="s">
        <v>110</v>
      </c>
      <c r="D17384" s="300" t="s">
        <v>16838</v>
      </c>
    </row>
    <row r="17385" spans="1:4" s="12" customFormat="1" x14ac:dyDescent="0.25">
      <c r="A17385" s="56"/>
      <c r="B17385" s="58"/>
      <c r="C17385" s="48" t="s">
        <v>110</v>
      </c>
      <c r="D17385" s="300" t="s">
        <v>16839</v>
      </c>
    </row>
    <row r="17386" spans="1:4" s="12" customFormat="1" x14ac:dyDescent="0.25">
      <c r="A17386" s="56"/>
      <c r="B17386" s="58"/>
      <c r="C17386" s="48" t="s">
        <v>110</v>
      </c>
      <c r="D17386" s="300" t="s">
        <v>16840</v>
      </c>
    </row>
    <row r="17387" spans="1:4" s="12" customFormat="1" x14ac:dyDescent="0.25">
      <c r="A17387" s="56"/>
      <c r="B17387" s="58"/>
      <c r="C17387" s="48" t="s">
        <v>226</v>
      </c>
      <c r="D17387" s="300"/>
    </row>
    <row r="17388" spans="1:4" s="12" customFormat="1" x14ac:dyDescent="0.25">
      <c r="A17388" s="56"/>
      <c r="B17388" s="58"/>
      <c r="C17388" s="48" t="s">
        <v>110</v>
      </c>
      <c r="D17388" s="300" t="s">
        <v>16841</v>
      </c>
    </row>
    <row r="17389" spans="1:4" s="12" customFormat="1" x14ac:dyDescent="0.25">
      <c r="A17389" s="56"/>
      <c r="B17389" s="58"/>
      <c r="C17389" s="48" t="s">
        <v>110</v>
      </c>
      <c r="D17389" s="300" t="s">
        <v>16842</v>
      </c>
    </row>
    <row r="17390" spans="1:4" s="12" customFormat="1" x14ac:dyDescent="0.25">
      <c r="A17390" s="56"/>
      <c r="B17390" s="58"/>
      <c r="C17390" s="48" t="s">
        <v>110</v>
      </c>
      <c r="D17390" s="300" t="s">
        <v>16843</v>
      </c>
    </row>
    <row r="17391" spans="1:4" s="12" customFormat="1" x14ac:dyDescent="0.25">
      <c r="A17391" s="56"/>
      <c r="B17391" s="58"/>
      <c r="C17391" s="48" t="s">
        <v>110</v>
      </c>
      <c r="D17391" s="300" t="s">
        <v>16844</v>
      </c>
    </row>
    <row r="17392" spans="1:4" s="12" customFormat="1" x14ac:dyDescent="0.15">
      <c r="A17392" s="56"/>
      <c r="B17392" s="24" t="s">
        <v>21694</v>
      </c>
      <c r="C17392" s="75" t="s">
        <v>16845</v>
      </c>
      <c r="D17392" s="330"/>
    </row>
    <row r="17393" spans="1:4" s="12" customFormat="1" x14ac:dyDescent="0.15">
      <c r="A17393" s="48"/>
      <c r="B17393" s="58"/>
      <c r="C17393" s="40" t="s">
        <v>16846</v>
      </c>
      <c r="D17393" s="313"/>
    </row>
    <row r="17394" spans="1:4" s="12" customFormat="1" x14ac:dyDescent="0.15">
      <c r="A17394" s="48"/>
      <c r="B17394" s="58"/>
      <c r="C17394" s="70" t="s">
        <v>16847</v>
      </c>
      <c r="D17394" s="313"/>
    </row>
    <row r="17395" spans="1:4" s="12" customFormat="1" x14ac:dyDescent="0.15">
      <c r="A17395" s="48"/>
      <c r="B17395" s="58"/>
      <c r="C17395" s="70"/>
      <c r="D17395" s="291" t="s">
        <v>16848</v>
      </c>
    </row>
    <row r="17396" spans="1:4" s="12" customFormat="1" x14ac:dyDescent="0.15">
      <c r="A17396" s="48"/>
      <c r="B17396" s="58"/>
      <c r="C17396" s="70" t="s">
        <v>110</v>
      </c>
      <c r="D17396" s="313" t="s">
        <v>16849</v>
      </c>
    </row>
    <row r="17397" spans="1:4" s="12" customFormat="1" x14ac:dyDescent="0.15">
      <c r="A17397" s="48"/>
      <c r="B17397" s="58"/>
      <c r="C17397" s="70" t="s">
        <v>110</v>
      </c>
      <c r="D17397" s="313" t="s">
        <v>16850</v>
      </c>
    </row>
    <row r="17398" spans="1:4" s="12" customFormat="1" x14ac:dyDescent="0.15">
      <c r="A17398" s="48"/>
      <c r="B17398" s="58"/>
      <c r="C17398" s="70" t="s">
        <v>110</v>
      </c>
      <c r="D17398" s="313" t="s">
        <v>16851</v>
      </c>
    </row>
    <row r="17399" spans="1:4" s="12" customFormat="1" x14ac:dyDescent="0.15">
      <c r="A17399" s="48"/>
      <c r="B17399" s="58"/>
      <c r="C17399" s="70" t="s">
        <v>110</v>
      </c>
      <c r="D17399" s="313" t="s">
        <v>16852</v>
      </c>
    </row>
    <row r="17400" spans="1:4" s="12" customFormat="1" x14ac:dyDescent="0.15">
      <c r="A17400" s="48"/>
      <c r="B17400" s="58"/>
      <c r="C17400" s="70" t="s">
        <v>110</v>
      </c>
      <c r="D17400" s="313" t="s">
        <v>16853</v>
      </c>
    </row>
    <row r="17401" spans="1:4" s="12" customFormat="1" x14ac:dyDescent="0.15">
      <c r="A17401" s="48"/>
      <c r="B17401" s="58"/>
      <c r="C17401" s="70" t="s">
        <v>110</v>
      </c>
      <c r="D17401" s="313" t="s">
        <v>16854</v>
      </c>
    </row>
    <row r="17402" spans="1:4" s="12" customFormat="1" x14ac:dyDescent="0.15">
      <c r="A17402" s="48"/>
      <c r="B17402" s="58"/>
      <c r="C17402" s="70" t="s">
        <v>110</v>
      </c>
      <c r="D17402" s="313" t="s">
        <v>16855</v>
      </c>
    </row>
    <row r="17403" spans="1:4" s="12" customFormat="1" x14ac:dyDescent="0.15">
      <c r="A17403" s="48"/>
      <c r="B17403" s="58"/>
      <c r="C17403" s="70" t="s">
        <v>110</v>
      </c>
      <c r="D17403" s="313" t="s">
        <v>16856</v>
      </c>
    </row>
    <row r="17404" spans="1:4" s="12" customFormat="1" x14ac:dyDescent="0.15">
      <c r="A17404" s="48"/>
      <c r="B17404" s="58"/>
      <c r="C17404" s="70" t="s">
        <v>110</v>
      </c>
      <c r="D17404" s="313" t="s">
        <v>16857</v>
      </c>
    </row>
    <row r="17405" spans="1:4" s="12" customFormat="1" x14ac:dyDescent="0.15">
      <c r="A17405" s="48"/>
      <c r="B17405" s="58"/>
      <c r="C17405" s="70" t="s">
        <v>226</v>
      </c>
      <c r="D17405" s="313"/>
    </row>
    <row r="17406" spans="1:4" s="12" customFormat="1" x14ac:dyDescent="0.15">
      <c r="A17406" s="48"/>
      <c r="B17406" s="58"/>
      <c r="C17406" s="70" t="s">
        <v>110</v>
      </c>
      <c r="D17406" s="313" t="s">
        <v>16858</v>
      </c>
    </row>
    <row r="17407" spans="1:4" s="12" customFormat="1" x14ac:dyDescent="0.15">
      <c r="A17407" s="48"/>
      <c r="B17407" s="58"/>
      <c r="C17407" s="70" t="s">
        <v>110</v>
      </c>
      <c r="D17407" s="313" t="s">
        <v>16859</v>
      </c>
    </row>
    <row r="17408" spans="1:4" s="12" customFormat="1" x14ac:dyDescent="0.15">
      <c r="A17408" s="48"/>
      <c r="B17408" s="58"/>
      <c r="C17408" s="70" t="s">
        <v>110</v>
      </c>
      <c r="D17408" s="313" t="s">
        <v>16860</v>
      </c>
    </row>
    <row r="17409" spans="1:4" s="12" customFormat="1" x14ac:dyDescent="0.15">
      <c r="A17409" s="48"/>
      <c r="B17409" s="58"/>
      <c r="C17409" s="70" t="s">
        <v>110</v>
      </c>
      <c r="D17409" s="313" t="s">
        <v>16861</v>
      </c>
    </row>
    <row r="17410" spans="1:4" s="12" customFormat="1" x14ac:dyDescent="0.15">
      <c r="A17410" s="48"/>
      <c r="B17410" s="58"/>
      <c r="C17410" s="70" t="s">
        <v>110</v>
      </c>
      <c r="D17410" s="313" t="s">
        <v>16862</v>
      </c>
    </row>
    <row r="17411" spans="1:4" s="12" customFormat="1" x14ac:dyDescent="0.15">
      <c r="A17411" s="48"/>
      <c r="B17411" s="58"/>
      <c r="C17411" s="70" t="s">
        <v>110</v>
      </c>
      <c r="D17411" s="313" t="s">
        <v>16863</v>
      </c>
    </row>
    <row r="17412" spans="1:4" s="12" customFormat="1" x14ac:dyDescent="0.15">
      <c r="A17412" s="48"/>
      <c r="B17412" s="58"/>
      <c r="C17412" s="70" t="s">
        <v>110</v>
      </c>
      <c r="D17412" s="313" t="s">
        <v>16864</v>
      </c>
    </row>
    <row r="17413" spans="1:4" s="12" customFormat="1" x14ac:dyDescent="0.15">
      <c r="A17413" s="48"/>
      <c r="B17413" s="58"/>
      <c r="C17413" s="70" t="s">
        <v>110</v>
      </c>
      <c r="D17413" s="313" t="s">
        <v>16865</v>
      </c>
    </row>
    <row r="17414" spans="1:4" s="12" customFormat="1" x14ac:dyDescent="0.15">
      <c r="A17414" s="48"/>
      <c r="B17414" s="58"/>
      <c r="C17414" s="70" t="s">
        <v>110</v>
      </c>
      <c r="D17414" s="313" t="s">
        <v>16866</v>
      </c>
    </row>
    <row r="17415" spans="1:4" s="12" customFormat="1" x14ac:dyDescent="0.15">
      <c r="A17415" s="48"/>
      <c r="B17415" s="58"/>
      <c r="C17415" s="70" t="s">
        <v>110</v>
      </c>
      <c r="D17415" s="313" t="s">
        <v>16867</v>
      </c>
    </row>
    <row r="17416" spans="1:4" s="12" customFormat="1" x14ac:dyDescent="0.15">
      <c r="A17416" s="48"/>
      <c r="B17416" s="58"/>
      <c r="C17416" s="70" t="s">
        <v>110</v>
      </c>
      <c r="D17416" s="313" t="s">
        <v>16868</v>
      </c>
    </row>
    <row r="17417" spans="1:4" s="12" customFormat="1" x14ac:dyDescent="0.15">
      <c r="A17417" s="48"/>
      <c r="B17417" s="58"/>
      <c r="C17417" s="70" t="s">
        <v>110</v>
      </c>
      <c r="D17417" s="313" t="s">
        <v>16869</v>
      </c>
    </row>
    <row r="17418" spans="1:4" s="12" customFormat="1" x14ac:dyDescent="0.15">
      <c r="A17418" s="48"/>
      <c r="B17418" s="24" t="s">
        <v>21695</v>
      </c>
      <c r="C17418" s="75" t="s">
        <v>16870</v>
      </c>
      <c r="D17418" s="330"/>
    </row>
    <row r="17419" spans="1:4" s="12" customFormat="1" x14ac:dyDescent="0.15">
      <c r="A17419" s="48"/>
      <c r="B17419" s="58"/>
      <c r="C17419" s="70" t="s">
        <v>16871</v>
      </c>
      <c r="D17419" s="313"/>
    </row>
    <row r="17420" spans="1:4" s="12" customFormat="1" x14ac:dyDescent="0.15">
      <c r="A17420" s="48"/>
      <c r="B17420" s="58"/>
      <c r="C17420" s="70" t="s">
        <v>16872</v>
      </c>
      <c r="D17420" s="313"/>
    </row>
    <row r="17421" spans="1:4" s="12" customFormat="1" x14ac:dyDescent="0.15">
      <c r="A17421" s="48"/>
      <c r="B17421" s="58"/>
      <c r="C17421" s="70" t="s">
        <v>110</v>
      </c>
      <c r="D17421" s="313" t="s">
        <v>16873</v>
      </c>
    </row>
    <row r="17422" spans="1:4" s="12" customFormat="1" x14ac:dyDescent="0.15">
      <c r="A17422" s="48"/>
      <c r="B17422" s="58"/>
      <c r="C17422" s="70" t="s">
        <v>110</v>
      </c>
      <c r="D17422" s="313" t="s">
        <v>16874</v>
      </c>
    </row>
    <row r="17423" spans="1:4" s="12" customFormat="1" x14ac:dyDescent="0.15">
      <c r="A17423" s="48"/>
      <c r="B17423" s="58"/>
      <c r="C17423" s="70" t="s">
        <v>110</v>
      </c>
      <c r="D17423" s="313" t="s">
        <v>16875</v>
      </c>
    </row>
    <row r="17424" spans="1:4" s="12" customFormat="1" x14ac:dyDescent="0.15">
      <c r="A17424" s="48"/>
      <c r="B17424" s="58"/>
      <c r="C17424" s="70" t="s">
        <v>110</v>
      </c>
      <c r="D17424" s="313" t="s">
        <v>16876</v>
      </c>
    </row>
    <row r="17425" spans="1:4" s="12" customFormat="1" x14ac:dyDescent="0.15">
      <c r="A17425" s="48"/>
      <c r="B17425" s="58"/>
      <c r="C17425" s="70" t="s">
        <v>110</v>
      </c>
      <c r="D17425" s="313" t="s">
        <v>16877</v>
      </c>
    </row>
    <row r="17426" spans="1:4" s="12" customFormat="1" x14ac:dyDescent="0.15">
      <c r="A17426" s="48"/>
      <c r="B17426" s="58"/>
      <c r="C17426" s="70" t="s">
        <v>110</v>
      </c>
      <c r="D17426" s="313" t="s">
        <v>16878</v>
      </c>
    </row>
    <row r="17427" spans="1:4" s="12" customFormat="1" x14ac:dyDescent="0.15">
      <c r="A17427" s="48"/>
      <c r="B17427" s="58"/>
      <c r="C17427" s="70" t="s">
        <v>110</v>
      </c>
      <c r="D17427" s="313" t="s">
        <v>16879</v>
      </c>
    </row>
    <row r="17428" spans="1:4" s="12" customFormat="1" x14ac:dyDescent="0.15">
      <c r="A17428" s="48"/>
      <c r="B17428" s="58"/>
      <c r="C17428" s="70" t="s">
        <v>110</v>
      </c>
      <c r="D17428" s="313" t="s">
        <v>16880</v>
      </c>
    </row>
    <row r="17429" spans="1:4" s="12" customFormat="1" x14ac:dyDescent="0.15">
      <c r="A17429" s="48"/>
      <c r="B17429" s="58"/>
      <c r="C17429" s="70" t="s">
        <v>110</v>
      </c>
      <c r="D17429" s="313" t="s">
        <v>16881</v>
      </c>
    </row>
    <row r="17430" spans="1:4" s="12" customFormat="1" x14ac:dyDescent="0.15">
      <c r="A17430" s="48"/>
      <c r="B17430" s="58"/>
      <c r="C17430" s="70" t="s">
        <v>110</v>
      </c>
      <c r="D17430" s="313" t="s">
        <v>16882</v>
      </c>
    </row>
    <row r="17431" spans="1:4" s="12" customFormat="1" x14ac:dyDescent="0.15">
      <c r="A17431" s="48"/>
      <c r="B17431" s="58"/>
      <c r="C17431" s="70" t="s">
        <v>226</v>
      </c>
      <c r="D17431" s="313"/>
    </row>
    <row r="17432" spans="1:4" s="12" customFormat="1" x14ac:dyDescent="0.15">
      <c r="A17432" s="48"/>
      <c r="B17432" s="58"/>
      <c r="C17432" s="70" t="s">
        <v>110</v>
      </c>
      <c r="D17432" s="313" t="s">
        <v>16883</v>
      </c>
    </row>
    <row r="17433" spans="1:4" s="12" customFormat="1" x14ac:dyDescent="0.15">
      <c r="A17433" s="48"/>
      <c r="B17433" s="58"/>
      <c r="C17433" s="70" t="s">
        <v>110</v>
      </c>
      <c r="D17433" s="313" t="s">
        <v>16884</v>
      </c>
    </row>
    <row r="17434" spans="1:4" s="12" customFormat="1" x14ac:dyDescent="0.15">
      <c r="A17434" s="48"/>
      <c r="B17434" s="58"/>
      <c r="C17434" s="70" t="s">
        <v>110</v>
      </c>
      <c r="D17434" s="313" t="s">
        <v>16885</v>
      </c>
    </row>
    <row r="17435" spans="1:4" s="12" customFormat="1" x14ac:dyDescent="0.15">
      <c r="A17435" s="48"/>
      <c r="B17435" s="58"/>
      <c r="C17435" s="70" t="s">
        <v>110</v>
      </c>
      <c r="D17435" s="313" t="s">
        <v>16886</v>
      </c>
    </row>
    <row r="17436" spans="1:4" s="12" customFormat="1" x14ac:dyDescent="0.15">
      <c r="A17436" s="48"/>
      <c r="B17436" s="58"/>
      <c r="C17436" s="70" t="s">
        <v>110</v>
      </c>
      <c r="D17436" s="313" t="s">
        <v>16887</v>
      </c>
    </row>
    <row r="17437" spans="1:4" s="12" customFormat="1" x14ac:dyDescent="0.15">
      <c r="A17437" s="48"/>
      <c r="B17437" s="58"/>
      <c r="C17437" s="70" t="s">
        <v>110</v>
      </c>
      <c r="D17437" s="313" t="s">
        <v>16888</v>
      </c>
    </row>
    <row r="17438" spans="1:4" s="12" customFormat="1" x14ac:dyDescent="0.15">
      <c r="A17438" s="48"/>
      <c r="B17438" s="58"/>
      <c r="C17438" s="70" t="s">
        <v>110</v>
      </c>
      <c r="D17438" s="313" t="s">
        <v>16889</v>
      </c>
    </row>
    <row r="17439" spans="1:4" s="12" customFormat="1" x14ac:dyDescent="0.25">
      <c r="A17439" s="56"/>
      <c r="B17439" s="24" t="s">
        <v>21696</v>
      </c>
      <c r="C17439" s="56" t="s">
        <v>16890</v>
      </c>
      <c r="D17439" s="315"/>
    </row>
    <row r="17440" spans="1:4" s="12" customFormat="1" x14ac:dyDescent="0.25">
      <c r="A17440" s="56"/>
      <c r="B17440" s="58"/>
      <c r="C17440" s="48" t="s">
        <v>16891</v>
      </c>
      <c r="D17440" s="300"/>
    </row>
    <row r="17441" spans="1:4" s="12" customFormat="1" x14ac:dyDescent="0.25">
      <c r="A17441" s="56"/>
      <c r="B17441" s="58"/>
      <c r="C17441" s="48" t="s">
        <v>16892</v>
      </c>
      <c r="D17441" s="300"/>
    </row>
    <row r="17442" spans="1:4" s="12" customFormat="1" x14ac:dyDescent="0.25">
      <c r="A17442" s="56"/>
      <c r="B17442" s="58"/>
      <c r="C17442" s="48" t="s">
        <v>110</v>
      </c>
      <c r="D17442" s="300" t="s">
        <v>16893</v>
      </c>
    </row>
    <row r="17443" spans="1:4" s="12" customFormat="1" x14ac:dyDescent="0.25">
      <c r="A17443" s="56"/>
      <c r="B17443" s="58"/>
      <c r="C17443" s="48" t="s">
        <v>110</v>
      </c>
      <c r="D17443" s="300" t="s">
        <v>16894</v>
      </c>
    </row>
    <row r="17444" spans="1:4" s="12" customFormat="1" x14ac:dyDescent="0.25">
      <c r="A17444" s="56"/>
      <c r="B17444" s="58"/>
      <c r="C17444" s="48" t="s">
        <v>226</v>
      </c>
      <c r="D17444" s="300"/>
    </row>
    <row r="17445" spans="1:4" s="12" customFormat="1" x14ac:dyDescent="0.25">
      <c r="A17445" s="56"/>
      <c r="B17445" s="58"/>
      <c r="C17445" s="48" t="s">
        <v>110</v>
      </c>
      <c r="D17445" s="300" t="s">
        <v>16895</v>
      </c>
    </row>
    <row r="17446" spans="1:4" s="12" customFormat="1" x14ac:dyDescent="0.25">
      <c r="A17446" s="56"/>
      <c r="B17446" s="58"/>
      <c r="C17446" s="48" t="s">
        <v>110</v>
      </c>
      <c r="D17446" s="300" t="s">
        <v>16896</v>
      </c>
    </row>
    <row r="17447" spans="1:4" s="12" customFormat="1" x14ac:dyDescent="0.25">
      <c r="A17447" s="56"/>
      <c r="B17447" s="58"/>
      <c r="C17447" s="48" t="s">
        <v>110</v>
      </c>
      <c r="D17447" s="300" t="s">
        <v>16897</v>
      </c>
    </row>
    <row r="17448" spans="1:4" s="12" customFormat="1" x14ac:dyDescent="0.25">
      <c r="A17448" s="48"/>
      <c r="B17448" s="24" t="s">
        <v>21697</v>
      </c>
      <c r="C17448" s="57" t="s">
        <v>16898</v>
      </c>
      <c r="D17448" s="321"/>
    </row>
    <row r="17449" spans="1:4" s="12" customFormat="1" x14ac:dyDescent="0.25">
      <c r="A17449" s="48"/>
      <c r="B17449" s="49"/>
      <c r="C17449" s="40" t="s">
        <v>16899</v>
      </c>
      <c r="D17449" s="321"/>
    </row>
    <row r="17450" spans="1:4" s="12" customFormat="1" x14ac:dyDescent="0.25">
      <c r="A17450" s="48"/>
      <c r="B17450" s="58"/>
      <c r="C17450" s="48" t="s">
        <v>16900</v>
      </c>
      <c r="D17450" s="321"/>
    </row>
    <row r="17451" spans="1:4" s="12" customFormat="1" x14ac:dyDescent="0.25">
      <c r="A17451" s="48"/>
      <c r="B17451" s="58"/>
      <c r="C17451" s="50" t="s">
        <v>110</v>
      </c>
      <c r="D17451" s="321" t="s">
        <v>16901</v>
      </c>
    </row>
    <row r="17452" spans="1:4" s="12" customFormat="1" x14ac:dyDescent="0.25">
      <c r="A17452" s="48"/>
      <c r="B17452" s="58"/>
      <c r="C17452" s="50" t="s">
        <v>110</v>
      </c>
      <c r="D17452" s="321" t="s">
        <v>16902</v>
      </c>
    </row>
    <row r="17453" spans="1:4" s="12" customFormat="1" x14ac:dyDescent="0.25">
      <c r="A17453" s="48"/>
      <c r="B17453" s="58"/>
      <c r="C17453" s="50" t="s">
        <v>110</v>
      </c>
      <c r="D17453" s="321" t="s">
        <v>16903</v>
      </c>
    </row>
    <row r="17454" spans="1:4" s="12" customFormat="1" x14ac:dyDescent="0.25">
      <c r="A17454" s="48"/>
      <c r="B17454" s="58"/>
      <c r="C17454" s="50" t="s">
        <v>110</v>
      </c>
      <c r="D17454" s="321" t="s">
        <v>16904</v>
      </c>
    </row>
    <row r="17455" spans="1:4" s="12" customFormat="1" x14ac:dyDescent="0.25">
      <c r="A17455" s="48"/>
      <c r="B17455" s="58"/>
      <c r="C17455" s="50" t="s">
        <v>110</v>
      </c>
      <c r="D17455" s="321" t="s">
        <v>16905</v>
      </c>
    </row>
    <row r="17456" spans="1:4" s="12" customFormat="1" x14ac:dyDescent="0.25">
      <c r="A17456" s="48"/>
      <c r="B17456" s="49"/>
      <c r="C17456" s="48" t="s">
        <v>226</v>
      </c>
      <c r="D17456" s="321"/>
    </row>
    <row r="17457" spans="1:4" s="12" customFormat="1" x14ac:dyDescent="0.25">
      <c r="A17457" s="48"/>
      <c r="B17457" s="49"/>
      <c r="C17457" s="50" t="s">
        <v>110</v>
      </c>
      <c r="D17457" s="321" t="s">
        <v>16906</v>
      </c>
    </row>
    <row r="17458" spans="1:4" s="12" customFormat="1" x14ac:dyDescent="0.25">
      <c r="A17458" s="48"/>
      <c r="B17458" s="49"/>
      <c r="C17458" s="50" t="s">
        <v>110</v>
      </c>
      <c r="D17458" s="321" t="s">
        <v>16907</v>
      </c>
    </row>
    <row r="17459" spans="1:4" s="12" customFormat="1" x14ac:dyDescent="0.15">
      <c r="A17459" s="48"/>
      <c r="B17459" s="24" t="s">
        <v>21698</v>
      </c>
      <c r="C17459" s="75" t="s">
        <v>16908</v>
      </c>
      <c r="D17459" s="330"/>
    </row>
    <row r="17460" spans="1:4" s="12" customFormat="1" x14ac:dyDescent="0.15">
      <c r="A17460" s="48"/>
      <c r="B17460" s="58"/>
      <c r="C17460" s="40" t="s">
        <v>16909</v>
      </c>
      <c r="D17460" s="313"/>
    </row>
    <row r="17461" spans="1:4" s="12" customFormat="1" x14ac:dyDescent="0.15">
      <c r="A17461" s="48"/>
      <c r="B17461" s="58"/>
      <c r="C17461" s="70" t="s">
        <v>16910</v>
      </c>
      <c r="D17461" s="313"/>
    </row>
    <row r="17462" spans="1:4" s="12" customFormat="1" x14ac:dyDescent="0.15">
      <c r="A17462" s="48"/>
      <c r="B17462" s="58"/>
      <c r="C17462" s="70" t="s">
        <v>110</v>
      </c>
      <c r="D17462" s="313" t="s">
        <v>16911</v>
      </c>
    </row>
    <row r="17463" spans="1:4" s="12" customFormat="1" x14ac:dyDescent="0.15">
      <c r="A17463" s="48"/>
      <c r="B17463" s="58"/>
      <c r="C17463" s="70" t="s">
        <v>110</v>
      </c>
      <c r="D17463" s="313" t="s">
        <v>16912</v>
      </c>
    </row>
    <row r="17464" spans="1:4" s="12" customFormat="1" x14ac:dyDescent="0.15">
      <c r="A17464" s="48"/>
      <c r="B17464" s="58"/>
      <c r="C17464" s="70" t="s">
        <v>110</v>
      </c>
      <c r="D17464" s="313" t="s">
        <v>16913</v>
      </c>
    </row>
    <row r="17465" spans="1:4" s="12" customFormat="1" x14ac:dyDescent="0.15">
      <c r="A17465" s="48"/>
      <c r="B17465" s="58"/>
      <c r="C17465" s="70" t="s">
        <v>110</v>
      </c>
      <c r="D17465" s="313" t="s">
        <v>16914</v>
      </c>
    </row>
    <row r="17466" spans="1:4" s="12" customFormat="1" x14ac:dyDescent="0.15">
      <c r="A17466" s="48"/>
      <c r="B17466" s="58"/>
      <c r="C17466" s="70" t="s">
        <v>110</v>
      </c>
      <c r="D17466" s="313" t="s">
        <v>16915</v>
      </c>
    </row>
    <row r="17467" spans="1:4" s="12" customFormat="1" x14ac:dyDescent="0.15">
      <c r="A17467" s="48"/>
      <c r="B17467" s="58"/>
      <c r="C17467" s="70" t="s">
        <v>110</v>
      </c>
      <c r="D17467" s="313" t="s">
        <v>16916</v>
      </c>
    </row>
    <row r="17468" spans="1:4" s="12" customFormat="1" x14ac:dyDescent="0.15">
      <c r="A17468" s="48"/>
      <c r="B17468" s="58"/>
      <c r="C17468" s="70" t="s">
        <v>226</v>
      </c>
      <c r="D17468" s="313"/>
    </row>
    <row r="17469" spans="1:4" s="12" customFormat="1" x14ac:dyDescent="0.15">
      <c r="A17469" s="48"/>
      <c r="B17469" s="58"/>
      <c r="C17469" s="70" t="s">
        <v>110</v>
      </c>
      <c r="D17469" s="313" t="s">
        <v>16917</v>
      </c>
    </row>
    <row r="17470" spans="1:4" s="12" customFormat="1" x14ac:dyDescent="0.15">
      <c r="A17470" s="48"/>
      <c r="B17470" s="58"/>
      <c r="C17470" s="70" t="s">
        <v>110</v>
      </c>
      <c r="D17470" s="313" t="s">
        <v>16918</v>
      </c>
    </row>
    <row r="17471" spans="1:4" s="12" customFormat="1" x14ac:dyDescent="0.15">
      <c r="A17471" s="48"/>
      <c r="B17471" s="58"/>
      <c r="C17471" s="70" t="s">
        <v>110</v>
      </c>
      <c r="D17471" s="313" t="s">
        <v>16895</v>
      </c>
    </row>
    <row r="17472" spans="1:4" s="12" customFormat="1" x14ac:dyDescent="0.15">
      <c r="A17472" s="48"/>
      <c r="B17472" s="58"/>
      <c r="C17472" s="70" t="s">
        <v>110</v>
      </c>
      <c r="D17472" s="313" t="s">
        <v>16842</v>
      </c>
    </row>
    <row r="17473" spans="1:4" s="12" customFormat="1" x14ac:dyDescent="0.15">
      <c r="A17473" s="48"/>
      <c r="B17473" s="58"/>
      <c r="C17473" s="70" t="s">
        <v>110</v>
      </c>
      <c r="D17473" s="313" t="s">
        <v>16919</v>
      </c>
    </row>
    <row r="17474" spans="1:4" s="12" customFormat="1" x14ac:dyDescent="0.15">
      <c r="A17474" s="48"/>
      <c r="B17474" s="58"/>
      <c r="C17474" s="70" t="s">
        <v>110</v>
      </c>
      <c r="D17474" s="313" t="s">
        <v>16920</v>
      </c>
    </row>
    <row r="17475" spans="1:4" s="12" customFormat="1" x14ac:dyDescent="0.15">
      <c r="A17475" s="48"/>
      <c r="B17475" s="58"/>
      <c r="C17475" s="70" t="s">
        <v>110</v>
      </c>
      <c r="D17475" s="313" t="s">
        <v>16921</v>
      </c>
    </row>
    <row r="17476" spans="1:4" s="12" customFormat="1" x14ac:dyDescent="0.15">
      <c r="A17476" s="48"/>
      <c r="B17476" s="58"/>
      <c r="C17476" s="70" t="s">
        <v>110</v>
      </c>
      <c r="D17476" s="313" t="s">
        <v>16922</v>
      </c>
    </row>
    <row r="17477" spans="1:4" s="12" customFormat="1" x14ac:dyDescent="0.15">
      <c r="A17477" s="48"/>
      <c r="B17477" s="58"/>
      <c r="C17477" s="70" t="s">
        <v>110</v>
      </c>
      <c r="D17477" s="313" t="s">
        <v>16923</v>
      </c>
    </row>
    <row r="17478" spans="1:4" s="12" customFormat="1" x14ac:dyDescent="0.15">
      <c r="A17478" s="48"/>
      <c r="B17478" s="58"/>
      <c r="C17478" s="70" t="s">
        <v>110</v>
      </c>
      <c r="D17478" s="313" t="s">
        <v>16924</v>
      </c>
    </row>
    <row r="17479" spans="1:4" s="12" customFormat="1" x14ac:dyDescent="0.15">
      <c r="A17479" s="48"/>
      <c r="B17479" s="58"/>
      <c r="C17479" s="70" t="s">
        <v>110</v>
      </c>
      <c r="D17479" s="313" t="s">
        <v>16925</v>
      </c>
    </row>
    <row r="17480" spans="1:4" s="12" customFormat="1" x14ac:dyDescent="0.15">
      <c r="A17480" s="48"/>
      <c r="B17480" s="58"/>
      <c r="C17480" s="70" t="s">
        <v>110</v>
      </c>
      <c r="D17480" s="313" t="s">
        <v>16926</v>
      </c>
    </row>
    <row r="17481" spans="1:4" s="12" customFormat="1" x14ac:dyDescent="0.15">
      <c r="A17481" s="56">
        <v>722</v>
      </c>
      <c r="B17481" s="74"/>
      <c r="C17481" s="75" t="s">
        <v>16927</v>
      </c>
      <c r="D17481" s="313"/>
    </row>
    <row r="17482" spans="1:4" s="12" customFormat="1" x14ac:dyDescent="0.25">
      <c r="A17482" s="48"/>
      <c r="B17482" s="24" t="s">
        <v>21699</v>
      </c>
      <c r="C17482" s="57" t="s">
        <v>16928</v>
      </c>
      <c r="D17482" s="324"/>
    </row>
    <row r="17483" spans="1:4" s="12" customFormat="1" x14ac:dyDescent="0.25">
      <c r="A17483" s="48"/>
      <c r="B17483" s="58"/>
      <c r="C17483" s="40" t="s">
        <v>16929</v>
      </c>
      <c r="D17483" s="317"/>
    </row>
    <row r="17484" spans="1:4" s="12" customFormat="1" x14ac:dyDescent="0.25">
      <c r="A17484" s="48"/>
      <c r="B17484" s="49"/>
      <c r="C17484" s="50" t="s">
        <v>16930</v>
      </c>
      <c r="D17484" s="317"/>
    </row>
    <row r="17485" spans="1:4" s="12" customFormat="1" x14ac:dyDescent="0.25">
      <c r="A17485" s="48"/>
      <c r="B17485" s="49"/>
      <c r="C17485" s="50" t="s">
        <v>110</v>
      </c>
      <c r="D17485" s="317" t="s">
        <v>16931</v>
      </c>
    </row>
    <row r="17486" spans="1:4" s="12" customFormat="1" x14ac:dyDescent="0.25">
      <c r="A17486" s="48"/>
      <c r="B17486" s="49"/>
      <c r="C17486" s="50" t="s">
        <v>110</v>
      </c>
      <c r="D17486" s="317" t="s">
        <v>16932</v>
      </c>
    </row>
    <row r="17487" spans="1:4" s="12" customFormat="1" x14ac:dyDescent="0.25">
      <c r="A17487" s="48"/>
      <c r="B17487" s="49"/>
      <c r="C17487" s="50" t="s">
        <v>110</v>
      </c>
      <c r="D17487" s="317" t="s">
        <v>16933</v>
      </c>
    </row>
    <row r="17488" spans="1:4" s="12" customFormat="1" x14ac:dyDescent="0.25">
      <c r="A17488" s="48"/>
      <c r="B17488" s="49"/>
      <c r="C17488" s="50" t="s">
        <v>110</v>
      </c>
      <c r="D17488" s="317" t="s">
        <v>16934</v>
      </c>
    </row>
    <row r="17489" spans="1:4" s="12" customFormat="1" x14ac:dyDescent="0.25">
      <c r="A17489" s="48"/>
      <c r="B17489" s="49"/>
      <c r="C17489" s="50" t="s">
        <v>110</v>
      </c>
      <c r="D17489" s="317" t="s">
        <v>16935</v>
      </c>
    </row>
    <row r="17490" spans="1:4" s="12" customFormat="1" x14ac:dyDescent="0.25">
      <c r="A17490" s="48"/>
      <c r="B17490" s="49"/>
      <c r="C17490" s="50" t="s">
        <v>110</v>
      </c>
      <c r="D17490" s="317" t="s">
        <v>16936</v>
      </c>
    </row>
    <row r="17491" spans="1:4" s="12" customFormat="1" x14ac:dyDescent="0.25">
      <c r="A17491" s="48"/>
      <c r="B17491" s="49"/>
      <c r="C17491" s="50" t="s">
        <v>110</v>
      </c>
      <c r="D17491" s="317" t="s">
        <v>16937</v>
      </c>
    </row>
    <row r="17492" spans="1:4" s="12" customFormat="1" x14ac:dyDescent="0.25">
      <c r="A17492" s="48"/>
      <c r="B17492" s="49"/>
      <c r="C17492" s="50" t="s">
        <v>110</v>
      </c>
      <c r="D17492" s="317" t="s">
        <v>16938</v>
      </c>
    </row>
    <row r="17493" spans="1:4" s="12" customFormat="1" x14ac:dyDescent="0.25">
      <c r="A17493" s="48"/>
      <c r="B17493" s="49"/>
      <c r="C17493" s="50" t="s">
        <v>110</v>
      </c>
      <c r="D17493" s="317" t="s">
        <v>16939</v>
      </c>
    </row>
    <row r="17494" spans="1:4" s="12" customFormat="1" x14ac:dyDescent="0.25">
      <c r="A17494" s="48"/>
      <c r="B17494" s="49"/>
      <c r="C17494" s="50" t="s">
        <v>110</v>
      </c>
      <c r="D17494" s="317" t="s">
        <v>16940</v>
      </c>
    </row>
    <row r="17495" spans="1:4" s="12" customFormat="1" x14ac:dyDescent="0.15">
      <c r="A17495" s="48"/>
      <c r="B17495" s="58"/>
      <c r="C17495" s="70" t="s">
        <v>110</v>
      </c>
      <c r="D17495" s="313" t="s">
        <v>16941</v>
      </c>
    </row>
    <row r="17496" spans="1:4" s="12" customFormat="1" x14ac:dyDescent="0.25">
      <c r="A17496" s="48"/>
      <c r="B17496" s="49"/>
      <c r="C17496" s="50" t="s">
        <v>110</v>
      </c>
      <c r="D17496" s="317" t="s">
        <v>16942</v>
      </c>
    </row>
    <row r="17497" spans="1:4" s="12" customFormat="1" x14ac:dyDescent="0.25">
      <c r="A17497" s="48"/>
      <c r="B17497" s="49"/>
      <c r="C17497" s="50" t="s">
        <v>226</v>
      </c>
      <c r="D17497" s="317"/>
    </row>
    <row r="17498" spans="1:4" s="12" customFormat="1" x14ac:dyDescent="0.25">
      <c r="A17498" s="48"/>
      <c r="B17498" s="96"/>
      <c r="C17498" s="108" t="s">
        <v>110</v>
      </c>
      <c r="D17498" s="317" t="s">
        <v>16943</v>
      </c>
    </row>
    <row r="17499" spans="1:4" s="12" customFormat="1" x14ac:dyDescent="0.25">
      <c r="A17499" s="48"/>
      <c r="B17499" s="96"/>
      <c r="C17499" s="108" t="s">
        <v>110</v>
      </c>
      <c r="D17499" s="317" t="s">
        <v>16944</v>
      </c>
    </row>
    <row r="17500" spans="1:4" s="12" customFormat="1" x14ac:dyDescent="0.25">
      <c r="A17500" s="48"/>
      <c r="B17500" s="96"/>
      <c r="C17500" s="108" t="s">
        <v>110</v>
      </c>
      <c r="D17500" s="317" t="s">
        <v>16945</v>
      </c>
    </row>
    <row r="17501" spans="1:4" s="12" customFormat="1" x14ac:dyDescent="0.25">
      <c r="A17501" s="48"/>
      <c r="B17501" s="96"/>
      <c r="C17501" s="108" t="s">
        <v>110</v>
      </c>
      <c r="D17501" s="317" t="s">
        <v>16946</v>
      </c>
    </row>
    <row r="17502" spans="1:4" s="12" customFormat="1" x14ac:dyDescent="0.25">
      <c r="A17502" s="48"/>
      <c r="B17502" s="96"/>
      <c r="C17502" s="108" t="s">
        <v>110</v>
      </c>
      <c r="D17502" s="317" t="s">
        <v>16947</v>
      </c>
    </row>
    <row r="17503" spans="1:4" s="12" customFormat="1" x14ac:dyDescent="0.25">
      <c r="A17503" s="48"/>
      <c r="B17503" s="96"/>
      <c r="C17503" s="108" t="s">
        <v>110</v>
      </c>
      <c r="D17503" s="317" t="s">
        <v>16948</v>
      </c>
    </row>
    <row r="17504" spans="1:4" s="12" customFormat="1" x14ac:dyDescent="0.25">
      <c r="A17504" s="48"/>
      <c r="B17504" s="96"/>
      <c r="C17504" s="108" t="s">
        <v>110</v>
      </c>
      <c r="D17504" s="317" t="s">
        <v>16949</v>
      </c>
    </row>
    <row r="17505" spans="1:4" s="12" customFormat="1" x14ac:dyDescent="0.25">
      <c r="A17505" s="48"/>
      <c r="B17505" s="96"/>
      <c r="C17505" s="108" t="s">
        <v>110</v>
      </c>
      <c r="D17505" s="317" t="s">
        <v>16950</v>
      </c>
    </row>
    <row r="17506" spans="1:4" s="12" customFormat="1" x14ac:dyDescent="0.25">
      <c r="A17506" s="48"/>
      <c r="B17506" s="96"/>
      <c r="C17506" s="108" t="s">
        <v>110</v>
      </c>
      <c r="D17506" s="317" t="s">
        <v>16951</v>
      </c>
    </row>
    <row r="17507" spans="1:4" s="12" customFormat="1" x14ac:dyDescent="0.25">
      <c r="A17507" s="48"/>
      <c r="B17507" s="96"/>
      <c r="C17507" s="108" t="s">
        <v>110</v>
      </c>
      <c r="D17507" s="317" t="s">
        <v>16952</v>
      </c>
    </row>
    <row r="17508" spans="1:4" s="12" customFormat="1" x14ac:dyDescent="0.15">
      <c r="A17508" s="48"/>
      <c r="B17508" s="24" t="s">
        <v>21700</v>
      </c>
      <c r="C17508" s="75" t="s">
        <v>16953</v>
      </c>
      <c r="D17508" s="330"/>
    </row>
    <row r="17509" spans="1:4" x14ac:dyDescent="0.25">
      <c r="C17509" s="40" t="s">
        <v>16954</v>
      </c>
    </row>
    <row r="17510" spans="1:4" s="12" customFormat="1" x14ac:dyDescent="0.15">
      <c r="A17510" s="48"/>
      <c r="B17510" s="58"/>
      <c r="C17510" s="70" t="s">
        <v>16955</v>
      </c>
      <c r="D17510" s="313"/>
    </row>
    <row r="17511" spans="1:4" s="12" customFormat="1" x14ac:dyDescent="0.15">
      <c r="A17511" s="48"/>
      <c r="B17511" s="58"/>
      <c r="C17511" s="70" t="s">
        <v>110</v>
      </c>
      <c r="D17511" s="313" t="s">
        <v>16956</v>
      </c>
    </row>
    <row r="17512" spans="1:4" s="12" customFormat="1" x14ac:dyDescent="0.15">
      <c r="A17512" s="48"/>
      <c r="B17512" s="58"/>
      <c r="C17512" s="70" t="s">
        <v>110</v>
      </c>
      <c r="D17512" s="313" t="s">
        <v>16957</v>
      </c>
    </row>
    <row r="17513" spans="1:4" s="12" customFormat="1" x14ac:dyDescent="0.15">
      <c r="A17513" s="48"/>
      <c r="B17513" s="58"/>
      <c r="C17513" s="70" t="s">
        <v>110</v>
      </c>
      <c r="D17513" s="313" t="s">
        <v>16958</v>
      </c>
    </row>
    <row r="17514" spans="1:4" s="12" customFormat="1" x14ac:dyDescent="0.15">
      <c r="A17514" s="48"/>
      <c r="B17514" s="58"/>
      <c r="C17514" s="70" t="s">
        <v>110</v>
      </c>
      <c r="D17514" s="313" t="s">
        <v>16959</v>
      </c>
    </row>
    <row r="17515" spans="1:4" s="12" customFormat="1" x14ac:dyDescent="0.15">
      <c r="A17515" s="48"/>
      <c r="B17515" s="58"/>
      <c r="C17515" s="70" t="s">
        <v>226</v>
      </c>
      <c r="D17515" s="313"/>
    </row>
    <row r="17516" spans="1:4" s="12" customFormat="1" x14ac:dyDescent="0.15">
      <c r="A17516" s="48"/>
      <c r="B17516" s="58"/>
      <c r="C17516" s="70" t="s">
        <v>110</v>
      </c>
      <c r="D17516" s="313" t="s">
        <v>16960</v>
      </c>
    </row>
    <row r="17517" spans="1:4" s="12" customFormat="1" x14ac:dyDescent="0.15">
      <c r="A17517" s="48"/>
      <c r="B17517" s="58"/>
      <c r="C17517" s="70" t="s">
        <v>110</v>
      </c>
      <c r="D17517" s="313" t="s">
        <v>16961</v>
      </c>
    </row>
    <row r="17518" spans="1:4" s="12" customFormat="1" x14ac:dyDescent="0.15">
      <c r="A17518" s="48"/>
      <c r="B17518" s="58"/>
      <c r="C17518" s="70" t="s">
        <v>110</v>
      </c>
      <c r="D17518" s="313" t="s">
        <v>16962</v>
      </c>
    </row>
    <row r="17519" spans="1:4" s="12" customFormat="1" x14ac:dyDescent="0.25">
      <c r="A17519" s="56"/>
      <c r="B17519" s="24" t="s">
        <v>21701</v>
      </c>
      <c r="C17519" s="56" t="s">
        <v>16963</v>
      </c>
      <c r="D17519" s="315"/>
    </row>
    <row r="17520" spans="1:4" s="12" customFormat="1" x14ac:dyDescent="0.25">
      <c r="A17520" s="56"/>
      <c r="B17520" s="58"/>
      <c r="C17520" s="48" t="s">
        <v>16964</v>
      </c>
      <c r="D17520" s="300"/>
    </row>
    <row r="17521" spans="1:4" s="12" customFormat="1" x14ac:dyDescent="0.25">
      <c r="A17521" s="56"/>
      <c r="B17521" s="58"/>
      <c r="C17521" s="48" t="s">
        <v>16965</v>
      </c>
      <c r="D17521" s="300"/>
    </row>
    <row r="17522" spans="1:4" s="12" customFormat="1" x14ac:dyDescent="0.25">
      <c r="A17522" s="56"/>
      <c r="B17522" s="58"/>
      <c r="C17522" s="48" t="s">
        <v>110</v>
      </c>
      <c r="D17522" s="300" t="s">
        <v>16966</v>
      </c>
    </row>
    <row r="17523" spans="1:4" s="12" customFormat="1" x14ac:dyDescent="0.25">
      <c r="A17523" s="56"/>
      <c r="B17523" s="58"/>
      <c r="C17523" s="48" t="s">
        <v>110</v>
      </c>
      <c r="D17523" s="300" t="s">
        <v>16967</v>
      </c>
    </row>
    <row r="17524" spans="1:4" s="12" customFormat="1" x14ac:dyDescent="0.25">
      <c r="A17524" s="56"/>
      <c r="B17524" s="58"/>
      <c r="C17524" s="48" t="s">
        <v>110</v>
      </c>
      <c r="D17524" s="300" t="s">
        <v>16968</v>
      </c>
    </row>
    <row r="17525" spans="1:4" s="12" customFormat="1" x14ac:dyDescent="0.25">
      <c r="A17525" s="56"/>
      <c r="B17525" s="58"/>
      <c r="C17525" s="48" t="s">
        <v>110</v>
      </c>
      <c r="D17525" s="300" t="s">
        <v>16969</v>
      </c>
    </row>
    <row r="17526" spans="1:4" s="12" customFormat="1" x14ac:dyDescent="0.25">
      <c r="A17526" s="56"/>
      <c r="B17526" s="58"/>
      <c r="C17526" s="48" t="s">
        <v>110</v>
      </c>
      <c r="D17526" s="300" t="s">
        <v>16970</v>
      </c>
    </row>
    <row r="17527" spans="1:4" s="12" customFormat="1" x14ac:dyDescent="0.25">
      <c r="A17527" s="56"/>
      <c r="B17527" s="58"/>
      <c r="C17527" s="48" t="s">
        <v>110</v>
      </c>
      <c r="D17527" s="300" t="s">
        <v>16971</v>
      </c>
    </row>
    <row r="17528" spans="1:4" s="12" customFormat="1" x14ac:dyDescent="0.25">
      <c r="A17528" s="56"/>
      <c r="B17528" s="58"/>
      <c r="C17528" s="48" t="s">
        <v>110</v>
      </c>
      <c r="D17528" s="300" t="s">
        <v>16972</v>
      </c>
    </row>
    <row r="17529" spans="1:4" s="12" customFormat="1" x14ac:dyDescent="0.25">
      <c r="A17529" s="56"/>
      <c r="B17529" s="58"/>
      <c r="C17529" s="48" t="s">
        <v>110</v>
      </c>
      <c r="D17529" s="300" t="s">
        <v>16973</v>
      </c>
    </row>
    <row r="17530" spans="1:4" s="12" customFormat="1" x14ac:dyDescent="0.25">
      <c r="A17530" s="56"/>
      <c r="B17530" s="58"/>
      <c r="C17530" s="48" t="s">
        <v>110</v>
      </c>
      <c r="D17530" s="300" t="s">
        <v>16974</v>
      </c>
    </row>
    <row r="17531" spans="1:4" s="12" customFormat="1" x14ac:dyDescent="0.25">
      <c r="A17531" s="56"/>
      <c r="B17531" s="58"/>
      <c r="C17531" s="48" t="s">
        <v>110</v>
      </c>
      <c r="D17531" s="300" t="s">
        <v>16975</v>
      </c>
    </row>
    <row r="17532" spans="1:4" s="12" customFormat="1" x14ac:dyDescent="0.25">
      <c r="A17532" s="56"/>
      <c r="B17532" s="58"/>
      <c r="C17532" s="48" t="s">
        <v>110</v>
      </c>
      <c r="D17532" s="300" t="s">
        <v>16976</v>
      </c>
    </row>
    <row r="17533" spans="1:4" s="12" customFormat="1" x14ac:dyDescent="0.25">
      <c r="A17533" s="56"/>
      <c r="B17533" s="58"/>
      <c r="C17533" s="48" t="s">
        <v>110</v>
      </c>
      <c r="D17533" s="300" t="s">
        <v>16977</v>
      </c>
    </row>
    <row r="17534" spans="1:4" s="12" customFormat="1" x14ac:dyDescent="0.25">
      <c r="A17534" s="56"/>
      <c r="B17534" s="58"/>
      <c r="C17534" s="48" t="s">
        <v>110</v>
      </c>
      <c r="D17534" s="300" t="s">
        <v>16978</v>
      </c>
    </row>
    <row r="17535" spans="1:4" s="12" customFormat="1" x14ac:dyDescent="0.25">
      <c r="A17535" s="56"/>
      <c r="B17535" s="58"/>
      <c r="C17535" s="48" t="s">
        <v>110</v>
      </c>
      <c r="D17535" s="300" t="s">
        <v>16979</v>
      </c>
    </row>
    <row r="17536" spans="1:4" s="12" customFormat="1" x14ac:dyDescent="0.25">
      <c r="A17536" s="56"/>
      <c r="B17536" s="58"/>
      <c r="C17536" s="48" t="s">
        <v>226</v>
      </c>
      <c r="D17536" s="300"/>
    </row>
    <row r="17537" spans="1:4" s="12" customFormat="1" x14ac:dyDescent="0.25">
      <c r="A17537" s="56"/>
      <c r="B17537" s="58"/>
      <c r="C17537" s="48" t="s">
        <v>110</v>
      </c>
      <c r="D17537" s="300" t="s">
        <v>16980</v>
      </c>
    </row>
    <row r="17538" spans="1:4" s="12" customFormat="1" x14ac:dyDescent="0.25">
      <c r="A17538" s="56"/>
      <c r="B17538" s="58"/>
      <c r="C17538" s="48" t="s">
        <v>110</v>
      </c>
      <c r="D17538" s="300" t="s">
        <v>16981</v>
      </c>
    </row>
    <row r="17539" spans="1:4" s="12" customFormat="1" x14ac:dyDescent="0.25">
      <c r="A17539" s="56"/>
      <c r="B17539" s="58"/>
      <c r="C17539" s="48" t="s">
        <v>110</v>
      </c>
      <c r="D17539" s="300" t="s">
        <v>16982</v>
      </c>
    </row>
    <row r="17540" spans="1:4" s="12" customFormat="1" x14ac:dyDescent="0.25">
      <c r="A17540" s="56"/>
      <c r="B17540" s="58"/>
      <c r="C17540" s="48" t="s">
        <v>110</v>
      </c>
      <c r="D17540" s="300" t="s">
        <v>16983</v>
      </c>
    </row>
    <row r="17541" spans="1:4" s="12" customFormat="1" x14ac:dyDescent="0.25">
      <c r="A17541" s="56"/>
      <c r="B17541" s="58"/>
      <c r="C17541" s="48" t="s">
        <v>110</v>
      </c>
      <c r="D17541" s="300" t="s">
        <v>16984</v>
      </c>
    </row>
    <row r="17542" spans="1:4" s="12" customFormat="1" x14ac:dyDescent="0.25">
      <c r="A17542" s="56"/>
      <c r="B17542" s="58"/>
      <c r="C17542" s="48" t="s">
        <v>110</v>
      </c>
      <c r="D17542" s="300" t="s">
        <v>16985</v>
      </c>
    </row>
    <row r="17543" spans="1:4" s="12" customFormat="1" x14ac:dyDescent="0.15">
      <c r="A17543" s="48"/>
      <c r="B17543" s="24" t="s">
        <v>21702</v>
      </c>
      <c r="C17543" s="75" t="s">
        <v>16986</v>
      </c>
      <c r="D17543" s="330"/>
    </row>
    <row r="17544" spans="1:4" s="12" customFormat="1" x14ac:dyDescent="0.15">
      <c r="A17544" s="48"/>
      <c r="B17544" s="58"/>
      <c r="C17544" s="40" t="s">
        <v>16987</v>
      </c>
      <c r="D17544" s="313"/>
    </row>
    <row r="17545" spans="1:4" s="12" customFormat="1" x14ac:dyDescent="0.15">
      <c r="A17545" s="48"/>
      <c r="B17545" s="58"/>
      <c r="C17545" s="70" t="s">
        <v>16988</v>
      </c>
      <c r="D17545" s="313"/>
    </row>
    <row r="17546" spans="1:4" s="12" customFormat="1" x14ac:dyDescent="0.15">
      <c r="A17546" s="48"/>
      <c r="B17546" s="58"/>
      <c r="C17546" s="70" t="s">
        <v>110</v>
      </c>
      <c r="D17546" s="313" t="s">
        <v>16989</v>
      </c>
    </row>
    <row r="17547" spans="1:4" s="12" customFormat="1" x14ac:dyDescent="0.15">
      <c r="A17547" s="48"/>
      <c r="B17547" s="58"/>
      <c r="C17547" s="70" t="s">
        <v>110</v>
      </c>
      <c r="D17547" s="313" t="s">
        <v>16990</v>
      </c>
    </row>
    <row r="17548" spans="1:4" s="12" customFormat="1" x14ac:dyDescent="0.15">
      <c r="A17548" s="48"/>
      <c r="B17548" s="58"/>
      <c r="C17548" s="70" t="s">
        <v>110</v>
      </c>
      <c r="D17548" s="313" t="s">
        <v>16991</v>
      </c>
    </row>
    <row r="17549" spans="1:4" s="12" customFormat="1" x14ac:dyDescent="0.15">
      <c r="A17549" s="48"/>
      <c r="B17549" s="58"/>
      <c r="C17549" s="70" t="s">
        <v>110</v>
      </c>
      <c r="D17549" s="313" t="s">
        <v>16992</v>
      </c>
    </row>
    <row r="17550" spans="1:4" s="12" customFormat="1" x14ac:dyDescent="0.25">
      <c r="A17550" s="48"/>
      <c r="B17550" s="101"/>
      <c r="C17550" s="95" t="s">
        <v>110</v>
      </c>
      <c r="D17550" s="317" t="s">
        <v>16993</v>
      </c>
    </row>
    <row r="17551" spans="1:4" s="12" customFormat="1" x14ac:dyDescent="0.15">
      <c r="A17551" s="48"/>
      <c r="B17551" s="58"/>
      <c r="C17551" s="70" t="s">
        <v>110</v>
      </c>
      <c r="D17551" s="313" t="s">
        <v>16994</v>
      </c>
    </row>
    <row r="17552" spans="1:4" s="12" customFormat="1" x14ac:dyDescent="0.15">
      <c r="A17552" s="48"/>
      <c r="B17552" s="58"/>
      <c r="C17552" s="70" t="s">
        <v>226</v>
      </c>
      <c r="D17552" s="313"/>
    </row>
    <row r="17553" spans="1:4" s="12" customFormat="1" x14ac:dyDescent="0.15">
      <c r="A17553" s="48"/>
      <c r="B17553" s="58"/>
      <c r="C17553" s="70" t="s">
        <v>110</v>
      </c>
      <c r="D17553" s="313" t="s">
        <v>16995</v>
      </c>
    </row>
    <row r="17554" spans="1:4" s="12" customFormat="1" x14ac:dyDescent="0.15">
      <c r="A17554" s="48"/>
      <c r="B17554" s="58"/>
      <c r="C17554" s="70" t="s">
        <v>110</v>
      </c>
      <c r="D17554" s="313" t="s">
        <v>16996</v>
      </c>
    </row>
    <row r="17555" spans="1:4" s="12" customFormat="1" x14ac:dyDescent="0.15">
      <c r="A17555" s="48"/>
      <c r="B17555" s="58"/>
      <c r="C17555" s="70" t="s">
        <v>110</v>
      </c>
      <c r="D17555" s="313" t="s">
        <v>16997</v>
      </c>
    </row>
    <row r="17556" spans="1:4" s="12" customFormat="1" x14ac:dyDescent="0.15">
      <c r="A17556" s="48"/>
      <c r="B17556" s="58"/>
      <c r="C17556" s="70" t="s">
        <v>110</v>
      </c>
      <c r="D17556" s="313" t="s">
        <v>16998</v>
      </c>
    </row>
    <row r="17557" spans="1:4" s="12" customFormat="1" x14ac:dyDescent="0.15">
      <c r="A17557" s="48"/>
      <c r="B17557" s="58"/>
      <c r="C17557" s="70" t="s">
        <v>110</v>
      </c>
      <c r="D17557" s="313" t="s">
        <v>16999</v>
      </c>
    </row>
    <row r="17558" spans="1:4" s="12" customFormat="1" x14ac:dyDescent="0.15">
      <c r="A17558" s="48"/>
      <c r="B17558" s="58"/>
      <c r="C17558" s="70" t="s">
        <v>110</v>
      </c>
      <c r="D17558" s="313" t="s">
        <v>17000</v>
      </c>
    </row>
    <row r="17559" spans="1:4" s="12" customFormat="1" x14ac:dyDescent="0.15">
      <c r="A17559" s="48"/>
      <c r="B17559" s="58"/>
      <c r="C17559" s="70" t="s">
        <v>110</v>
      </c>
      <c r="D17559" s="313" t="s">
        <v>17001</v>
      </c>
    </row>
    <row r="17560" spans="1:4" s="12" customFormat="1" x14ac:dyDescent="0.15">
      <c r="A17560" s="48"/>
      <c r="B17560" s="24" t="s">
        <v>21703</v>
      </c>
      <c r="C17560" s="75" t="s">
        <v>17002</v>
      </c>
      <c r="D17560" s="330"/>
    </row>
    <row r="17561" spans="1:4" x14ac:dyDescent="0.25">
      <c r="C17561" s="40" t="s">
        <v>17003</v>
      </c>
    </row>
    <row r="17562" spans="1:4" s="12" customFormat="1" x14ac:dyDescent="0.15">
      <c r="A17562" s="48"/>
      <c r="B17562" s="58"/>
      <c r="C17562" s="70" t="s">
        <v>17004</v>
      </c>
      <c r="D17562" s="313"/>
    </row>
    <row r="17563" spans="1:4" s="12" customFormat="1" x14ac:dyDescent="0.15">
      <c r="A17563" s="48"/>
      <c r="B17563" s="58"/>
      <c r="C17563" s="70" t="s">
        <v>110</v>
      </c>
      <c r="D17563" s="313" t="s">
        <v>17005</v>
      </c>
    </row>
    <row r="17564" spans="1:4" s="12" customFormat="1" x14ac:dyDescent="0.15">
      <c r="A17564" s="48"/>
      <c r="B17564" s="58"/>
      <c r="C17564" s="70" t="s">
        <v>110</v>
      </c>
      <c r="D17564" s="313" t="s">
        <v>17006</v>
      </c>
    </row>
    <row r="17565" spans="1:4" s="12" customFormat="1" x14ac:dyDescent="0.15">
      <c r="A17565" s="48"/>
      <c r="B17565" s="58"/>
      <c r="C17565" s="70" t="s">
        <v>110</v>
      </c>
      <c r="D17565" s="313" t="s">
        <v>17007</v>
      </c>
    </row>
    <row r="17566" spans="1:4" s="12" customFormat="1" x14ac:dyDescent="0.15">
      <c r="A17566" s="48"/>
      <c r="B17566" s="58"/>
      <c r="C17566" s="70" t="s">
        <v>110</v>
      </c>
      <c r="D17566" s="313" t="s">
        <v>17008</v>
      </c>
    </row>
    <row r="17567" spans="1:4" s="12" customFormat="1" x14ac:dyDescent="0.15">
      <c r="A17567" s="48"/>
      <c r="B17567" s="58"/>
      <c r="C17567" s="70" t="s">
        <v>110</v>
      </c>
      <c r="D17567" s="313" t="s">
        <v>17009</v>
      </c>
    </row>
    <row r="17568" spans="1:4" s="12" customFormat="1" x14ac:dyDescent="0.15">
      <c r="A17568" s="48"/>
      <c r="B17568" s="58"/>
      <c r="C17568" s="70" t="s">
        <v>110</v>
      </c>
      <c r="D17568" s="313" t="s">
        <v>17010</v>
      </c>
    </row>
    <row r="17569" spans="1:4" s="12" customFormat="1" x14ac:dyDescent="0.15">
      <c r="A17569" s="48"/>
      <c r="B17569" s="58"/>
      <c r="C17569" s="70" t="s">
        <v>110</v>
      </c>
      <c r="D17569" s="313" t="s">
        <v>17011</v>
      </c>
    </row>
    <row r="17570" spans="1:4" s="12" customFormat="1" x14ac:dyDescent="0.15">
      <c r="A17570" s="48"/>
      <c r="B17570" s="58"/>
      <c r="C17570" s="70" t="s">
        <v>226</v>
      </c>
      <c r="D17570" s="313"/>
    </row>
    <row r="17571" spans="1:4" s="12" customFormat="1" x14ac:dyDescent="0.15">
      <c r="A17571" s="48"/>
      <c r="B17571" s="58"/>
      <c r="C17571" s="70" t="s">
        <v>110</v>
      </c>
      <c r="D17571" s="313" t="s">
        <v>17012</v>
      </c>
    </row>
    <row r="17572" spans="1:4" s="12" customFormat="1" x14ac:dyDescent="0.25">
      <c r="A17572" s="56">
        <v>723</v>
      </c>
      <c r="B17572" s="58"/>
      <c r="C17572" s="56" t="s">
        <v>17013</v>
      </c>
      <c r="D17572" s="300"/>
    </row>
    <row r="17573" spans="1:4" s="12" customFormat="1" x14ac:dyDescent="0.25">
      <c r="A17573" s="56"/>
      <c r="B17573" s="58"/>
      <c r="C17573" s="48" t="s">
        <v>17014</v>
      </c>
      <c r="D17573" s="300"/>
    </row>
    <row r="17574" spans="1:4" s="12" customFormat="1" x14ac:dyDescent="0.25">
      <c r="A17574" s="56"/>
      <c r="B17574" s="24" t="s">
        <v>21704</v>
      </c>
      <c r="C17574" s="56" t="s">
        <v>17015</v>
      </c>
      <c r="D17574" s="315"/>
    </row>
    <row r="17575" spans="1:4" s="12" customFormat="1" x14ac:dyDescent="0.25">
      <c r="A17575" s="56"/>
      <c r="B17575" s="58"/>
      <c r="C17575" s="48" t="s">
        <v>17016</v>
      </c>
      <c r="D17575" s="300"/>
    </row>
    <row r="17576" spans="1:4" s="12" customFormat="1" x14ac:dyDescent="0.25">
      <c r="A17576" s="56"/>
      <c r="B17576" s="58"/>
      <c r="C17576" s="48" t="s">
        <v>17017</v>
      </c>
      <c r="D17576" s="300"/>
    </row>
    <row r="17577" spans="1:4" s="12" customFormat="1" x14ac:dyDescent="0.25">
      <c r="A17577" s="56"/>
      <c r="B17577" s="58"/>
      <c r="C17577" s="48" t="s">
        <v>110</v>
      </c>
      <c r="D17577" s="300" t="s">
        <v>17018</v>
      </c>
    </row>
    <row r="17578" spans="1:4" s="12" customFormat="1" x14ac:dyDescent="0.25">
      <c r="A17578" s="56"/>
      <c r="B17578" s="58"/>
      <c r="C17578" s="48" t="s">
        <v>110</v>
      </c>
      <c r="D17578" s="300" t="s">
        <v>17019</v>
      </c>
    </row>
    <row r="17579" spans="1:4" s="12" customFormat="1" x14ac:dyDescent="0.25">
      <c r="A17579" s="56"/>
      <c r="B17579" s="58"/>
      <c r="C17579" s="48" t="s">
        <v>110</v>
      </c>
      <c r="D17579" s="300" t="s">
        <v>17020</v>
      </c>
    </row>
    <row r="17580" spans="1:4" s="12" customFormat="1" x14ac:dyDescent="0.25">
      <c r="A17580" s="56"/>
      <c r="B17580" s="58"/>
      <c r="C17580" s="48" t="s">
        <v>110</v>
      </c>
      <c r="D17580" s="300" t="s">
        <v>17021</v>
      </c>
    </row>
    <row r="17581" spans="1:4" s="12" customFormat="1" x14ac:dyDescent="0.25">
      <c r="A17581" s="56"/>
      <c r="B17581" s="58"/>
      <c r="C17581" s="48" t="s">
        <v>110</v>
      </c>
      <c r="D17581" s="300" t="s">
        <v>17022</v>
      </c>
    </row>
    <row r="17582" spans="1:4" s="12" customFormat="1" x14ac:dyDescent="0.25">
      <c r="A17582" s="56"/>
      <c r="B17582" s="58"/>
      <c r="C17582" s="48"/>
      <c r="D17582" s="316" t="s">
        <v>15225</v>
      </c>
    </row>
    <row r="17583" spans="1:4" s="12" customFormat="1" x14ac:dyDescent="0.25">
      <c r="A17583" s="56"/>
      <c r="B17583" s="58"/>
      <c r="C17583" s="48" t="s">
        <v>110</v>
      </c>
      <c r="D17583" s="300" t="s">
        <v>17023</v>
      </c>
    </row>
    <row r="17584" spans="1:4" s="12" customFormat="1" x14ac:dyDescent="0.25">
      <c r="A17584" s="56"/>
      <c r="B17584" s="58"/>
      <c r="C17584" s="48" t="s">
        <v>110</v>
      </c>
      <c r="D17584" s="299" t="s">
        <v>17024</v>
      </c>
    </row>
    <row r="17585" spans="1:4" s="12" customFormat="1" x14ac:dyDescent="0.25">
      <c r="A17585" s="56"/>
      <c r="B17585" s="58"/>
      <c r="C17585" s="48" t="s">
        <v>226</v>
      </c>
      <c r="D17585" s="300"/>
    </row>
    <row r="17586" spans="1:4" s="12" customFormat="1" x14ac:dyDescent="0.25">
      <c r="A17586" s="56"/>
      <c r="B17586" s="58"/>
      <c r="C17586" s="48" t="s">
        <v>110</v>
      </c>
      <c r="D17586" s="300" t="s">
        <v>17025</v>
      </c>
    </row>
    <row r="17587" spans="1:4" s="12" customFormat="1" x14ac:dyDescent="0.25">
      <c r="A17587" s="56"/>
      <c r="B17587" s="24" t="s">
        <v>21705</v>
      </c>
      <c r="C17587" s="56" t="s">
        <v>17026</v>
      </c>
      <c r="D17587" s="315"/>
    </row>
    <row r="17588" spans="1:4" s="12" customFormat="1" x14ac:dyDescent="0.25">
      <c r="A17588" s="56"/>
      <c r="B17588" s="58"/>
      <c r="C17588" s="48" t="s">
        <v>17027</v>
      </c>
      <c r="D17588" s="300"/>
    </row>
    <row r="17589" spans="1:4" s="12" customFormat="1" x14ac:dyDescent="0.25">
      <c r="A17589" s="56"/>
      <c r="B17589" s="58"/>
      <c r="C17589" s="48" t="s">
        <v>110</v>
      </c>
      <c r="D17589" s="300" t="s">
        <v>17028</v>
      </c>
    </row>
    <row r="17590" spans="1:4" s="12" customFormat="1" x14ac:dyDescent="0.25">
      <c r="A17590" s="56"/>
      <c r="B17590" s="58"/>
      <c r="C17590" s="48" t="s">
        <v>110</v>
      </c>
      <c r="D17590" s="300" t="s">
        <v>17029</v>
      </c>
    </row>
    <row r="17591" spans="1:4" s="12" customFormat="1" x14ac:dyDescent="0.25">
      <c r="A17591" s="56"/>
      <c r="B17591" s="58"/>
      <c r="C17591" s="48" t="s">
        <v>110</v>
      </c>
      <c r="D17591" s="300" t="s">
        <v>17030</v>
      </c>
    </row>
    <row r="17592" spans="1:4" s="12" customFormat="1" x14ac:dyDescent="0.25">
      <c r="A17592" s="56"/>
      <c r="B17592" s="58"/>
      <c r="C17592" s="48" t="s">
        <v>110</v>
      </c>
      <c r="D17592" s="300" t="s">
        <v>17031</v>
      </c>
    </row>
    <row r="17593" spans="1:4" s="12" customFormat="1" x14ac:dyDescent="0.25">
      <c r="A17593" s="56"/>
      <c r="B17593" s="58"/>
      <c r="C17593" s="48" t="s">
        <v>110</v>
      </c>
      <c r="D17593" s="300" t="s">
        <v>17032</v>
      </c>
    </row>
    <row r="17594" spans="1:4" s="12" customFormat="1" x14ac:dyDescent="0.25">
      <c r="A17594" s="56"/>
      <c r="B17594" s="58"/>
      <c r="C17594" s="48" t="s">
        <v>110</v>
      </c>
      <c r="D17594" s="300" t="s">
        <v>17033</v>
      </c>
    </row>
    <row r="17595" spans="1:4" s="12" customFormat="1" x14ac:dyDescent="0.25">
      <c r="A17595" s="56"/>
      <c r="B17595" s="58"/>
      <c r="C17595" s="48" t="s">
        <v>110</v>
      </c>
      <c r="D17595" s="300" t="s">
        <v>17034</v>
      </c>
    </row>
    <row r="17596" spans="1:4" s="12" customFormat="1" x14ac:dyDescent="0.25">
      <c r="A17596" s="56"/>
      <c r="B17596" s="58"/>
      <c r="C17596" s="48" t="s">
        <v>226</v>
      </c>
      <c r="D17596" s="300"/>
    </row>
    <row r="17597" spans="1:4" s="12" customFormat="1" x14ac:dyDescent="0.25">
      <c r="A17597" s="56"/>
      <c r="B17597" s="58"/>
      <c r="C17597" s="48" t="s">
        <v>110</v>
      </c>
      <c r="D17597" s="300" t="s">
        <v>17035</v>
      </c>
    </row>
    <row r="17598" spans="1:4" s="12" customFormat="1" x14ac:dyDescent="0.25">
      <c r="A17598" s="56"/>
      <c r="B17598" s="24" t="s">
        <v>21706</v>
      </c>
      <c r="C17598" s="56" t="s">
        <v>17036</v>
      </c>
      <c r="D17598" s="315"/>
    </row>
    <row r="17599" spans="1:4" s="12" customFormat="1" x14ac:dyDescent="0.25">
      <c r="A17599" s="56"/>
      <c r="B17599" s="58"/>
      <c r="C17599" s="48" t="s">
        <v>17037</v>
      </c>
      <c r="D17599" s="300"/>
    </row>
    <row r="17600" spans="1:4" s="12" customFormat="1" x14ac:dyDescent="0.25">
      <c r="A17600" s="56"/>
      <c r="B17600" s="58"/>
      <c r="C17600" s="48" t="s">
        <v>110</v>
      </c>
      <c r="D17600" s="300" t="s">
        <v>17038</v>
      </c>
    </row>
    <row r="17601" spans="1:4" s="12" customFormat="1" x14ac:dyDescent="0.25">
      <c r="A17601" s="56"/>
      <c r="B17601" s="58"/>
      <c r="C17601" s="48" t="s">
        <v>110</v>
      </c>
      <c r="D17601" s="300" t="s">
        <v>17039</v>
      </c>
    </row>
    <row r="17602" spans="1:4" s="12" customFormat="1" x14ac:dyDescent="0.25">
      <c r="A17602" s="56"/>
      <c r="B17602" s="58"/>
      <c r="C17602" s="48" t="s">
        <v>110</v>
      </c>
      <c r="D17602" s="300" t="s">
        <v>17040</v>
      </c>
    </row>
    <row r="17603" spans="1:4" s="12" customFormat="1" x14ac:dyDescent="0.25">
      <c r="A17603" s="56"/>
      <c r="B17603" s="58"/>
      <c r="C17603" s="48" t="s">
        <v>110</v>
      </c>
      <c r="D17603" s="300" t="s">
        <v>17041</v>
      </c>
    </row>
    <row r="17604" spans="1:4" s="12" customFormat="1" x14ac:dyDescent="0.25">
      <c r="A17604" s="56"/>
      <c r="B17604" s="58"/>
      <c r="C17604" s="48" t="s">
        <v>226</v>
      </c>
      <c r="D17604" s="300"/>
    </row>
    <row r="17605" spans="1:4" s="12" customFormat="1" x14ac:dyDescent="0.25">
      <c r="A17605" s="56"/>
      <c r="B17605" s="58"/>
      <c r="C17605" s="48" t="s">
        <v>110</v>
      </c>
      <c r="D17605" s="300" t="s">
        <v>17042</v>
      </c>
    </row>
    <row r="17606" spans="1:4" s="12" customFormat="1" x14ac:dyDescent="0.25">
      <c r="A17606" s="56">
        <v>724</v>
      </c>
      <c r="B17606" s="58"/>
      <c r="C17606" s="56" t="s">
        <v>17043</v>
      </c>
      <c r="D17606" s="300"/>
    </row>
    <row r="17607" spans="1:4" s="12" customFormat="1" x14ac:dyDescent="0.25">
      <c r="A17607" s="56"/>
      <c r="B17607" s="24" t="s">
        <v>21707</v>
      </c>
      <c r="C17607" s="56" t="s">
        <v>17044</v>
      </c>
      <c r="D17607" s="315"/>
    </row>
    <row r="17608" spans="1:4" s="12" customFormat="1" x14ac:dyDescent="0.25">
      <c r="A17608" s="56"/>
      <c r="B17608" s="58"/>
      <c r="C17608" s="48" t="s">
        <v>17045</v>
      </c>
      <c r="D17608" s="300"/>
    </row>
    <row r="17609" spans="1:4" s="12" customFormat="1" x14ac:dyDescent="0.25">
      <c r="A17609" s="56"/>
      <c r="B17609" s="58"/>
      <c r="C17609" s="48" t="s">
        <v>110</v>
      </c>
      <c r="D17609" s="300" t="s">
        <v>17046</v>
      </c>
    </row>
    <row r="17610" spans="1:4" s="12" customFormat="1" x14ac:dyDescent="0.25">
      <c r="A17610" s="56"/>
      <c r="B17610" s="58"/>
      <c r="C17610" s="48" t="s">
        <v>110</v>
      </c>
      <c r="D17610" s="300" t="s">
        <v>17047</v>
      </c>
    </row>
    <row r="17611" spans="1:4" s="12" customFormat="1" x14ac:dyDescent="0.25">
      <c r="A17611" s="56"/>
      <c r="B17611" s="58"/>
      <c r="C17611" s="48" t="s">
        <v>110</v>
      </c>
      <c r="D17611" s="300" t="s">
        <v>17048</v>
      </c>
    </row>
    <row r="17612" spans="1:4" s="12" customFormat="1" x14ac:dyDescent="0.25">
      <c r="A17612" s="56"/>
      <c r="B17612" s="58"/>
      <c r="C17612" s="48" t="s">
        <v>110</v>
      </c>
      <c r="D17612" s="300" t="s">
        <v>17049</v>
      </c>
    </row>
    <row r="17613" spans="1:4" s="12" customFormat="1" x14ac:dyDescent="0.25">
      <c r="A17613" s="56"/>
      <c r="B17613" s="58"/>
      <c r="C17613" s="48" t="s">
        <v>110</v>
      </c>
      <c r="D17613" s="300" t="s">
        <v>17050</v>
      </c>
    </row>
    <row r="17614" spans="1:4" s="12" customFormat="1" x14ac:dyDescent="0.25">
      <c r="A17614" s="56"/>
      <c r="B17614" s="58"/>
      <c r="C17614" s="48" t="s">
        <v>110</v>
      </c>
      <c r="D17614" s="300" t="s">
        <v>17051</v>
      </c>
    </row>
    <row r="17615" spans="1:4" s="12" customFormat="1" x14ac:dyDescent="0.25">
      <c r="A17615" s="56"/>
      <c r="B17615" s="58"/>
      <c r="C17615" s="48" t="s">
        <v>226</v>
      </c>
      <c r="D17615" s="300"/>
    </row>
    <row r="17616" spans="1:4" s="12" customFormat="1" x14ac:dyDescent="0.25">
      <c r="A17616" s="56"/>
      <c r="B17616" s="58"/>
      <c r="C17616" s="48" t="s">
        <v>110</v>
      </c>
      <c r="D17616" s="300" t="s">
        <v>17052</v>
      </c>
    </row>
    <row r="17617" spans="1:4" s="12" customFormat="1" x14ac:dyDescent="0.25">
      <c r="A17617" s="56"/>
      <c r="B17617" s="58"/>
      <c r="C17617" s="48" t="s">
        <v>110</v>
      </c>
      <c r="D17617" s="300" t="s">
        <v>17053</v>
      </c>
    </row>
    <row r="17618" spans="1:4" s="12" customFormat="1" x14ac:dyDescent="0.25">
      <c r="A17618" s="56"/>
      <c r="B17618" s="58"/>
      <c r="C17618" s="48" t="s">
        <v>110</v>
      </c>
      <c r="D17618" s="300" t="s">
        <v>17054</v>
      </c>
    </row>
    <row r="17619" spans="1:4" s="12" customFormat="1" x14ac:dyDescent="0.25">
      <c r="A17619" s="56"/>
      <c r="B17619" s="58"/>
      <c r="C17619" s="48" t="s">
        <v>110</v>
      </c>
      <c r="D17619" s="300" t="s">
        <v>17055</v>
      </c>
    </row>
    <row r="17620" spans="1:4" s="12" customFormat="1" x14ac:dyDescent="0.25">
      <c r="A17620" s="56"/>
      <c r="B17620" s="58"/>
      <c r="C17620" s="48" t="s">
        <v>110</v>
      </c>
      <c r="D17620" s="300" t="s">
        <v>17056</v>
      </c>
    </row>
    <row r="17621" spans="1:4" s="12" customFormat="1" x14ac:dyDescent="0.25">
      <c r="A17621" s="56"/>
      <c r="B17621" s="58"/>
      <c r="C17621" s="48" t="s">
        <v>110</v>
      </c>
      <c r="D17621" s="300" t="s">
        <v>17057</v>
      </c>
    </row>
    <row r="17622" spans="1:4" s="12" customFormat="1" x14ac:dyDescent="0.25">
      <c r="A17622" s="56"/>
      <c r="B17622" s="58"/>
      <c r="C17622" s="48" t="s">
        <v>110</v>
      </c>
      <c r="D17622" s="300" t="s">
        <v>17058</v>
      </c>
    </row>
    <row r="17623" spans="1:4" s="12" customFormat="1" x14ac:dyDescent="0.25">
      <c r="A17623" s="56"/>
      <c r="B17623" s="24" t="s">
        <v>21708</v>
      </c>
      <c r="C17623" s="56" t="s">
        <v>17059</v>
      </c>
      <c r="D17623" s="315"/>
    </row>
    <row r="17624" spans="1:4" x14ac:dyDescent="0.25">
      <c r="C17624" s="40" t="s">
        <v>17060</v>
      </c>
    </row>
    <row r="17625" spans="1:4" s="12" customFormat="1" x14ac:dyDescent="0.25">
      <c r="A17625" s="56"/>
      <c r="B17625" s="58"/>
      <c r="C17625" s="48" t="s">
        <v>17061</v>
      </c>
      <c r="D17625" s="300"/>
    </row>
    <row r="17626" spans="1:4" s="12" customFormat="1" x14ac:dyDescent="0.25">
      <c r="A17626" s="56"/>
      <c r="B17626" s="58"/>
      <c r="C17626" s="48" t="s">
        <v>110</v>
      </c>
      <c r="D17626" s="300" t="s">
        <v>17062</v>
      </c>
    </row>
    <row r="17627" spans="1:4" s="12" customFormat="1" x14ac:dyDescent="0.25">
      <c r="A17627" s="56"/>
      <c r="B17627" s="58"/>
      <c r="C17627" s="48" t="s">
        <v>110</v>
      </c>
      <c r="D17627" s="300" t="s">
        <v>17063</v>
      </c>
    </row>
    <row r="17628" spans="1:4" s="12" customFormat="1" x14ac:dyDescent="0.25">
      <c r="A17628" s="56"/>
      <c r="B17628" s="58"/>
      <c r="C17628" s="48" t="s">
        <v>110</v>
      </c>
      <c r="D17628" s="300" t="s">
        <v>17064</v>
      </c>
    </row>
    <row r="17629" spans="1:4" s="12" customFormat="1" x14ac:dyDescent="0.25">
      <c r="A17629" s="56"/>
      <c r="B17629" s="58"/>
      <c r="C17629" s="48" t="s">
        <v>110</v>
      </c>
      <c r="D17629" s="300" t="s">
        <v>17065</v>
      </c>
    </row>
    <row r="17630" spans="1:4" s="12" customFormat="1" x14ac:dyDescent="0.25">
      <c r="A17630" s="56"/>
      <c r="B17630" s="58"/>
      <c r="C17630" s="48" t="s">
        <v>226</v>
      </c>
      <c r="D17630" s="300"/>
    </row>
    <row r="17631" spans="1:4" s="12" customFormat="1" x14ac:dyDescent="0.25">
      <c r="A17631" s="56"/>
      <c r="B17631" s="58"/>
      <c r="C17631" s="48" t="s">
        <v>110</v>
      </c>
      <c r="D17631" s="300" t="s">
        <v>17066</v>
      </c>
    </row>
    <row r="17632" spans="1:4" s="12" customFormat="1" x14ac:dyDescent="0.25">
      <c r="A17632" s="56"/>
      <c r="B17632" s="58"/>
      <c r="C17632" s="48" t="s">
        <v>110</v>
      </c>
      <c r="D17632" s="300" t="s">
        <v>17067</v>
      </c>
    </row>
    <row r="17633" spans="1:4" s="12" customFormat="1" x14ac:dyDescent="0.25">
      <c r="A17633" s="56"/>
      <c r="B17633" s="58"/>
      <c r="C17633" s="48" t="s">
        <v>110</v>
      </c>
      <c r="D17633" s="300" t="s">
        <v>17068</v>
      </c>
    </row>
    <row r="17634" spans="1:4" s="12" customFormat="1" x14ac:dyDescent="0.25">
      <c r="A17634" s="56"/>
      <c r="B17634" s="58"/>
      <c r="C17634" s="48" t="s">
        <v>110</v>
      </c>
      <c r="D17634" s="300" t="s">
        <v>17069</v>
      </c>
    </row>
    <row r="17635" spans="1:4" s="12" customFormat="1" x14ac:dyDescent="0.25">
      <c r="A17635" s="56"/>
      <c r="B17635" s="58"/>
      <c r="C17635" s="48" t="s">
        <v>110</v>
      </c>
      <c r="D17635" s="300" t="s">
        <v>17070</v>
      </c>
    </row>
    <row r="17636" spans="1:4" s="12" customFormat="1" x14ac:dyDescent="0.25">
      <c r="A17636" s="56"/>
      <c r="B17636" s="58"/>
      <c r="C17636" s="48" t="s">
        <v>110</v>
      </c>
      <c r="D17636" s="300" t="s">
        <v>17071</v>
      </c>
    </row>
    <row r="17637" spans="1:4" s="12" customFormat="1" x14ac:dyDescent="0.25">
      <c r="A17637" s="56"/>
      <c r="B17637" s="58"/>
      <c r="C17637" s="48" t="s">
        <v>110</v>
      </c>
      <c r="D17637" s="300" t="s">
        <v>17072</v>
      </c>
    </row>
    <row r="17638" spans="1:4" s="12" customFormat="1" x14ac:dyDescent="0.25">
      <c r="A17638" s="72"/>
      <c r="B17638" s="24" t="s">
        <v>21709</v>
      </c>
      <c r="C17638" s="57" t="s">
        <v>17073</v>
      </c>
      <c r="D17638" s="321"/>
    </row>
    <row r="17639" spans="1:4" s="12" customFormat="1" x14ac:dyDescent="0.25">
      <c r="A17639" s="72"/>
      <c r="B17639" s="58"/>
      <c r="C17639" s="48" t="s">
        <v>17074</v>
      </c>
      <c r="D17639" s="321"/>
    </row>
    <row r="17640" spans="1:4" s="12" customFormat="1" x14ac:dyDescent="0.25">
      <c r="A17640" s="72"/>
      <c r="B17640" s="49"/>
      <c r="C17640" s="50"/>
      <c r="D17640" s="291" t="s">
        <v>17075</v>
      </c>
    </row>
    <row r="17641" spans="1:4" s="12" customFormat="1" x14ac:dyDescent="0.25">
      <c r="A17641" s="72"/>
      <c r="B17641" s="49"/>
      <c r="C17641" s="50" t="s">
        <v>110</v>
      </c>
      <c r="D17641" s="300" t="s">
        <v>17076</v>
      </c>
    </row>
    <row r="17642" spans="1:4" s="12" customFormat="1" x14ac:dyDescent="0.25">
      <c r="A17642" s="72"/>
      <c r="B17642" s="49"/>
      <c r="C17642" s="50" t="s">
        <v>110</v>
      </c>
      <c r="D17642" s="300" t="s">
        <v>17077</v>
      </c>
    </row>
    <row r="17643" spans="1:4" s="12" customFormat="1" x14ac:dyDescent="0.25">
      <c r="A17643" s="72"/>
      <c r="B17643" s="49"/>
      <c r="C17643" s="50" t="s">
        <v>110</v>
      </c>
      <c r="D17643" s="300" t="s">
        <v>17078</v>
      </c>
    </row>
    <row r="17644" spans="1:4" s="12" customFormat="1" x14ac:dyDescent="0.25">
      <c r="A17644" s="72"/>
      <c r="B17644" s="49"/>
      <c r="C17644" s="50" t="s">
        <v>110</v>
      </c>
      <c r="D17644" s="300" t="s">
        <v>17079</v>
      </c>
    </row>
    <row r="17645" spans="1:4" s="12" customFormat="1" x14ac:dyDescent="0.25">
      <c r="A17645" s="72"/>
      <c r="B17645" s="49"/>
      <c r="C17645" s="50" t="s">
        <v>110</v>
      </c>
      <c r="D17645" s="300" t="s">
        <v>17080</v>
      </c>
    </row>
    <row r="17646" spans="1:4" s="12" customFormat="1" x14ac:dyDescent="0.25">
      <c r="A17646" s="72"/>
      <c r="B17646" s="49"/>
      <c r="C17646" s="50" t="s">
        <v>110</v>
      </c>
      <c r="D17646" s="300" t="s">
        <v>17081</v>
      </c>
    </row>
    <row r="17647" spans="1:4" s="12" customFormat="1" x14ac:dyDescent="0.25">
      <c r="A17647" s="72"/>
      <c r="B17647" s="49"/>
      <c r="C17647" s="50"/>
      <c r="D17647" s="291" t="s">
        <v>17082</v>
      </c>
    </row>
    <row r="17648" spans="1:4" s="12" customFormat="1" x14ac:dyDescent="0.25">
      <c r="A17648" s="72"/>
      <c r="B17648" s="49"/>
      <c r="C17648" s="50" t="s">
        <v>110</v>
      </c>
      <c r="D17648" s="300" t="s">
        <v>17083</v>
      </c>
    </row>
    <row r="17649" spans="1:4" s="12" customFormat="1" x14ac:dyDescent="0.25">
      <c r="A17649" s="72"/>
      <c r="B17649" s="49"/>
      <c r="C17649" s="50" t="s">
        <v>110</v>
      </c>
      <c r="D17649" s="300" t="s">
        <v>17084</v>
      </c>
    </row>
    <row r="17650" spans="1:4" s="12" customFormat="1" x14ac:dyDescent="0.25">
      <c r="A17650" s="72"/>
      <c r="B17650" s="49"/>
      <c r="C17650" s="50" t="s">
        <v>110</v>
      </c>
      <c r="D17650" s="300" t="s">
        <v>17085</v>
      </c>
    </row>
    <row r="17651" spans="1:4" s="12" customFormat="1" x14ac:dyDescent="0.25">
      <c r="A17651" s="72"/>
      <c r="B17651" s="49"/>
      <c r="C17651" s="50" t="s">
        <v>110</v>
      </c>
      <c r="D17651" s="300" t="s">
        <v>17086</v>
      </c>
    </row>
    <row r="17652" spans="1:4" s="12" customFormat="1" x14ac:dyDescent="0.25">
      <c r="A17652" s="72"/>
      <c r="B17652" s="49"/>
      <c r="C17652" s="50" t="s">
        <v>110</v>
      </c>
      <c r="D17652" s="300" t="s">
        <v>17087</v>
      </c>
    </row>
    <row r="17653" spans="1:4" s="12" customFormat="1" x14ac:dyDescent="0.25">
      <c r="A17653" s="72"/>
      <c r="B17653" s="49"/>
      <c r="C17653" s="50" t="s">
        <v>110</v>
      </c>
      <c r="D17653" s="300" t="s">
        <v>17088</v>
      </c>
    </row>
    <row r="17654" spans="1:4" s="12" customFormat="1" x14ac:dyDescent="0.25">
      <c r="A17654" s="72"/>
      <c r="B17654" s="49"/>
      <c r="C17654" s="50" t="s">
        <v>110</v>
      </c>
      <c r="D17654" s="300" t="s">
        <v>17089</v>
      </c>
    </row>
    <row r="17655" spans="1:4" s="12" customFormat="1" x14ac:dyDescent="0.25">
      <c r="A17655" s="72"/>
      <c r="B17655" s="49"/>
      <c r="C17655" s="50" t="s">
        <v>110</v>
      </c>
      <c r="D17655" s="300" t="s">
        <v>17090</v>
      </c>
    </row>
    <row r="17656" spans="1:4" s="12" customFormat="1" x14ac:dyDescent="0.25">
      <c r="A17656" s="72"/>
      <c r="B17656" s="49"/>
      <c r="C17656" s="50" t="s">
        <v>110</v>
      </c>
      <c r="D17656" s="300" t="s">
        <v>17091</v>
      </c>
    </row>
    <row r="17657" spans="1:4" s="12" customFormat="1" x14ac:dyDescent="0.25">
      <c r="A17657" s="72"/>
      <c r="B17657" s="49"/>
      <c r="C17657" s="50" t="s">
        <v>110</v>
      </c>
      <c r="D17657" s="300" t="s">
        <v>17092</v>
      </c>
    </row>
    <row r="17658" spans="1:4" s="12" customFormat="1" x14ac:dyDescent="0.25">
      <c r="A17658" s="72"/>
      <c r="B17658" s="49"/>
      <c r="C17658" s="48" t="s">
        <v>226</v>
      </c>
      <c r="D17658" s="321"/>
    </row>
    <row r="17659" spans="1:4" s="12" customFormat="1" x14ac:dyDescent="0.25">
      <c r="A17659" s="72"/>
      <c r="B17659" s="49"/>
      <c r="C17659" s="50" t="s">
        <v>110</v>
      </c>
      <c r="D17659" s="321" t="s">
        <v>17093</v>
      </c>
    </row>
    <row r="17660" spans="1:4" s="12" customFormat="1" x14ac:dyDescent="0.25">
      <c r="A17660" s="72"/>
      <c r="B17660" s="49"/>
      <c r="C17660" s="50" t="s">
        <v>110</v>
      </c>
      <c r="D17660" s="321" t="s">
        <v>17094</v>
      </c>
    </row>
    <row r="17661" spans="1:4" s="12" customFormat="1" x14ac:dyDescent="0.25">
      <c r="A17661" s="72"/>
      <c r="B17661" s="49"/>
      <c r="C17661" s="50" t="s">
        <v>110</v>
      </c>
      <c r="D17661" s="321" t="s">
        <v>17095</v>
      </c>
    </row>
    <row r="17662" spans="1:4" s="12" customFormat="1" x14ac:dyDescent="0.25">
      <c r="A17662" s="72"/>
      <c r="B17662" s="49"/>
      <c r="C17662" s="50" t="s">
        <v>110</v>
      </c>
      <c r="D17662" s="321" t="s">
        <v>17096</v>
      </c>
    </row>
    <row r="17663" spans="1:4" s="12" customFormat="1" x14ac:dyDescent="0.25">
      <c r="A17663" s="72"/>
      <c r="B17663" s="49"/>
      <c r="C17663" s="50" t="s">
        <v>110</v>
      </c>
      <c r="D17663" s="321" t="s">
        <v>17097</v>
      </c>
    </row>
    <row r="17664" spans="1:4" s="12" customFormat="1" x14ac:dyDescent="0.25">
      <c r="A17664" s="72"/>
      <c r="B17664" s="49"/>
      <c r="C17664" s="50" t="s">
        <v>110</v>
      </c>
      <c r="D17664" s="300" t="s">
        <v>17098</v>
      </c>
    </row>
    <row r="17665" spans="1:4" s="12" customFormat="1" x14ac:dyDescent="0.25">
      <c r="A17665" s="72"/>
      <c r="B17665" s="49"/>
      <c r="C17665" s="50" t="s">
        <v>110</v>
      </c>
      <c r="D17665" s="300" t="s">
        <v>17099</v>
      </c>
    </row>
    <row r="17666" spans="1:4" s="12" customFormat="1" x14ac:dyDescent="0.25">
      <c r="A17666" s="72"/>
      <c r="B17666" s="49"/>
      <c r="C17666" s="50" t="s">
        <v>110</v>
      </c>
      <c r="D17666" s="300" t="s">
        <v>17100</v>
      </c>
    </row>
    <row r="17667" spans="1:4" s="12" customFormat="1" x14ac:dyDescent="0.25">
      <c r="A17667" s="72"/>
      <c r="B17667" s="49"/>
      <c r="C17667" s="50" t="s">
        <v>110</v>
      </c>
      <c r="D17667" s="300" t="s">
        <v>17101</v>
      </c>
    </row>
    <row r="17668" spans="1:4" s="12" customFormat="1" x14ac:dyDescent="0.25">
      <c r="A17668" s="72"/>
      <c r="B17668" s="49"/>
      <c r="C17668" s="50" t="s">
        <v>110</v>
      </c>
      <c r="D17668" s="300" t="s">
        <v>17102</v>
      </c>
    </row>
    <row r="17669" spans="1:4" s="12" customFormat="1" x14ac:dyDescent="0.25">
      <c r="A17669" s="72"/>
      <c r="B17669" s="49"/>
      <c r="C17669" s="50" t="s">
        <v>110</v>
      </c>
      <c r="D17669" s="300" t="s">
        <v>17103</v>
      </c>
    </row>
    <row r="17670" spans="1:4" s="12" customFormat="1" x14ac:dyDescent="0.25">
      <c r="A17670" s="72"/>
      <c r="B17670" s="49"/>
      <c r="C17670" s="50" t="s">
        <v>110</v>
      </c>
      <c r="D17670" s="300" t="s">
        <v>17104</v>
      </c>
    </row>
    <row r="17671" spans="1:4" s="12" customFormat="1" x14ac:dyDescent="0.25">
      <c r="A17671" s="72"/>
      <c r="B17671" s="49"/>
      <c r="C17671" s="50" t="s">
        <v>110</v>
      </c>
      <c r="D17671" s="300" t="s">
        <v>17105</v>
      </c>
    </row>
    <row r="17672" spans="1:4" s="12" customFormat="1" x14ac:dyDescent="0.25">
      <c r="A17672" s="72"/>
      <c r="B17672" s="49"/>
      <c r="C17672" s="50" t="s">
        <v>110</v>
      </c>
      <c r="D17672" s="300" t="s">
        <v>17106</v>
      </c>
    </row>
    <row r="17673" spans="1:4" s="12" customFormat="1" x14ac:dyDescent="0.25">
      <c r="A17673" s="72"/>
      <c r="B17673" s="49"/>
      <c r="C17673" s="50" t="s">
        <v>110</v>
      </c>
      <c r="D17673" s="300" t="s">
        <v>17107</v>
      </c>
    </row>
    <row r="17674" spans="1:4" s="12" customFormat="1" x14ac:dyDescent="0.25">
      <c r="A17674" s="72"/>
      <c r="B17674" s="24" t="s">
        <v>21710</v>
      </c>
      <c r="C17674" s="57" t="s">
        <v>17108</v>
      </c>
      <c r="D17674" s="321"/>
    </row>
    <row r="17675" spans="1:4" s="12" customFormat="1" x14ac:dyDescent="0.25">
      <c r="A17675" s="72"/>
      <c r="B17675" s="58"/>
      <c r="C17675" s="48" t="s">
        <v>17109</v>
      </c>
      <c r="D17675" s="321"/>
    </row>
    <row r="17676" spans="1:4" s="12" customFormat="1" x14ac:dyDescent="0.25">
      <c r="A17676" s="72"/>
      <c r="B17676" s="49"/>
      <c r="C17676" s="50" t="s">
        <v>110</v>
      </c>
      <c r="D17676" s="317" t="s">
        <v>17110</v>
      </c>
    </row>
    <row r="17677" spans="1:4" s="12" customFormat="1" x14ac:dyDescent="0.25">
      <c r="A17677" s="72"/>
      <c r="B17677" s="49"/>
      <c r="C17677" s="50" t="s">
        <v>110</v>
      </c>
      <c r="D17677" s="317" t="s">
        <v>17111</v>
      </c>
    </row>
    <row r="17678" spans="1:4" s="12" customFormat="1" x14ac:dyDescent="0.25">
      <c r="A17678" s="72"/>
      <c r="B17678" s="49"/>
      <c r="C17678" s="50" t="s">
        <v>110</v>
      </c>
      <c r="D17678" s="317" t="s">
        <v>17112</v>
      </c>
    </row>
    <row r="17679" spans="1:4" s="12" customFormat="1" x14ac:dyDescent="0.25">
      <c r="A17679" s="72"/>
      <c r="B17679" s="24" t="s">
        <v>21711</v>
      </c>
      <c r="C17679" s="57" t="s">
        <v>17113</v>
      </c>
      <c r="D17679" s="321"/>
    </row>
    <row r="17680" spans="1:4" s="12" customFormat="1" x14ac:dyDescent="0.25">
      <c r="A17680" s="72"/>
      <c r="B17680" s="58"/>
      <c r="C17680" s="48" t="s">
        <v>17114</v>
      </c>
      <c r="D17680" s="321"/>
    </row>
    <row r="17681" spans="1:4" s="12" customFormat="1" x14ac:dyDescent="0.25">
      <c r="A17681" s="72"/>
      <c r="B17681" s="49"/>
      <c r="C17681" s="50" t="s">
        <v>110</v>
      </c>
      <c r="D17681" s="317" t="s">
        <v>17115</v>
      </c>
    </row>
    <row r="17682" spans="1:4" s="12" customFormat="1" x14ac:dyDescent="0.25">
      <c r="A17682" s="72"/>
      <c r="B17682" s="49"/>
      <c r="C17682" s="50" t="s">
        <v>110</v>
      </c>
      <c r="D17682" s="317" t="s">
        <v>17116</v>
      </c>
    </row>
    <row r="17683" spans="1:4" s="12" customFormat="1" x14ac:dyDescent="0.25">
      <c r="A17683" s="72"/>
      <c r="B17683" s="49"/>
      <c r="C17683" s="50" t="s">
        <v>110</v>
      </c>
      <c r="D17683" s="317" t="s">
        <v>17117</v>
      </c>
    </row>
    <row r="17684" spans="1:4" s="12" customFormat="1" x14ac:dyDescent="0.25">
      <c r="A17684" s="72"/>
      <c r="B17684" s="49"/>
      <c r="C17684" s="50" t="s">
        <v>110</v>
      </c>
      <c r="D17684" s="317" t="s">
        <v>17118</v>
      </c>
    </row>
    <row r="17685" spans="1:4" s="12" customFormat="1" x14ac:dyDescent="0.25">
      <c r="A17685" s="72"/>
      <c r="B17685" s="49"/>
      <c r="C17685" s="50" t="s">
        <v>110</v>
      </c>
      <c r="D17685" s="303" t="s">
        <v>17119</v>
      </c>
    </row>
    <row r="17686" spans="1:4" s="12" customFormat="1" x14ac:dyDescent="0.25">
      <c r="A17686" s="72"/>
      <c r="B17686" s="49"/>
      <c r="C17686" s="50" t="s">
        <v>110</v>
      </c>
      <c r="D17686" s="303" t="s">
        <v>17120</v>
      </c>
    </row>
    <row r="17687" spans="1:4" s="12" customFormat="1" x14ac:dyDescent="0.25">
      <c r="A17687" s="72"/>
      <c r="B17687" s="49"/>
      <c r="C17687" s="50" t="s">
        <v>110</v>
      </c>
      <c r="D17687" s="303" t="s">
        <v>17121</v>
      </c>
    </row>
    <row r="17688" spans="1:4" s="12" customFormat="1" x14ac:dyDescent="0.25">
      <c r="A17688" s="72"/>
      <c r="B17688" s="49"/>
      <c r="C17688" s="50" t="s">
        <v>110</v>
      </c>
      <c r="D17688" s="303" t="s">
        <v>17122</v>
      </c>
    </row>
    <row r="17689" spans="1:4" s="12" customFormat="1" x14ac:dyDescent="0.25">
      <c r="A17689" s="72"/>
      <c r="B17689" s="49"/>
      <c r="C17689" s="50" t="s">
        <v>110</v>
      </c>
      <c r="D17689" s="303" t="s">
        <v>17123</v>
      </c>
    </row>
    <row r="17690" spans="1:4" s="12" customFormat="1" x14ac:dyDescent="0.25">
      <c r="A17690" s="72"/>
      <c r="B17690" s="49"/>
      <c r="C17690" s="50" t="s">
        <v>110</v>
      </c>
      <c r="D17690" s="303" t="s">
        <v>17124</v>
      </c>
    </row>
    <row r="17691" spans="1:4" s="12" customFormat="1" x14ac:dyDescent="0.25">
      <c r="A17691" s="72"/>
      <c r="B17691" s="49"/>
      <c r="C17691" s="50" t="s">
        <v>110</v>
      </c>
      <c r="D17691" s="303" t="s">
        <v>17125</v>
      </c>
    </row>
    <row r="17692" spans="1:4" s="12" customFormat="1" x14ac:dyDescent="0.25">
      <c r="A17692" s="72"/>
      <c r="B17692" s="49"/>
      <c r="C17692" s="50" t="s">
        <v>110</v>
      </c>
      <c r="D17692" s="303" t="s">
        <v>17126</v>
      </c>
    </row>
    <row r="17693" spans="1:4" s="12" customFormat="1" x14ac:dyDescent="0.25">
      <c r="A17693" s="72"/>
      <c r="B17693" s="49"/>
      <c r="C17693" s="50" t="s">
        <v>110</v>
      </c>
      <c r="D17693" s="303" t="s">
        <v>17127</v>
      </c>
    </row>
    <row r="17694" spans="1:4" s="12" customFormat="1" x14ac:dyDescent="0.25">
      <c r="A17694" s="72"/>
      <c r="B17694" s="49"/>
      <c r="C17694" s="50" t="s">
        <v>110</v>
      </c>
      <c r="D17694" s="303" t="s">
        <v>17128</v>
      </c>
    </row>
    <row r="17695" spans="1:4" s="12" customFormat="1" x14ac:dyDescent="0.25">
      <c r="A17695" s="72"/>
      <c r="B17695" s="49"/>
      <c r="C17695" s="50" t="s">
        <v>110</v>
      </c>
      <c r="D17695" s="303" t="s">
        <v>17129</v>
      </c>
    </row>
    <row r="17696" spans="1:4" s="12" customFormat="1" x14ac:dyDescent="0.25">
      <c r="A17696" s="72"/>
      <c r="B17696" s="49"/>
      <c r="C17696" s="50" t="s">
        <v>110</v>
      </c>
      <c r="D17696" s="303" t="s">
        <v>17130</v>
      </c>
    </row>
    <row r="17697" spans="1:4" s="12" customFormat="1" x14ac:dyDescent="0.25">
      <c r="A17697" s="72"/>
      <c r="B17697" s="49"/>
      <c r="C17697" s="50" t="s">
        <v>110</v>
      </c>
      <c r="D17697" s="303" t="s">
        <v>17131</v>
      </c>
    </row>
    <row r="17698" spans="1:4" s="12" customFormat="1" x14ac:dyDescent="0.25">
      <c r="A17698" s="72"/>
      <c r="B17698" s="49"/>
      <c r="C17698" s="50" t="s">
        <v>110</v>
      </c>
      <c r="D17698" s="303" t="s">
        <v>17132</v>
      </c>
    </row>
    <row r="17699" spans="1:4" s="12" customFormat="1" x14ac:dyDescent="0.25">
      <c r="A17699" s="72"/>
      <c r="B17699" s="49"/>
      <c r="C17699" s="50" t="s">
        <v>110</v>
      </c>
      <c r="D17699" s="317" t="s">
        <v>17133</v>
      </c>
    </row>
    <row r="17700" spans="1:4" s="12" customFormat="1" x14ac:dyDescent="0.25">
      <c r="A17700" s="72"/>
      <c r="B17700" s="49"/>
      <c r="C17700" s="48" t="s">
        <v>226</v>
      </c>
      <c r="D17700" s="321"/>
    </row>
    <row r="17701" spans="1:4" s="12" customFormat="1" x14ac:dyDescent="0.25">
      <c r="A17701" s="72"/>
      <c r="B17701" s="49"/>
      <c r="C17701" s="50" t="s">
        <v>110</v>
      </c>
      <c r="D17701" s="321" t="s">
        <v>17134</v>
      </c>
    </row>
    <row r="17702" spans="1:4" s="12" customFormat="1" x14ac:dyDescent="0.25">
      <c r="A17702" s="72"/>
      <c r="B17702" s="24" t="s">
        <v>21712</v>
      </c>
      <c r="C17702" s="57" t="s">
        <v>17135</v>
      </c>
      <c r="D17702" s="321"/>
    </row>
    <row r="17703" spans="1:4" s="12" customFormat="1" x14ac:dyDescent="0.25">
      <c r="A17703" s="48"/>
      <c r="B17703" s="49"/>
      <c r="C17703" s="40" t="s">
        <v>17136</v>
      </c>
      <c r="D17703" s="300"/>
    </row>
    <row r="17704" spans="1:4" s="12" customFormat="1" x14ac:dyDescent="0.25">
      <c r="A17704" s="72"/>
      <c r="B17704" s="58"/>
      <c r="C17704" s="48" t="s">
        <v>17137</v>
      </c>
      <c r="D17704" s="321"/>
    </row>
    <row r="17705" spans="1:4" s="12" customFormat="1" x14ac:dyDescent="0.25">
      <c r="A17705" s="72"/>
      <c r="B17705" s="49"/>
      <c r="C17705" s="50" t="s">
        <v>110</v>
      </c>
      <c r="D17705" s="317" t="s">
        <v>17138</v>
      </c>
    </row>
    <row r="17706" spans="1:4" s="12" customFormat="1" x14ac:dyDescent="0.25">
      <c r="A17706" s="72"/>
      <c r="B17706" s="49"/>
      <c r="C17706" s="50" t="s">
        <v>110</v>
      </c>
      <c r="D17706" s="317" t="s">
        <v>17139</v>
      </c>
    </row>
    <row r="17707" spans="1:4" s="12" customFormat="1" x14ac:dyDescent="0.25">
      <c r="A17707" s="72"/>
      <c r="B17707" s="49"/>
      <c r="C17707" s="50" t="s">
        <v>110</v>
      </c>
      <c r="D17707" s="317" t="s">
        <v>17140</v>
      </c>
    </row>
    <row r="17708" spans="1:4" s="12" customFormat="1" x14ac:dyDescent="0.25">
      <c r="A17708" s="48"/>
      <c r="B17708" s="49"/>
      <c r="C17708" s="50" t="s">
        <v>110</v>
      </c>
      <c r="D17708" s="317" t="s">
        <v>17141</v>
      </c>
    </row>
    <row r="17709" spans="1:4" s="12" customFormat="1" x14ac:dyDescent="0.25">
      <c r="A17709" s="72"/>
      <c r="B17709" s="49"/>
      <c r="C17709" s="50" t="s">
        <v>110</v>
      </c>
      <c r="D17709" s="317" t="s">
        <v>17142</v>
      </c>
    </row>
    <row r="17710" spans="1:4" s="12" customFormat="1" x14ac:dyDescent="0.25">
      <c r="A17710" s="72"/>
      <c r="B17710" s="24" t="s">
        <v>21713</v>
      </c>
      <c r="C17710" s="57" t="s">
        <v>17143</v>
      </c>
      <c r="D17710" s="321"/>
    </row>
    <row r="17711" spans="1:4" s="12" customFormat="1" x14ac:dyDescent="0.25">
      <c r="A17711" s="72"/>
      <c r="B17711" s="49"/>
      <c r="C17711" s="40" t="s">
        <v>17144</v>
      </c>
      <c r="D17711" s="321"/>
    </row>
    <row r="17712" spans="1:4" s="12" customFormat="1" x14ac:dyDescent="0.25">
      <c r="A17712" s="72"/>
      <c r="B17712" s="58"/>
      <c r="C17712" s="48" t="s">
        <v>17145</v>
      </c>
      <c r="D17712" s="321"/>
    </row>
    <row r="17713" spans="1:4" s="12" customFormat="1" x14ac:dyDescent="0.25">
      <c r="A17713" s="72"/>
      <c r="B17713" s="49"/>
      <c r="C17713" s="50" t="s">
        <v>110</v>
      </c>
      <c r="D17713" s="317" t="s">
        <v>17146</v>
      </c>
    </row>
    <row r="17714" spans="1:4" s="12" customFormat="1" x14ac:dyDescent="0.25">
      <c r="A17714" s="72"/>
      <c r="B17714" s="49"/>
      <c r="C17714" s="50" t="s">
        <v>110</v>
      </c>
      <c r="D17714" s="317" t="s">
        <v>17147</v>
      </c>
    </row>
    <row r="17715" spans="1:4" s="12" customFormat="1" x14ac:dyDescent="0.25">
      <c r="A17715" s="72"/>
      <c r="B17715" s="49"/>
      <c r="C17715" s="50" t="s">
        <v>110</v>
      </c>
      <c r="D17715" s="317" t="s">
        <v>17148</v>
      </c>
    </row>
    <row r="17716" spans="1:4" s="12" customFormat="1" x14ac:dyDescent="0.25">
      <c r="A17716" s="72"/>
      <c r="B17716" s="49"/>
      <c r="C17716" s="50" t="s">
        <v>110</v>
      </c>
      <c r="D17716" s="317" t="s">
        <v>17149</v>
      </c>
    </row>
    <row r="17717" spans="1:4" s="12" customFormat="1" x14ac:dyDescent="0.25">
      <c r="A17717" s="72"/>
      <c r="B17717" s="49"/>
      <c r="C17717" s="50" t="s">
        <v>110</v>
      </c>
      <c r="D17717" s="317" t="s">
        <v>17150</v>
      </c>
    </row>
    <row r="17718" spans="1:4" s="12" customFormat="1" x14ac:dyDescent="0.25">
      <c r="A17718" s="72"/>
      <c r="B17718" s="49"/>
      <c r="C17718" s="50" t="s">
        <v>110</v>
      </c>
      <c r="D17718" s="317" t="s">
        <v>17151</v>
      </c>
    </row>
    <row r="17719" spans="1:4" s="12" customFormat="1" x14ac:dyDescent="0.25">
      <c r="A17719" s="72"/>
      <c r="B17719" s="49"/>
      <c r="C17719" s="50" t="s">
        <v>110</v>
      </c>
      <c r="D17719" s="317" t="s">
        <v>17152</v>
      </c>
    </row>
    <row r="17720" spans="1:4" s="12" customFormat="1" x14ac:dyDescent="0.25">
      <c r="A17720" s="72"/>
      <c r="B17720" s="49"/>
      <c r="C17720" s="50" t="s">
        <v>110</v>
      </c>
      <c r="D17720" s="317" t="s">
        <v>17153</v>
      </c>
    </row>
    <row r="17721" spans="1:4" s="12" customFormat="1" x14ac:dyDescent="0.25">
      <c r="A17721" s="72"/>
      <c r="B17721" s="49"/>
      <c r="C17721" s="50" t="s">
        <v>110</v>
      </c>
      <c r="D17721" s="317" t="s">
        <v>17154</v>
      </c>
    </row>
    <row r="17722" spans="1:4" s="12" customFormat="1" x14ac:dyDescent="0.25">
      <c r="A17722" s="72"/>
      <c r="B17722" s="49"/>
      <c r="C17722" s="50" t="s">
        <v>110</v>
      </c>
      <c r="D17722" s="317" t="s">
        <v>17155</v>
      </c>
    </row>
    <row r="17723" spans="1:4" s="12" customFormat="1" x14ac:dyDescent="0.25">
      <c r="A17723" s="72"/>
      <c r="B17723" s="49"/>
      <c r="C17723" s="50" t="s">
        <v>110</v>
      </c>
      <c r="D17723" s="317" t="s">
        <v>17156</v>
      </c>
    </row>
    <row r="17724" spans="1:4" s="12" customFormat="1" x14ac:dyDescent="0.25">
      <c r="A17724" s="72"/>
      <c r="B17724" s="49"/>
      <c r="C17724" s="50" t="s">
        <v>110</v>
      </c>
      <c r="D17724" s="317" t="s">
        <v>17157</v>
      </c>
    </row>
    <row r="17725" spans="1:4" s="12" customFormat="1" x14ac:dyDescent="0.25">
      <c r="A17725" s="72"/>
      <c r="B17725" s="49"/>
      <c r="C17725" s="50" t="s">
        <v>110</v>
      </c>
      <c r="D17725" s="317" t="s">
        <v>17158</v>
      </c>
    </row>
    <row r="17726" spans="1:4" s="12" customFormat="1" x14ac:dyDescent="0.25">
      <c r="A17726" s="72"/>
      <c r="B17726" s="49"/>
      <c r="C17726" s="50" t="s">
        <v>110</v>
      </c>
      <c r="D17726" s="317" t="s">
        <v>17159</v>
      </c>
    </row>
    <row r="17727" spans="1:4" s="12" customFormat="1" x14ac:dyDescent="0.25">
      <c r="A17727" s="72"/>
      <c r="B17727" s="49"/>
      <c r="C17727" s="50" t="s">
        <v>110</v>
      </c>
      <c r="D17727" s="317" t="s">
        <v>17160</v>
      </c>
    </row>
    <row r="17728" spans="1:4" s="12" customFormat="1" x14ac:dyDescent="0.25">
      <c r="A17728" s="72"/>
      <c r="B17728" s="49"/>
      <c r="C17728" s="50" t="s">
        <v>110</v>
      </c>
      <c r="D17728" s="317" t="s">
        <v>17161</v>
      </c>
    </row>
    <row r="17729" spans="1:4" s="12" customFormat="1" x14ac:dyDescent="0.25">
      <c r="A17729" s="72"/>
      <c r="B17729" s="49"/>
      <c r="C17729" s="48" t="s">
        <v>226</v>
      </c>
      <c r="D17729" s="321"/>
    </row>
    <row r="17730" spans="1:4" s="12" customFormat="1" x14ac:dyDescent="0.25">
      <c r="A17730" s="72"/>
      <c r="B17730" s="49"/>
      <c r="C17730" s="50" t="s">
        <v>110</v>
      </c>
      <c r="D17730" s="321" t="s">
        <v>17162</v>
      </c>
    </row>
    <row r="17731" spans="1:4" s="12" customFormat="1" x14ac:dyDescent="0.25">
      <c r="A17731" s="72"/>
      <c r="B17731" s="49"/>
      <c r="C17731" s="50" t="s">
        <v>110</v>
      </c>
      <c r="D17731" s="321" t="s">
        <v>17163</v>
      </c>
    </row>
    <row r="17732" spans="1:4" s="12" customFormat="1" x14ac:dyDescent="0.25">
      <c r="A17732" s="72"/>
      <c r="B17732" s="49"/>
      <c r="C17732" s="50" t="s">
        <v>110</v>
      </c>
      <c r="D17732" s="300" t="s">
        <v>17164</v>
      </c>
    </row>
    <row r="17733" spans="1:4" s="12" customFormat="1" x14ac:dyDescent="0.25">
      <c r="A17733" s="72"/>
      <c r="B17733" s="49"/>
      <c r="C17733" s="50" t="s">
        <v>110</v>
      </c>
      <c r="D17733" s="300" t="s">
        <v>17100</v>
      </c>
    </row>
    <row r="17734" spans="1:4" s="12" customFormat="1" x14ac:dyDescent="0.25">
      <c r="A17734" s="72"/>
      <c r="B17734" s="49"/>
      <c r="C17734" s="50" t="s">
        <v>110</v>
      </c>
      <c r="D17734" s="300" t="s">
        <v>17165</v>
      </c>
    </row>
    <row r="17735" spans="1:4" s="12" customFormat="1" x14ac:dyDescent="0.25">
      <c r="A17735" s="72"/>
      <c r="B17735" s="49"/>
      <c r="C17735" s="50" t="s">
        <v>110</v>
      </c>
      <c r="D17735" s="300" t="s">
        <v>17166</v>
      </c>
    </row>
    <row r="17736" spans="1:4" s="12" customFormat="1" x14ac:dyDescent="0.25">
      <c r="A17736" s="72"/>
      <c r="B17736" s="49"/>
      <c r="C17736" s="50" t="s">
        <v>110</v>
      </c>
      <c r="D17736" s="300" t="s">
        <v>17167</v>
      </c>
    </row>
    <row r="17737" spans="1:4" s="12" customFormat="1" x14ac:dyDescent="0.25">
      <c r="A17737" s="56">
        <v>725</v>
      </c>
      <c r="B17737" s="74"/>
      <c r="C17737" s="56" t="s">
        <v>17168</v>
      </c>
      <c r="D17737" s="300"/>
    </row>
    <row r="17738" spans="1:4" x14ac:dyDescent="0.25">
      <c r="C17738" s="40" t="s">
        <v>17169</v>
      </c>
    </row>
    <row r="17739" spans="1:4" s="12" customFormat="1" x14ac:dyDescent="0.15">
      <c r="A17739" s="48"/>
      <c r="B17739" s="24" t="s">
        <v>21714</v>
      </c>
      <c r="C17739" s="56" t="s">
        <v>17170</v>
      </c>
      <c r="D17739" s="313"/>
    </row>
    <row r="17740" spans="1:4" s="12" customFormat="1" x14ac:dyDescent="0.15">
      <c r="A17740" s="48"/>
      <c r="B17740" s="58"/>
      <c r="C17740" s="40" t="s">
        <v>17171</v>
      </c>
      <c r="D17740" s="313"/>
    </row>
    <row r="17741" spans="1:4" s="12" customFormat="1" x14ac:dyDescent="0.15">
      <c r="A17741" s="48"/>
      <c r="B17741" s="58"/>
      <c r="C17741" s="70" t="s">
        <v>17172</v>
      </c>
      <c r="D17741" s="313"/>
    </row>
    <row r="17742" spans="1:4" s="12" customFormat="1" x14ac:dyDescent="0.15">
      <c r="A17742" s="48"/>
      <c r="B17742" s="58"/>
      <c r="C17742" s="70" t="s">
        <v>110</v>
      </c>
      <c r="D17742" s="313" t="s">
        <v>17173</v>
      </c>
    </row>
    <row r="17743" spans="1:4" s="12" customFormat="1" x14ac:dyDescent="0.15">
      <c r="A17743" s="48"/>
      <c r="B17743" s="58"/>
      <c r="C17743" s="70" t="s">
        <v>110</v>
      </c>
      <c r="D17743" s="313" t="s">
        <v>17174</v>
      </c>
    </row>
    <row r="17744" spans="1:4" s="12" customFormat="1" x14ac:dyDescent="0.15">
      <c r="A17744" s="48"/>
      <c r="B17744" s="58"/>
      <c r="C17744" s="70" t="s">
        <v>110</v>
      </c>
      <c r="D17744" s="313" t="s">
        <v>17175</v>
      </c>
    </row>
    <row r="17745" spans="1:4" s="12" customFormat="1" x14ac:dyDescent="0.15">
      <c r="A17745" s="48"/>
      <c r="B17745" s="58"/>
      <c r="C17745" s="70" t="s">
        <v>110</v>
      </c>
      <c r="D17745" s="313" t="s">
        <v>17176</v>
      </c>
    </row>
    <row r="17746" spans="1:4" s="12" customFormat="1" x14ac:dyDescent="0.15">
      <c r="A17746" s="48"/>
      <c r="B17746" s="58"/>
      <c r="C17746" s="70" t="s">
        <v>110</v>
      </c>
      <c r="D17746" s="313" t="s">
        <v>17177</v>
      </c>
    </row>
    <row r="17747" spans="1:4" s="12" customFormat="1" x14ac:dyDescent="0.15">
      <c r="A17747" s="48"/>
      <c r="B17747" s="58"/>
      <c r="C17747" s="70" t="s">
        <v>226</v>
      </c>
      <c r="D17747" s="313"/>
    </row>
    <row r="17748" spans="1:4" s="12" customFormat="1" x14ac:dyDescent="0.15">
      <c r="A17748" s="48"/>
      <c r="B17748" s="58"/>
      <c r="C17748" s="70" t="s">
        <v>110</v>
      </c>
      <c r="D17748" s="313" t="s">
        <v>17178</v>
      </c>
    </row>
    <row r="17749" spans="1:4" s="12" customFormat="1" x14ac:dyDescent="0.15">
      <c r="A17749" s="48"/>
      <c r="B17749" s="24" t="s">
        <v>21715</v>
      </c>
      <c r="C17749" s="56" t="s">
        <v>17179</v>
      </c>
      <c r="D17749" s="313"/>
    </row>
    <row r="17750" spans="1:4" s="12" customFormat="1" x14ac:dyDescent="0.15">
      <c r="A17750" s="48"/>
      <c r="B17750" s="58"/>
      <c r="C17750" s="70" t="s">
        <v>17180</v>
      </c>
      <c r="D17750" s="313"/>
    </row>
    <row r="17751" spans="1:4" s="12" customFormat="1" x14ac:dyDescent="0.15">
      <c r="A17751" s="48"/>
      <c r="B17751" s="58"/>
      <c r="C17751" s="70" t="s">
        <v>17181</v>
      </c>
      <c r="D17751" s="313"/>
    </row>
    <row r="17752" spans="1:4" s="12" customFormat="1" x14ac:dyDescent="0.15">
      <c r="A17752" s="48"/>
      <c r="B17752" s="58"/>
      <c r="C17752" s="70" t="s">
        <v>110</v>
      </c>
      <c r="D17752" s="313" t="s">
        <v>17182</v>
      </c>
    </row>
    <row r="17753" spans="1:4" s="12" customFormat="1" x14ac:dyDescent="0.15">
      <c r="A17753" s="48"/>
      <c r="B17753" s="58"/>
      <c r="C17753" s="70" t="s">
        <v>110</v>
      </c>
      <c r="D17753" s="313" t="s">
        <v>17183</v>
      </c>
    </row>
    <row r="17754" spans="1:4" s="12" customFormat="1" x14ac:dyDescent="0.25">
      <c r="A17754" s="48"/>
      <c r="B17754" s="58" t="s">
        <v>97</v>
      </c>
      <c r="C17754" s="42" t="s">
        <v>110</v>
      </c>
      <c r="D17754" s="301" t="s">
        <v>17184</v>
      </c>
    </row>
    <row r="17755" spans="1:4" s="12" customFormat="1" x14ac:dyDescent="0.15">
      <c r="A17755" s="48"/>
      <c r="B17755" s="58"/>
      <c r="C17755" s="70" t="s">
        <v>110</v>
      </c>
      <c r="D17755" s="313" t="s">
        <v>17185</v>
      </c>
    </row>
    <row r="17756" spans="1:4" s="12" customFormat="1" x14ac:dyDescent="0.15">
      <c r="A17756" s="48"/>
      <c r="B17756" s="58"/>
      <c r="C17756" s="70" t="s">
        <v>110</v>
      </c>
      <c r="D17756" s="313" t="s">
        <v>17186</v>
      </c>
    </row>
    <row r="17757" spans="1:4" s="12" customFormat="1" x14ac:dyDescent="0.15">
      <c r="A17757" s="48"/>
      <c r="B17757" s="58"/>
      <c r="C17757" s="70"/>
      <c r="D17757" s="291" t="s">
        <v>15225</v>
      </c>
    </row>
    <row r="17758" spans="1:4" s="12" customFormat="1" x14ac:dyDescent="0.15">
      <c r="A17758" s="48"/>
      <c r="B17758" s="58"/>
      <c r="C17758" s="70" t="s">
        <v>110</v>
      </c>
      <c r="D17758" s="286" t="s">
        <v>17187</v>
      </c>
    </row>
    <row r="17759" spans="1:4" s="12" customFormat="1" x14ac:dyDescent="0.15">
      <c r="A17759" s="48"/>
      <c r="B17759" s="58"/>
      <c r="C17759" s="70" t="s">
        <v>226</v>
      </c>
      <c r="D17759" s="313"/>
    </row>
    <row r="17760" spans="1:4" s="12" customFormat="1" x14ac:dyDescent="0.15">
      <c r="A17760" s="48"/>
      <c r="B17760" s="58"/>
      <c r="C17760" s="70" t="s">
        <v>110</v>
      </c>
      <c r="D17760" s="313" t="s">
        <v>17188</v>
      </c>
    </row>
    <row r="17761" spans="1:4" s="12" customFormat="1" x14ac:dyDescent="0.15">
      <c r="A17761" s="48"/>
      <c r="B17761" s="58"/>
      <c r="C17761" s="70" t="s">
        <v>110</v>
      </c>
      <c r="D17761" s="313" t="s">
        <v>17189</v>
      </c>
    </row>
    <row r="17762" spans="1:4" s="12" customFormat="1" x14ac:dyDescent="0.15">
      <c r="A17762" s="48"/>
      <c r="B17762" s="58"/>
      <c r="C17762" s="70" t="s">
        <v>110</v>
      </c>
      <c r="D17762" s="313" t="s">
        <v>17190</v>
      </c>
    </row>
    <row r="17763" spans="1:4" s="12" customFormat="1" x14ac:dyDescent="0.15">
      <c r="A17763" s="48"/>
      <c r="B17763" s="58"/>
      <c r="C17763" s="70" t="s">
        <v>110</v>
      </c>
      <c r="D17763" s="313" t="s">
        <v>17191</v>
      </c>
    </row>
    <row r="17764" spans="1:4" s="12" customFormat="1" x14ac:dyDescent="0.15">
      <c r="A17764" s="48"/>
      <c r="B17764" s="58"/>
      <c r="C17764" s="70" t="s">
        <v>110</v>
      </c>
      <c r="D17764" s="313" t="s">
        <v>17192</v>
      </c>
    </row>
    <row r="17765" spans="1:4" s="12" customFormat="1" x14ac:dyDescent="0.15">
      <c r="A17765" s="48"/>
      <c r="B17765" s="58"/>
      <c r="C17765" s="70" t="s">
        <v>110</v>
      </c>
      <c r="D17765" s="313" t="s">
        <v>17193</v>
      </c>
    </row>
    <row r="17766" spans="1:4" s="12" customFormat="1" x14ac:dyDescent="0.15">
      <c r="A17766" s="48"/>
      <c r="B17766" s="58"/>
      <c r="C17766" s="70" t="s">
        <v>110</v>
      </c>
      <c r="D17766" s="313" t="s">
        <v>17194</v>
      </c>
    </row>
    <row r="17767" spans="1:4" s="12" customFormat="1" x14ac:dyDescent="0.15">
      <c r="A17767" s="48"/>
      <c r="B17767" s="58"/>
      <c r="C17767" s="70" t="s">
        <v>110</v>
      </c>
      <c r="D17767" s="313" t="s">
        <v>17195</v>
      </c>
    </row>
    <row r="17768" spans="1:4" s="12" customFormat="1" x14ac:dyDescent="0.15">
      <c r="A17768" s="48"/>
      <c r="B17768" s="58"/>
      <c r="C17768" s="70" t="s">
        <v>110</v>
      </c>
      <c r="D17768" s="313" t="s">
        <v>17196</v>
      </c>
    </row>
    <row r="17769" spans="1:4" s="12" customFormat="1" x14ac:dyDescent="0.25">
      <c r="A17769" s="56" t="s">
        <v>17197</v>
      </c>
      <c r="B17769" s="58"/>
      <c r="C17769" s="56" t="s">
        <v>17198</v>
      </c>
      <c r="D17769" s="300"/>
    </row>
    <row r="17770" spans="1:4" s="12" customFormat="1" x14ac:dyDescent="0.25">
      <c r="A17770" s="56"/>
      <c r="B17770" s="58"/>
      <c r="C17770" s="40" t="s">
        <v>17199</v>
      </c>
      <c r="D17770" s="300"/>
    </row>
    <row r="17771" spans="1:4" s="12" customFormat="1" x14ac:dyDescent="0.25">
      <c r="A17771" s="56"/>
      <c r="B17771" s="24" t="s">
        <v>21716</v>
      </c>
      <c r="C17771" s="56" t="s">
        <v>17200</v>
      </c>
      <c r="D17771" s="315"/>
    </row>
    <row r="17772" spans="1:4" s="12" customFormat="1" x14ac:dyDescent="0.25">
      <c r="A17772" s="56"/>
      <c r="B17772" s="58"/>
      <c r="C17772" s="48" t="s">
        <v>17201</v>
      </c>
      <c r="D17772" s="300"/>
    </row>
    <row r="17773" spans="1:4" s="12" customFormat="1" x14ac:dyDescent="0.25">
      <c r="A17773" s="56"/>
      <c r="B17773" s="58"/>
      <c r="C17773" s="48" t="s">
        <v>17202</v>
      </c>
      <c r="D17773" s="300"/>
    </row>
    <row r="17774" spans="1:4" s="12" customFormat="1" x14ac:dyDescent="0.25">
      <c r="A17774" s="56"/>
      <c r="B17774" s="58"/>
      <c r="C17774" s="48" t="s">
        <v>110</v>
      </c>
      <c r="D17774" s="300" t="s">
        <v>17203</v>
      </c>
    </row>
    <row r="17775" spans="1:4" s="12" customFormat="1" x14ac:dyDescent="0.25">
      <c r="A17775" s="56"/>
      <c r="B17775" s="58"/>
      <c r="C17775" s="48" t="s">
        <v>110</v>
      </c>
      <c r="D17775" s="300" t="s">
        <v>17204</v>
      </c>
    </row>
    <row r="17776" spans="1:4" s="12" customFormat="1" x14ac:dyDescent="0.25">
      <c r="A17776" s="56"/>
      <c r="B17776" s="58"/>
      <c r="C17776" s="48" t="s">
        <v>110</v>
      </c>
      <c r="D17776" s="300" t="s">
        <v>17205</v>
      </c>
    </row>
    <row r="17777" spans="1:4" s="12" customFormat="1" x14ac:dyDescent="0.25">
      <c r="A17777" s="56"/>
      <c r="B17777" s="58"/>
      <c r="C17777" s="48" t="s">
        <v>110</v>
      </c>
      <c r="D17777" s="300" t="s">
        <v>17206</v>
      </c>
    </row>
    <row r="17778" spans="1:4" s="12" customFormat="1" x14ac:dyDescent="0.25">
      <c r="A17778" s="56"/>
      <c r="B17778" s="58"/>
      <c r="C17778" s="48" t="s">
        <v>110</v>
      </c>
      <c r="D17778" s="300" t="s">
        <v>17207</v>
      </c>
    </row>
    <row r="17779" spans="1:4" s="12" customFormat="1" x14ac:dyDescent="0.25">
      <c r="A17779" s="56"/>
      <c r="B17779" s="58"/>
      <c r="C17779" s="48" t="s">
        <v>110</v>
      </c>
      <c r="D17779" s="300" t="s">
        <v>17208</v>
      </c>
    </row>
    <row r="17780" spans="1:4" s="12" customFormat="1" x14ac:dyDescent="0.25">
      <c r="A17780" s="56"/>
      <c r="B17780" s="58"/>
      <c r="C17780" s="48" t="s">
        <v>110</v>
      </c>
      <c r="D17780" s="300" t="s">
        <v>17209</v>
      </c>
    </row>
    <row r="17781" spans="1:4" s="12" customFormat="1" x14ac:dyDescent="0.25">
      <c r="A17781" s="56"/>
      <c r="B17781" s="58"/>
      <c r="C17781" s="48" t="s">
        <v>110</v>
      </c>
      <c r="D17781" s="300" t="s">
        <v>17210</v>
      </c>
    </row>
    <row r="17782" spans="1:4" s="12" customFormat="1" x14ac:dyDescent="0.25">
      <c r="A17782" s="56"/>
      <c r="B17782" s="58"/>
      <c r="C17782" s="48" t="s">
        <v>226</v>
      </c>
      <c r="D17782" s="300"/>
    </row>
    <row r="17783" spans="1:4" s="12" customFormat="1" x14ac:dyDescent="0.25">
      <c r="A17783" s="56"/>
      <c r="B17783" s="58"/>
      <c r="C17783" s="48" t="s">
        <v>110</v>
      </c>
      <c r="D17783" s="300" t="s">
        <v>17211</v>
      </c>
    </row>
    <row r="17784" spans="1:4" s="12" customFormat="1" x14ac:dyDescent="0.25">
      <c r="A17784" s="56"/>
      <c r="B17784" s="24" t="s">
        <v>21717</v>
      </c>
      <c r="C17784" s="56" t="s">
        <v>17212</v>
      </c>
      <c r="D17784" s="315"/>
    </row>
    <row r="17785" spans="1:4" s="12" customFormat="1" x14ac:dyDescent="0.25">
      <c r="A17785" s="56"/>
      <c r="B17785" s="58"/>
      <c r="C17785" s="48" t="s">
        <v>17213</v>
      </c>
      <c r="D17785" s="300"/>
    </row>
    <row r="17786" spans="1:4" s="12" customFormat="1" x14ac:dyDescent="0.25">
      <c r="A17786" s="56"/>
      <c r="B17786" s="58"/>
      <c r="C17786" s="48" t="s">
        <v>17214</v>
      </c>
      <c r="D17786" s="300"/>
    </row>
    <row r="17787" spans="1:4" s="12" customFormat="1" x14ac:dyDescent="0.25">
      <c r="A17787" s="56"/>
      <c r="B17787" s="58"/>
      <c r="C17787" s="48" t="s">
        <v>110</v>
      </c>
      <c r="D17787" s="300" t="s">
        <v>17215</v>
      </c>
    </row>
    <row r="17788" spans="1:4" s="12" customFormat="1" x14ac:dyDescent="0.25">
      <c r="A17788" s="56"/>
      <c r="B17788" s="58"/>
      <c r="C17788" s="48" t="s">
        <v>110</v>
      </c>
      <c r="D17788" s="300" t="s">
        <v>17216</v>
      </c>
    </row>
    <row r="17789" spans="1:4" s="12" customFormat="1" x14ac:dyDescent="0.25">
      <c r="A17789" s="56"/>
      <c r="B17789" s="58"/>
      <c r="C17789" s="48" t="s">
        <v>110</v>
      </c>
      <c r="D17789" s="300" t="s">
        <v>17217</v>
      </c>
    </row>
    <row r="17790" spans="1:4" s="12" customFormat="1" x14ac:dyDescent="0.25">
      <c r="A17790" s="56"/>
      <c r="B17790" s="58"/>
      <c r="C17790" s="48" t="s">
        <v>110</v>
      </c>
      <c r="D17790" s="300" t="s">
        <v>17218</v>
      </c>
    </row>
    <row r="17791" spans="1:4" s="12" customFormat="1" x14ac:dyDescent="0.25">
      <c r="A17791" s="56"/>
      <c r="B17791" s="58"/>
      <c r="C17791" s="48" t="s">
        <v>110</v>
      </c>
      <c r="D17791" s="300" t="s">
        <v>17219</v>
      </c>
    </row>
    <row r="17792" spans="1:4" s="12" customFormat="1" x14ac:dyDescent="0.25">
      <c r="A17792" s="56"/>
      <c r="B17792" s="58"/>
      <c r="C17792" s="48" t="s">
        <v>110</v>
      </c>
      <c r="D17792" s="300" t="s">
        <v>17220</v>
      </c>
    </row>
    <row r="17793" spans="1:4" s="12" customFormat="1" x14ac:dyDescent="0.25">
      <c r="A17793" s="56"/>
      <c r="B17793" s="58"/>
      <c r="C17793" s="48" t="s">
        <v>110</v>
      </c>
      <c r="D17793" s="300" t="s">
        <v>17221</v>
      </c>
    </row>
    <row r="17794" spans="1:4" s="12" customFormat="1" x14ac:dyDescent="0.25">
      <c r="A17794" s="56"/>
      <c r="B17794" s="58"/>
      <c r="C17794" s="48" t="s">
        <v>110</v>
      </c>
      <c r="D17794" s="300" t="s">
        <v>17222</v>
      </c>
    </row>
    <row r="17795" spans="1:4" s="12" customFormat="1" x14ac:dyDescent="0.25">
      <c r="A17795" s="56"/>
      <c r="B17795" s="58"/>
      <c r="C17795" s="48" t="s">
        <v>110</v>
      </c>
      <c r="D17795" s="300" t="s">
        <v>17223</v>
      </c>
    </row>
    <row r="17796" spans="1:4" s="12" customFormat="1" x14ac:dyDescent="0.25">
      <c r="A17796" s="56"/>
      <c r="B17796" s="58"/>
      <c r="C17796" s="48" t="s">
        <v>110</v>
      </c>
      <c r="D17796" s="300" t="s">
        <v>17224</v>
      </c>
    </row>
    <row r="17797" spans="1:4" s="12" customFormat="1" x14ac:dyDescent="0.25">
      <c r="A17797" s="56"/>
      <c r="B17797" s="58"/>
      <c r="C17797" s="48" t="s">
        <v>110</v>
      </c>
      <c r="D17797" s="300" t="s">
        <v>17225</v>
      </c>
    </row>
    <row r="17798" spans="1:4" s="12" customFormat="1" x14ac:dyDescent="0.25">
      <c r="A17798" s="56"/>
      <c r="B17798" s="58"/>
      <c r="C17798" s="48" t="s">
        <v>110</v>
      </c>
      <c r="D17798" s="300" t="s">
        <v>17226</v>
      </c>
    </row>
    <row r="17799" spans="1:4" s="12" customFormat="1" x14ac:dyDescent="0.25">
      <c r="A17799" s="56"/>
      <c r="B17799" s="58"/>
      <c r="C17799" s="48" t="s">
        <v>110</v>
      </c>
      <c r="D17799" s="300" t="s">
        <v>17227</v>
      </c>
    </row>
    <row r="17800" spans="1:4" s="12" customFormat="1" x14ac:dyDescent="0.25">
      <c r="A17800" s="56"/>
      <c r="B17800" s="58"/>
      <c r="C17800" s="48" t="s">
        <v>110</v>
      </c>
      <c r="D17800" s="300" t="s">
        <v>17228</v>
      </c>
    </row>
    <row r="17801" spans="1:4" s="12" customFormat="1" x14ac:dyDescent="0.25">
      <c r="A17801" s="56"/>
      <c r="B17801" s="58"/>
      <c r="C17801" s="48" t="s">
        <v>226</v>
      </c>
      <c r="D17801" s="300"/>
    </row>
    <row r="17802" spans="1:4" s="12" customFormat="1" x14ac:dyDescent="0.25">
      <c r="A17802" s="56"/>
      <c r="B17802" s="58"/>
      <c r="C17802" s="48" t="s">
        <v>110</v>
      </c>
      <c r="D17802" s="300" t="s">
        <v>17229</v>
      </c>
    </row>
    <row r="17803" spans="1:4" s="12" customFormat="1" x14ac:dyDescent="0.25">
      <c r="A17803" s="56"/>
      <c r="B17803" s="58"/>
      <c r="C17803" s="48" t="s">
        <v>110</v>
      </c>
      <c r="D17803" s="300" t="s">
        <v>17230</v>
      </c>
    </row>
    <row r="17804" spans="1:4" s="12" customFormat="1" x14ac:dyDescent="0.25">
      <c r="A17804" s="56"/>
      <c r="B17804" s="24" t="s">
        <v>21718</v>
      </c>
      <c r="C17804" s="56" t="s">
        <v>17231</v>
      </c>
      <c r="D17804" s="315"/>
    </row>
    <row r="17805" spans="1:4" s="12" customFormat="1" x14ac:dyDescent="0.25">
      <c r="A17805" s="56"/>
      <c r="B17805" s="58"/>
      <c r="C17805" s="48" t="s">
        <v>17232</v>
      </c>
      <c r="D17805" s="300"/>
    </row>
    <row r="17806" spans="1:4" s="12" customFormat="1" x14ac:dyDescent="0.25">
      <c r="A17806" s="56"/>
      <c r="B17806" s="58"/>
      <c r="C17806" s="48" t="s">
        <v>17233</v>
      </c>
      <c r="D17806" s="300"/>
    </row>
    <row r="17807" spans="1:4" s="12" customFormat="1" x14ac:dyDescent="0.25">
      <c r="A17807" s="56"/>
      <c r="B17807" s="58"/>
      <c r="C17807" s="48" t="s">
        <v>110</v>
      </c>
      <c r="D17807" s="300" t="s">
        <v>17234</v>
      </c>
    </row>
    <row r="17808" spans="1:4" s="12" customFormat="1" x14ac:dyDescent="0.25">
      <c r="A17808" s="56"/>
      <c r="B17808" s="58"/>
      <c r="C17808" s="48" t="s">
        <v>110</v>
      </c>
      <c r="D17808" s="300" t="s">
        <v>17235</v>
      </c>
    </row>
    <row r="17809" spans="1:4" s="12" customFormat="1" x14ac:dyDescent="0.25">
      <c r="A17809" s="56"/>
      <c r="B17809" s="58"/>
      <c r="C17809" s="48" t="s">
        <v>110</v>
      </c>
      <c r="D17809" s="300" t="s">
        <v>17236</v>
      </c>
    </row>
    <row r="17810" spans="1:4" s="12" customFormat="1" x14ac:dyDescent="0.25">
      <c r="A17810" s="56"/>
      <c r="B17810" s="58"/>
      <c r="C17810" s="48" t="s">
        <v>110</v>
      </c>
      <c r="D17810" s="300" t="s">
        <v>17237</v>
      </c>
    </row>
    <row r="17811" spans="1:4" s="12" customFormat="1" x14ac:dyDescent="0.25">
      <c r="A17811" s="56"/>
      <c r="B17811" s="58"/>
      <c r="C17811" s="48" t="s">
        <v>110</v>
      </c>
      <c r="D17811" s="300" t="s">
        <v>17238</v>
      </c>
    </row>
    <row r="17812" spans="1:4" s="12" customFormat="1" x14ac:dyDescent="0.25">
      <c r="A17812" s="56"/>
      <c r="B17812" s="58"/>
      <c r="C17812" s="48" t="s">
        <v>226</v>
      </c>
      <c r="D17812" s="300"/>
    </row>
    <row r="17813" spans="1:4" s="12" customFormat="1" x14ac:dyDescent="0.25">
      <c r="A17813" s="56"/>
      <c r="B17813" s="58"/>
      <c r="C17813" s="48" t="s">
        <v>110</v>
      </c>
      <c r="D17813" s="300" t="s">
        <v>17239</v>
      </c>
    </row>
    <row r="17814" spans="1:4" s="12" customFormat="1" x14ac:dyDescent="0.25">
      <c r="A17814" s="56"/>
      <c r="B17814" s="58"/>
      <c r="C17814" s="48" t="s">
        <v>110</v>
      </c>
      <c r="D17814" s="300" t="s">
        <v>17240</v>
      </c>
    </row>
    <row r="17815" spans="1:4" s="12" customFormat="1" x14ac:dyDescent="0.25">
      <c r="A17815" s="56"/>
      <c r="B17815" s="58"/>
      <c r="C17815" s="48" t="s">
        <v>110</v>
      </c>
      <c r="D17815" s="300" t="s">
        <v>17241</v>
      </c>
    </row>
    <row r="17816" spans="1:4" s="12" customFormat="1" x14ac:dyDescent="0.15">
      <c r="A17816" s="48"/>
      <c r="B17816" s="24" t="s">
        <v>21719</v>
      </c>
      <c r="C17816" s="75" t="s">
        <v>17242</v>
      </c>
      <c r="D17816" s="330"/>
    </row>
    <row r="17817" spans="1:4" s="12" customFormat="1" x14ac:dyDescent="0.15">
      <c r="A17817" s="48"/>
      <c r="B17817" s="58"/>
      <c r="C17817" s="40" t="s">
        <v>17243</v>
      </c>
      <c r="D17817" s="313"/>
    </row>
    <row r="17818" spans="1:4" s="12" customFormat="1" x14ac:dyDescent="0.15">
      <c r="A17818" s="48"/>
      <c r="B17818" s="58"/>
      <c r="C17818" s="70" t="s">
        <v>17244</v>
      </c>
      <c r="D17818" s="313"/>
    </row>
    <row r="17819" spans="1:4" s="12" customFormat="1" x14ac:dyDescent="0.15">
      <c r="A17819" s="48"/>
      <c r="B17819" s="58"/>
      <c r="C17819" s="70" t="s">
        <v>110</v>
      </c>
      <c r="D17819" s="313" t="s">
        <v>17245</v>
      </c>
    </row>
    <row r="17820" spans="1:4" s="12" customFormat="1" x14ac:dyDescent="0.15">
      <c r="A17820" s="48"/>
      <c r="B17820" s="58"/>
      <c r="C17820" s="70" t="s">
        <v>110</v>
      </c>
      <c r="D17820" s="313" t="s">
        <v>17246</v>
      </c>
    </row>
    <row r="17821" spans="1:4" s="12" customFormat="1" x14ac:dyDescent="0.15">
      <c r="A17821" s="48"/>
      <c r="B17821" s="58"/>
      <c r="C17821" s="70" t="s">
        <v>110</v>
      </c>
      <c r="D17821" s="313" t="s">
        <v>17247</v>
      </c>
    </row>
    <row r="17822" spans="1:4" s="12" customFormat="1" x14ac:dyDescent="0.15">
      <c r="A17822" s="48"/>
      <c r="B17822" s="58"/>
      <c r="C17822" s="70" t="s">
        <v>110</v>
      </c>
      <c r="D17822" s="313" t="s">
        <v>17248</v>
      </c>
    </row>
    <row r="17823" spans="1:4" s="12" customFormat="1" x14ac:dyDescent="0.15">
      <c r="A17823" s="48"/>
      <c r="B17823" s="58"/>
      <c r="C17823" s="70" t="s">
        <v>110</v>
      </c>
      <c r="D17823" s="313" t="s">
        <v>17249</v>
      </c>
    </row>
    <row r="17824" spans="1:4" s="12" customFormat="1" x14ac:dyDescent="0.15">
      <c r="A17824" s="48"/>
      <c r="B17824" s="58"/>
      <c r="C17824" s="70" t="s">
        <v>110</v>
      </c>
      <c r="D17824" s="313" t="s">
        <v>17250</v>
      </c>
    </row>
    <row r="17825" spans="1:4" s="12" customFormat="1" x14ac:dyDescent="0.15">
      <c r="A17825" s="48"/>
      <c r="B17825" s="58"/>
      <c r="C17825" s="70" t="s">
        <v>110</v>
      </c>
      <c r="D17825" s="313" t="s">
        <v>17251</v>
      </c>
    </row>
    <row r="17826" spans="1:4" s="12" customFormat="1" x14ac:dyDescent="0.15">
      <c r="A17826" s="48"/>
      <c r="B17826" s="58"/>
      <c r="C17826" s="70" t="s">
        <v>110</v>
      </c>
      <c r="D17826" s="313" t="s">
        <v>17252</v>
      </c>
    </row>
    <row r="17827" spans="1:4" s="12" customFormat="1" x14ac:dyDescent="0.15">
      <c r="A17827" s="48"/>
      <c r="B17827" s="58"/>
      <c r="C17827" s="70" t="s">
        <v>110</v>
      </c>
      <c r="D17827" s="313" t="s">
        <v>17253</v>
      </c>
    </row>
    <row r="17828" spans="1:4" s="12" customFormat="1" x14ac:dyDescent="0.15">
      <c r="A17828" s="48"/>
      <c r="B17828" s="58"/>
      <c r="C17828" s="70" t="s">
        <v>110</v>
      </c>
      <c r="D17828" s="313" t="s">
        <v>17254</v>
      </c>
    </row>
    <row r="17829" spans="1:4" s="12" customFormat="1" x14ac:dyDescent="0.15">
      <c r="A17829" s="48"/>
      <c r="B17829" s="58"/>
      <c r="C17829" s="70" t="s">
        <v>226</v>
      </c>
      <c r="D17829" s="313"/>
    </row>
    <row r="17830" spans="1:4" s="12" customFormat="1" x14ac:dyDescent="0.15">
      <c r="A17830" s="48"/>
      <c r="B17830" s="58"/>
      <c r="C17830" s="70" t="s">
        <v>110</v>
      </c>
      <c r="D17830" s="313" t="s">
        <v>17255</v>
      </c>
    </row>
    <row r="17831" spans="1:4" s="12" customFormat="1" x14ac:dyDescent="0.15">
      <c r="A17831" s="48"/>
      <c r="B17831" s="58"/>
      <c r="C17831" s="70" t="s">
        <v>110</v>
      </c>
      <c r="D17831" s="313" t="s">
        <v>17256</v>
      </c>
    </row>
    <row r="17832" spans="1:4" s="12" customFormat="1" x14ac:dyDescent="0.15">
      <c r="A17832" s="48"/>
      <c r="B17832" s="58"/>
      <c r="C17832" s="70" t="s">
        <v>110</v>
      </c>
      <c r="D17832" s="313" t="s">
        <v>17257</v>
      </c>
    </row>
    <row r="17833" spans="1:4" s="12" customFormat="1" x14ac:dyDescent="0.25">
      <c r="A17833" s="72"/>
      <c r="B17833" s="24" t="s">
        <v>21720</v>
      </c>
      <c r="C17833" s="57" t="s">
        <v>17258</v>
      </c>
      <c r="D17833" s="323"/>
    </row>
    <row r="17834" spans="1:4" s="12" customFormat="1" x14ac:dyDescent="0.25">
      <c r="A17834" s="72"/>
      <c r="B17834" s="49"/>
      <c r="C17834" s="48" t="s">
        <v>17259</v>
      </c>
      <c r="D17834" s="321"/>
    </row>
    <row r="17835" spans="1:4" s="12" customFormat="1" x14ac:dyDescent="0.25">
      <c r="A17835" s="72"/>
      <c r="B17835" s="58"/>
      <c r="C17835" s="48" t="s">
        <v>17260</v>
      </c>
      <c r="D17835" s="321"/>
    </row>
    <row r="17836" spans="1:4" s="12" customFormat="1" x14ac:dyDescent="0.25">
      <c r="A17836" s="72"/>
      <c r="B17836" s="49"/>
      <c r="C17836" s="50" t="s">
        <v>110</v>
      </c>
      <c r="D17836" s="317" t="s">
        <v>17261</v>
      </c>
    </row>
    <row r="17837" spans="1:4" s="12" customFormat="1" x14ac:dyDescent="0.25">
      <c r="A17837" s="72"/>
      <c r="B17837" s="49"/>
      <c r="C17837" s="50" t="s">
        <v>110</v>
      </c>
      <c r="D17837" s="300" t="s">
        <v>17262</v>
      </c>
    </row>
    <row r="17838" spans="1:4" s="12" customFormat="1" x14ac:dyDescent="0.25">
      <c r="A17838" s="72"/>
      <c r="B17838" s="58"/>
      <c r="C17838" s="50" t="s">
        <v>110</v>
      </c>
      <c r="D17838" s="300" t="s">
        <v>17263</v>
      </c>
    </row>
    <row r="17839" spans="1:4" s="12" customFormat="1" x14ac:dyDescent="0.25">
      <c r="A17839" s="72"/>
      <c r="B17839" s="49"/>
      <c r="C17839" s="50" t="s">
        <v>110</v>
      </c>
      <c r="D17839" s="317" t="s">
        <v>17264</v>
      </c>
    </row>
    <row r="17840" spans="1:4" s="12" customFormat="1" x14ac:dyDescent="0.25">
      <c r="A17840" s="72"/>
      <c r="B17840" s="49"/>
      <c r="C17840" s="50" t="s">
        <v>110</v>
      </c>
      <c r="D17840" s="317" t="s">
        <v>17265</v>
      </c>
    </row>
    <row r="17841" spans="1:4" s="12" customFormat="1" x14ac:dyDescent="0.25">
      <c r="A17841" s="72"/>
      <c r="B17841" s="58"/>
      <c r="C17841" s="50" t="s">
        <v>110</v>
      </c>
      <c r="D17841" s="300" t="s">
        <v>17266</v>
      </c>
    </row>
    <row r="17842" spans="1:4" s="12" customFormat="1" x14ac:dyDescent="0.25">
      <c r="A17842" s="72"/>
      <c r="B17842" s="58"/>
      <c r="C17842" s="50" t="s">
        <v>110</v>
      </c>
      <c r="D17842" s="300" t="s">
        <v>17267</v>
      </c>
    </row>
    <row r="17843" spans="1:4" s="12" customFormat="1" x14ac:dyDescent="0.25">
      <c r="A17843" s="72"/>
      <c r="B17843" s="58"/>
      <c r="C17843" s="50" t="s">
        <v>110</v>
      </c>
      <c r="D17843" s="300" t="s">
        <v>17268</v>
      </c>
    </row>
    <row r="17844" spans="1:4" s="12" customFormat="1" x14ac:dyDescent="0.25">
      <c r="A17844" s="72"/>
      <c r="B17844" s="58"/>
      <c r="C17844" s="50" t="s">
        <v>110</v>
      </c>
      <c r="D17844" s="300" t="s">
        <v>17269</v>
      </c>
    </row>
    <row r="17845" spans="1:4" s="12" customFormat="1" x14ac:dyDescent="0.25">
      <c r="A17845" s="72"/>
      <c r="B17845" s="58"/>
      <c r="C17845" s="50" t="s">
        <v>110</v>
      </c>
      <c r="D17845" s="300" t="s">
        <v>17270</v>
      </c>
    </row>
    <row r="17846" spans="1:4" s="12" customFormat="1" x14ac:dyDescent="0.25">
      <c r="A17846" s="72"/>
      <c r="B17846" s="58"/>
      <c r="C17846" s="50" t="s">
        <v>226</v>
      </c>
      <c r="D17846" s="300"/>
    </row>
    <row r="17847" spans="1:4" s="12" customFormat="1" x14ac:dyDescent="0.25">
      <c r="A17847" s="72"/>
      <c r="B17847" s="58"/>
      <c r="C17847" s="50" t="s">
        <v>110</v>
      </c>
      <c r="D17847" s="300" t="s">
        <v>17256</v>
      </c>
    </row>
    <row r="17848" spans="1:4" s="12" customFormat="1" x14ac:dyDescent="0.25">
      <c r="A17848" s="72"/>
      <c r="B17848" s="58"/>
      <c r="C17848" s="50" t="s">
        <v>110</v>
      </c>
      <c r="D17848" s="300" t="s">
        <v>17257</v>
      </c>
    </row>
    <row r="17849" spans="1:4" s="12" customFormat="1" x14ac:dyDescent="0.25">
      <c r="A17849" s="56">
        <v>727</v>
      </c>
      <c r="B17849" s="58"/>
      <c r="C17849" s="56" t="s">
        <v>17271</v>
      </c>
      <c r="D17849" s="300"/>
    </row>
    <row r="17850" spans="1:4" s="12" customFormat="1" x14ac:dyDescent="0.25">
      <c r="A17850" s="56"/>
      <c r="B17850" s="58"/>
      <c r="C17850" s="48" t="s">
        <v>17272</v>
      </c>
      <c r="D17850" s="300"/>
    </row>
    <row r="17851" spans="1:4" s="12" customFormat="1" x14ac:dyDescent="0.25">
      <c r="A17851" s="56"/>
      <c r="B17851" s="24" t="s">
        <v>21721</v>
      </c>
      <c r="C17851" s="56" t="s">
        <v>17273</v>
      </c>
      <c r="D17851" s="315"/>
    </row>
    <row r="17852" spans="1:4" s="12" customFormat="1" x14ac:dyDescent="0.25">
      <c r="A17852" s="56"/>
      <c r="B17852" s="58"/>
      <c r="C17852" s="48" t="s">
        <v>17274</v>
      </c>
      <c r="D17852" s="300"/>
    </row>
    <row r="17853" spans="1:4" s="12" customFormat="1" x14ac:dyDescent="0.25">
      <c r="A17853" s="56"/>
      <c r="B17853" s="58"/>
      <c r="C17853" s="48" t="s">
        <v>17275</v>
      </c>
      <c r="D17853" s="300"/>
    </row>
    <row r="17854" spans="1:4" s="12" customFormat="1" x14ac:dyDescent="0.25">
      <c r="A17854" s="56"/>
      <c r="B17854" s="58"/>
      <c r="C17854" s="48"/>
      <c r="D17854" s="291" t="s">
        <v>17276</v>
      </c>
    </row>
    <row r="17855" spans="1:4" s="12" customFormat="1" x14ac:dyDescent="0.25">
      <c r="A17855" s="56"/>
      <c r="B17855" s="58"/>
      <c r="C17855" s="48" t="s">
        <v>110</v>
      </c>
      <c r="D17855" s="300" t="s">
        <v>17277</v>
      </c>
    </row>
    <row r="17856" spans="1:4" s="12" customFormat="1" x14ac:dyDescent="0.25">
      <c r="A17856" s="56"/>
      <c r="B17856" s="58"/>
      <c r="C17856" s="48" t="s">
        <v>110</v>
      </c>
      <c r="D17856" s="300" t="s">
        <v>17278</v>
      </c>
    </row>
    <row r="17857" spans="1:4" s="12" customFormat="1" x14ac:dyDescent="0.25">
      <c r="A17857" s="56"/>
      <c r="B17857" s="58"/>
      <c r="C17857" s="48" t="s">
        <v>110</v>
      </c>
      <c r="D17857" s="300" t="s">
        <v>17279</v>
      </c>
    </row>
    <row r="17858" spans="1:4" s="12" customFormat="1" x14ac:dyDescent="0.25">
      <c r="A17858" s="56"/>
      <c r="B17858" s="58"/>
      <c r="C17858" s="48" t="s">
        <v>110</v>
      </c>
      <c r="D17858" s="300" t="s">
        <v>17280</v>
      </c>
    </row>
    <row r="17859" spans="1:4" s="12" customFormat="1" x14ac:dyDescent="0.25">
      <c r="A17859" s="56"/>
      <c r="B17859" s="58"/>
      <c r="C17859" s="48" t="s">
        <v>110</v>
      </c>
      <c r="D17859" s="300" t="s">
        <v>17281</v>
      </c>
    </row>
    <row r="17860" spans="1:4" s="12" customFormat="1" x14ac:dyDescent="0.25">
      <c r="A17860" s="56"/>
      <c r="B17860" s="58"/>
      <c r="C17860" s="48" t="s">
        <v>110</v>
      </c>
      <c r="D17860" s="300" t="s">
        <v>17282</v>
      </c>
    </row>
    <row r="17861" spans="1:4" s="12" customFormat="1" x14ac:dyDescent="0.25">
      <c r="A17861" s="56"/>
      <c r="B17861" s="58"/>
      <c r="C17861" s="48" t="s">
        <v>110</v>
      </c>
      <c r="D17861" s="300" t="s">
        <v>17283</v>
      </c>
    </row>
    <row r="17862" spans="1:4" s="12" customFormat="1" x14ac:dyDescent="0.25">
      <c r="A17862" s="56"/>
      <c r="B17862" s="58"/>
      <c r="C17862" s="48" t="s">
        <v>110</v>
      </c>
      <c r="D17862" s="300" t="s">
        <v>17284</v>
      </c>
    </row>
    <row r="17863" spans="1:4" s="12" customFormat="1" x14ac:dyDescent="0.25">
      <c r="A17863" s="56"/>
      <c r="B17863" s="58"/>
      <c r="C17863" s="48" t="s">
        <v>110</v>
      </c>
      <c r="D17863" s="300" t="s">
        <v>17285</v>
      </c>
    </row>
    <row r="17864" spans="1:4" s="12" customFormat="1" x14ac:dyDescent="0.25">
      <c r="A17864" s="56"/>
      <c r="B17864" s="58"/>
      <c r="C17864" s="48" t="s">
        <v>110</v>
      </c>
      <c r="D17864" s="300" t="s">
        <v>17286</v>
      </c>
    </row>
    <row r="17865" spans="1:4" s="12" customFormat="1" x14ac:dyDescent="0.25">
      <c r="A17865" s="56"/>
      <c r="B17865" s="58"/>
      <c r="C17865" s="48" t="s">
        <v>110</v>
      </c>
      <c r="D17865" s="300" t="s">
        <v>17287</v>
      </c>
    </row>
    <row r="17866" spans="1:4" s="12" customFormat="1" x14ac:dyDescent="0.25">
      <c r="A17866" s="56"/>
      <c r="B17866" s="58"/>
      <c r="C17866" s="48" t="s">
        <v>226</v>
      </c>
      <c r="D17866" s="300"/>
    </row>
    <row r="17867" spans="1:4" s="12" customFormat="1" x14ac:dyDescent="0.25">
      <c r="A17867" s="56"/>
      <c r="B17867" s="58"/>
      <c r="C17867" s="48" t="s">
        <v>110</v>
      </c>
      <c r="D17867" s="300" t="s">
        <v>17288</v>
      </c>
    </row>
    <row r="17868" spans="1:4" s="12" customFormat="1" x14ac:dyDescent="0.25">
      <c r="A17868" s="56"/>
      <c r="B17868" s="58"/>
      <c r="C17868" s="48" t="s">
        <v>110</v>
      </c>
      <c r="D17868" s="300" t="s">
        <v>17289</v>
      </c>
    </row>
    <row r="17869" spans="1:4" s="12" customFormat="1" x14ac:dyDescent="0.25">
      <c r="A17869" s="56"/>
      <c r="B17869" s="24" t="s">
        <v>21722</v>
      </c>
      <c r="C17869" s="56" t="s">
        <v>17290</v>
      </c>
      <c r="D17869" s="315"/>
    </row>
    <row r="17870" spans="1:4" s="12" customFormat="1" x14ac:dyDescent="0.25">
      <c r="A17870" s="56"/>
      <c r="B17870" s="58"/>
      <c r="C17870" s="48" t="s">
        <v>17291</v>
      </c>
      <c r="D17870" s="300"/>
    </row>
    <row r="17871" spans="1:4" s="12" customFormat="1" x14ac:dyDescent="0.25">
      <c r="A17871" s="56"/>
      <c r="B17871" s="58"/>
      <c r="C17871" s="48" t="s">
        <v>110</v>
      </c>
      <c r="D17871" s="300" t="s">
        <v>17292</v>
      </c>
    </row>
    <row r="17872" spans="1:4" s="12" customFormat="1" x14ac:dyDescent="0.25">
      <c r="A17872" s="56"/>
      <c r="B17872" s="58"/>
      <c r="C17872" s="48" t="s">
        <v>110</v>
      </c>
      <c r="D17872" s="300" t="s">
        <v>17293</v>
      </c>
    </row>
    <row r="17873" spans="1:4" s="12" customFormat="1" x14ac:dyDescent="0.25">
      <c r="A17873" s="56"/>
      <c r="B17873" s="58"/>
      <c r="C17873" s="48" t="s">
        <v>110</v>
      </c>
      <c r="D17873" s="300" t="s">
        <v>17294</v>
      </c>
    </row>
    <row r="17874" spans="1:4" s="12" customFormat="1" x14ac:dyDescent="0.25">
      <c r="A17874" s="56"/>
      <c r="B17874" s="58"/>
      <c r="C17874" s="48" t="s">
        <v>110</v>
      </c>
      <c r="D17874" s="300" t="s">
        <v>17295</v>
      </c>
    </row>
    <row r="17875" spans="1:4" s="12" customFormat="1" x14ac:dyDescent="0.25">
      <c r="A17875" s="56"/>
      <c r="B17875" s="58"/>
      <c r="C17875" s="48" t="s">
        <v>226</v>
      </c>
      <c r="D17875" s="300"/>
    </row>
    <row r="17876" spans="1:4" s="12" customFormat="1" x14ac:dyDescent="0.25">
      <c r="A17876" s="56"/>
      <c r="B17876" s="58"/>
      <c r="C17876" s="48" t="s">
        <v>110</v>
      </c>
      <c r="D17876" s="300" t="s">
        <v>17296</v>
      </c>
    </row>
    <row r="17877" spans="1:4" s="12" customFormat="1" x14ac:dyDescent="0.25">
      <c r="A17877" s="56"/>
      <c r="B17877" s="58"/>
      <c r="C17877" s="48" t="s">
        <v>110</v>
      </c>
      <c r="D17877" s="300" t="s">
        <v>17297</v>
      </c>
    </row>
    <row r="17878" spans="1:4" s="12" customFormat="1" x14ac:dyDescent="0.25">
      <c r="A17878" s="56"/>
      <c r="B17878" s="24" t="s">
        <v>21723</v>
      </c>
      <c r="C17878" s="56" t="s">
        <v>17298</v>
      </c>
      <c r="D17878" s="315"/>
    </row>
    <row r="17879" spans="1:4" s="12" customFormat="1" x14ac:dyDescent="0.25">
      <c r="A17879" s="56"/>
      <c r="B17879" s="58"/>
      <c r="C17879" s="48" t="s">
        <v>17299</v>
      </c>
      <c r="D17879" s="300"/>
    </row>
    <row r="17880" spans="1:4" s="12" customFormat="1" x14ac:dyDescent="0.25">
      <c r="A17880" s="56"/>
      <c r="B17880" s="58"/>
      <c r="C17880" s="48" t="s">
        <v>110</v>
      </c>
      <c r="D17880" s="300" t="s">
        <v>17300</v>
      </c>
    </row>
    <row r="17881" spans="1:4" s="12" customFormat="1" x14ac:dyDescent="0.25">
      <c r="A17881" s="56"/>
      <c r="B17881" s="58"/>
      <c r="C17881" s="48" t="s">
        <v>110</v>
      </c>
      <c r="D17881" s="300" t="s">
        <v>17301</v>
      </c>
    </row>
    <row r="17882" spans="1:4" s="12" customFormat="1" x14ac:dyDescent="0.25">
      <c r="A17882" s="56"/>
      <c r="B17882" s="58"/>
      <c r="C17882" s="48" t="s">
        <v>110</v>
      </c>
      <c r="D17882" s="300" t="s">
        <v>17302</v>
      </c>
    </row>
    <row r="17883" spans="1:4" s="12" customFormat="1" x14ac:dyDescent="0.25">
      <c r="A17883" s="56"/>
      <c r="B17883" s="58"/>
      <c r="C17883" s="48" t="s">
        <v>110</v>
      </c>
      <c r="D17883" s="300" t="s">
        <v>17303</v>
      </c>
    </row>
    <row r="17884" spans="1:4" s="12" customFormat="1" x14ac:dyDescent="0.25">
      <c r="A17884" s="56"/>
      <c r="B17884" s="58"/>
      <c r="C17884" s="48" t="s">
        <v>226</v>
      </c>
      <c r="D17884" s="300"/>
    </row>
    <row r="17885" spans="1:4" s="12" customFormat="1" x14ac:dyDescent="0.25">
      <c r="A17885" s="56"/>
      <c r="B17885" s="58"/>
      <c r="C17885" s="48" t="s">
        <v>110</v>
      </c>
      <c r="D17885" s="300" t="s">
        <v>17288</v>
      </c>
    </row>
    <row r="17886" spans="1:4" s="12" customFormat="1" x14ac:dyDescent="0.25">
      <c r="A17886" s="56"/>
      <c r="B17886" s="58"/>
      <c r="C17886" s="48" t="s">
        <v>110</v>
      </c>
      <c r="D17886" s="300" t="s">
        <v>17289</v>
      </c>
    </row>
    <row r="17887" spans="1:4" s="12" customFormat="1" x14ac:dyDescent="0.25">
      <c r="A17887" s="56">
        <v>728</v>
      </c>
      <c r="B17887" s="74"/>
      <c r="C17887" s="56" t="s">
        <v>17304</v>
      </c>
      <c r="D17887" s="300"/>
    </row>
    <row r="17888" spans="1:4" x14ac:dyDescent="0.25">
      <c r="C17888" s="40" t="s">
        <v>17305</v>
      </c>
    </row>
    <row r="17889" spans="1:4" s="12" customFormat="1" x14ac:dyDescent="0.25">
      <c r="A17889" s="48"/>
      <c r="B17889" s="24" t="s">
        <v>21724</v>
      </c>
      <c r="C17889" s="56" t="s">
        <v>17306</v>
      </c>
      <c r="D17889" s="321"/>
    </row>
    <row r="17890" spans="1:4" s="12" customFormat="1" x14ac:dyDescent="0.25">
      <c r="A17890" s="48"/>
      <c r="B17890" s="58"/>
      <c r="C17890" s="48" t="s">
        <v>17307</v>
      </c>
      <c r="D17890" s="321"/>
    </row>
    <row r="17891" spans="1:4" s="12" customFormat="1" x14ac:dyDescent="0.25">
      <c r="A17891" s="48"/>
      <c r="B17891" s="58"/>
      <c r="C17891" s="50" t="s">
        <v>110</v>
      </c>
      <c r="D17891" s="321" t="s">
        <v>17308</v>
      </c>
    </row>
    <row r="17892" spans="1:4" s="12" customFormat="1" x14ac:dyDescent="0.25">
      <c r="A17892" s="48"/>
      <c r="B17892" s="58"/>
      <c r="C17892" s="50" t="s">
        <v>110</v>
      </c>
      <c r="D17892" s="321" t="s">
        <v>17309</v>
      </c>
    </row>
    <row r="17893" spans="1:4" s="12" customFormat="1" x14ac:dyDescent="0.25">
      <c r="A17893" s="48"/>
      <c r="B17893" s="58"/>
      <c r="C17893" s="50" t="s">
        <v>110</v>
      </c>
      <c r="D17893" s="321" t="s">
        <v>17310</v>
      </c>
    </row>
    <row r="17894" spans="1:4" s="12" customFormat="1" x14ac:dyDescent="0.25">
      <c r="A17894" s="48"/>
      <c r="B17894" s="58"/>
      <c r="C17894" s="50" t="s">
        <v>110</v>
      </c>
      <c r="D17894" s="321" t="s">
        <v>17311</v>
      </c>
    </row>
    <row r="17895" spans="1:4" s="12" customFormat="1" x14ac:dyDescent="0.25">
      <c r="A17895" s="48"/>
      <c r="B17895" s="49"/>
      <c r="C17895" s="50" t="s">
        <v>110</v>
      </c>
      <c r="D17895" s="317" t="s">
        <v>17312</v>
      </c>
    </row>
    <row r="17896" spans="1:4" s="12" customFormat="1" x14ac:dyDescent="0.25">
      <c r="A17896" s="48"/>
      <c r="B17896" s="49"/>
      <c r="C17896" s="50" t="s">
        <v>110</v>
      </c>
      <c r="D17896" s="317" t="s">
        <v>17313</v>
      </c>
    </row>
    <row r="17897" spans="1:4" s="12" customFormat="1" x14ac:dyDescent="0.25">
      <c r="A17897" s="48"/>
      <c r="B17897" s="49"/>
      <c r="C17897" s="50"/>
      <c r="D17897" s="291" t="s">
        <v>15225</v>
      </c>
    </row>
    <row r="17898" spans="1:4" s="12" customFormat="1" x14ac:dyDescent="0.25">
      <c r="A17898" s="48"/>
      <c r="B17898" s="49"/>
      <c r="C17898" s="50" t="s">
        <v>110</v>
      </c>
      <c r="D17898" s="296" t="s">
        <v>17314</v>
      </c>
    </row>
    <row r="17899" spans="1:4" s="12" customFormat="1" x14ac:dyDescent="0.25">
      <c r="A17899" s="48"/>
      <c r="B17899" s="58"/>
      <c r="C17899" s="50" t="s">
        <v>226</v>
      </c>
      <c r="D17899" s="300"/>
    </row>
    <row r="17900" spans="1:4" s="12" customFormat="1" x14ac:dyDescent="0.25">
      <c r="A17900" s="48"/>
      <c r="B17900" s="58"/>
      <c r="C17900" s="50" t="s">
        <v>110</v>
      </c>
      <c r="D17900" s="300" t="s">
        <v>17315</v>
      </c>
    </row>
    <row r="17901" spans="1:4" s="12" customFormat="1" x14ac:dyDescent="0.25">
      <c r="A17901" s="48"/>
      <c r="B17901" s="24" t="s">
        <v>21725</v>
      </c>
      <c r="C17901" s="56" t="s">
        <v>17316</v>
      </c>
      <c r="D17901" s="317"/>
    </row>
    <row r="17902" spans="1:4" s="12" customFormat="1" x14ac:dyDescent="0.25">
      <c r="A17902" s="48"/>
      <c r="B17902" s="49"/>
      <c r="C17902" s="50" t="s">
        <v>17317</v>
      </c>
      <c r="D17902" s="317"/>
    </row>
    <row r="17903" spans="1:4" s="12" customFormat="1" x14ac:dyDescent="0.25">
      <c r="A17903" s="48"/>
      <c r="B17903" s="49"/>
      <c r="C17903" s="50" t="s">
        <v>110</v>
      </c>
      <c r="D17903" s="317" t="s">
        <v>17318</v>
      </c>
    </row>
    <row r="17904" spans="1:4" s="12" customFormat="1" x14ac:dyDescent="0.25">
      <c r="A17904" s="48"/>
      <c r="B17904" s="49"/>
      <c r="C17904" s="50" t="s">
        <v>110</v>
      </c>
      <c r="D17904" s="317" t="s">
        <v>17319</v>
      </c>
    </row>
    <row r="17905" spans="1:4" s="12" customFormat="1" x14ac:dyDescent="0.25">
      <c r="A17905" s="48"/>
      <c r="B17905" s="49"/>
      <c r="C17905" s="50" t="s">
        <v>110</v>
      </c>
      <c r="D17905" s="317" t="s">
        <v>17320</v>
      </c>
    </row>
    <row r="17906" spans="1:4" s="12" customFormat="1" x14ac:dyDescent="0.25">
      <c r="A17906" s="48"/>
      <c r="B17906" s="49"/>
      <c r="C17906" s="50"/>
      <c r="D17906" s="291" t="s">
        <v>15225</v>
      </c>
    </row>
    <row r="17907" spans="1:4" s="12" customFormat="1" x14ac:dyDescent="0.25">
      <c r="A17907" s="48"/>
      <c r="B17907" s="49"/>
      <c r="C17907" s="50" t="s">
        <v>110</v>
      </c>
      <c r="D17907" s="286" t="s">
        <v>17321</v>
      </c>
    </row>
    <row r="17908" spans="1:4" s="12" customFormat="1" x14ac:dyDescent="0.25">
      <c r="A17908" s="48"/>
      <c r="B17908" s="24" t="s">
        <v>21726</v>
      </c>
      <c r="C17908" s="56" t="s">
        <v>17322</v>
      </c>
      <c r="D17908" s="317"/>
    </row>
    <row r="17909" spans="1:4" s="12" customFormat="1" x14ac:dyDescent="0.25">
      <c r="A17909" s="48"/>
      <c r="B17909" s="58"/>
      <c r="C17909" s="50" t="s">
        <v>17323</v>
      </c>
      <c r="D17909" s="317"/>
    </row>
    <row r="17910" spans="1:4" s="12" customFormat="1" x14ac:dyDescent="0.25">
      <c r="A17910" s="48"/>
      <c r="B17910" s="49"/>
      <c r="C17910" s="50" t="s">
        <v>17324</v>
      </c>
      <c r="D17910" s="317"/>
    </row>
    <row r="17911" spans="1:4" s="12" customFormat="1" x14ac:dyDescent="0.25">
      <c r="A17911" s="48"/>
      <c r="B17911" s="49"/>
      <c r="C17911" s="50" t="s">
        <v>110</v>
      </c>
      <c r="D17911" s="317" t="s">
        <v>17325</v>
      </c>
    </row>
    <row r="17912" spans="1:4" s="12" customFormat="1" x14ac:dyDescent="0.25">
      <c r="A17912" s="48"/>
      <c r="B17912" s="49"/>
      <c r="C17912" s="42" t="s">
        <v>110</v>
      </c>
      <c r="D17912" s="299" t="s">
        <v>17326</v>
      </c>
    </row>
    <row r="17913" spans="1:4" s="12" customFormat="1" x14ac:dyDescent="0.25">
      <c r="A17913" s="48"/>
      <c r="B17913" s="49"/>
      <c r="C17913" s="42" t="s">
        <v>110</v>
      </c>
      <c r="D17913" s="299" t="s">
        <v>17327</v>
      </c>
    </row>
    <row r="17914" spans="1:4" s="12" customFormat="1" x14ac:dyDescent="0.25">
      <c r="A17914" s="48"/>
      <c r="B17914" s="49"/>
      <c r="C17914" s="42" t="s">
        <v>110</v>
      </c>
      <c r="D17914" s="299" t="s">
        <v>17328</v>
      </c>
    </row>
    <row r="17915" spans="1:4" s="12" customFormat="1" x14ac:dyDescent="0.25">
      <c r="A17915" s="48"/>
      <c r="B17915" s="49"/>
      <c r="C17915" s="42" t="s">
        <v>110</v>
      </c>
      <c r="D17915" s="299" t="s">
        <v>17329</v>
      </c>
    </row>
    <row r="17916" spans="1:4" s="12" customFormat="1" x14ac:dyDescent="0.25">
      <c r="A17916" s="48"/>
      <c r="B17916" s="49"/>
      <c r="C17916" s="50"/>
      <c r="D17916" s="291" t="s">
        <v>15225</v>
      </c>
    </row>
    <row r="17917" spans="1:4" s="12" customFormat="1" x14ac:dyDescent="0.25">
      <c r="A17917" s="48"/>
      <c r="B17917" s="49"/>
      <c r="C17917" s="50" t="s">
        <v>110</v>
      </c>
      <c r="D17917" s="286" t="s">
        <v>17330</v>
      </c>
    </row>
    <row r="17918" spans="1:4" s="12" customFormat="1" x14ac:dyDescent="0.25">
      <c r="A17918" s="48"/>
      <c r="B17918" s="49"/>
      <c r="C17918" s="50" t="s">
        <v>226</v>
      </c>
      <c r="D17918" s="317"/>
    </row>
    <row r="17919" spans="1:4" s="12" customFormat="1" x14ac:dyDescent="0.25">
      <c r="A17919" s="48"/>
      <c r="B17919" s="49"/>
      <c r="C17919" s="50" t="s">
        <v>110</v>
      </c>
      <c r="D17919" s="317" t="s">
        <v>17331</v>
      </c>
    </row>
    <row r="17920" spans="1:4" s="12" customFormat="1" x14ac:dyDescent="0.25">
      <c r="A17920" s="48"/>
      <c r="B17920" s="49"/>
      <c r="C17920" s="50" t="s">
        <v>110</v>
      </c>
      <c r="D17920" s="317" t="s">
        <v>17332</v>
      </c>
    </row>
    <row r="17921" spans="1:4" s="12" customFormat="1" x14ac:dyDescent="0.25">
      <c r="A17921" s="48"/>
      <c r="B17921" s="24" t="s">
        <v>21727</v>
      </c>
      <c r="C17921" s="56" t="s">
        <v>17333</v>
      </c>
      <c r="D17921" s="321"/>
    </row>
    <row r="17922" spans="1:4" s="12" customFormat="1" x14ac:dyDescent="0.25">
      <c r="A17922" s="48"/>
      <c r="B17922" s="58"/>
      <c r="C17922" s="48" t="s">
        <v>17334</v>
      </c>
      <c r="D17922" s="321"/>
    </row>
    <row r="17923" spans="1:4" s="12" customFormat="1" x14ac:dyDescent="0.25">
      <c r="A17923" s="48"/>
      <c r="B17923" s="58"/>
      <c r="C17923" s="50" t="s">
        <v>110</v>
      </c>
      <c r="D17923" s="321" t="s">
        <v>17335</v>
      </c>
    </row>
    <row r="17924" spans="1:4" s="12" customFormat="1" x14ac:dyDescent="0.25">
      <c r="A17924" s="48"/>
      <c r="B17924" s="49"/>
      <c r="C17924" s="50" t="s">
        <v>110</v>
      </c>
      <c r="D17924" s="300" t="s">
        <v>17336</v>
      </c>
    </row>
    <row r="17925" spans="1:4" s="12" customFormat="1" x14ac:dyDescent="0.25">
      <c r="A17925" s="48"/>
      <c r="B17925" s="49"/>
      <c r="C17925" s="50" t="s">
        <v>110</v>
      </c>
      <c r="D17925" s="300" t="s">
        <v>17337</v>
      </c>
    </row>
    <row r="17926" spans="1:4" s="12" customFormat="1" x14ac:dyDescent="0.25">
      <c r="A17926" s="48"/>
      <c r="B17926" s="49"/>
      <c r="C17926" s="50" t="s">
        <v>110</v>
      </c>
      <c r="D17926" s="300" t="s">
        <v>17338</v>
      </c>
    </row>
    <row r="17927" spans="1:4" s="12" customFormat="1" x14ac:dyDescent="0.25">
      <c r="A17927" s="48"/>
      <c r="B17927" s="49"/>
      <c r="C17927" s="50"/>
      <c r="D17927" s="291" t="s">
        <v>15225</v>
      </c>
    </row>
    <row r="17928" spans="1:4" s="12" customFormat="1" x14ac:dyDescent="0.25">
      <c r="A17928" s="48"/>
      <c r="B17928" s="49"/>
      <c r="C17928" s="50" t="s">
        <v>110</v>
      </c>
      <c r="D17928" s="286" t="s">
        <v>17339</v>
      </c>
    </row>
    <row r="17929" spans="1:4" s="12" customFormat="1" x14ac:dyDescent="0.25">
      <c r="A17929" s="48"/>
      <c r="B17929" s="49"/>
      <c r="C17929" s="48" t="s">
        <v>226</v>
      </c>
      <c r="D17929" s="321"/>
    </row>
    <row r="17930" spans="1:4" s="12" customFormat="1" x14ac:dyDescent="0.25">
      <c r="A17930" s="48"/>
      <c r="B17930" s="49"/>
      <c r="C17930" s="50" t="s">
        <v>110</v>
      </c>
      <c r="D17930" s="317" t="s">
        <v>17340</v>
      </c>
    </row>
    <row r="17931" spans="1:4" s="12" customFormat="1" x14ac:dyDescent="0.25">
      <c r="A17931" s="48"/>
      <c r="B17931" s="49"/>
      <c r="C17931" s="50" t="s">
        <v>110</v>
      </c>
      <c r="D17931" s="317" t="s">
        <v>17341</v>
      </c>
    </row>
    <row r="17932" spans="1:4" s="12" customFormat="1" x14ac:dyDescent="0.25">
      <c r="A17932" s="48"/>
      <c r="B17932" s="58"/>
      <c r="C17932" s="50" t="s">
        <v>110</v>
      </c>
      <c r="D17932" s="300" t="s">
        <v>17342</v>
      </c>
    </row>
    <row r="17933" spans="1:4" s="12" customFormat="1" x14ac:dyDescent="0.25">
      <c r="A17933" s="48"/>
      <c r="B17933" s="24" t="s">
        <v>21728</v>
      </c>
      <c r="C17933" s="56" t="s">
        <v>17343</v>
      </c>
      <c r="D17933" s="321"/>
    </row>
    <row r="17934" spans="1:4" s="12" customFormat="1" x14ac:dyDescent="0.25">
      <c r="A17934" s="48"/>
      <c r="B17934" s="58"/>
      <c r="C17934" s="50" t="s">
        <v>17344</v>
      </c>
      <c r="D17934" s="300"/>
    </row>
    <row r="17935" spans="1:4" s="12" customFormat="1" x14ac:dyDescent="0.25">
      <c r="A17935" s="48"/>
      <c r="B17935" s="58"/>
      <c r="C17935" s="50" t="s">
        <v>110</v>
      </c>
      <c r="D17935" s="300" t="s">
        <v>17345</v>
      </c>
    </row>
    <row r="17936" spans="1:4" s="12" customFormat="1" x14ac:dyDescent="0.25">
      <c r="A17936" s="48"/>
      <c r="B17936" s="58"/>
      <c r="C17936" s="50" t="s">
        <v>110</v>
      </c>
      <c r="D17936" s="300" t="s">
        <v>17346</v>
      </c>
    </row>
    <row r="17937" spans="1:4" s="12" customFormat="1" x14ac:dyDescent="0.25">
      <c r="A17937" s="48"/>
      <c r="B17937" s="58"/>
      <c r="C17937" s="50" t="s">
        <v>110</v>
      </c>
      <c r="D17937" s="300" t="s">
        <v>17347</v>
      </c>
    </row>
    <row r="17938" spans="1:4" s="12" customFormat="1" x14ac:dyDescent="0.25">
      <c r="A17938" s="48"/>
      <c r="B17938" s="58"/>
      <c r="C17938" s="50" t="s">
        <v>110</v>
      </c>
      <c r="D17938" s="300" t="s">
        <v>17348</v>
      </c>
    </row>
    <row r="17939" spans="1:4" s="12" customFormat="1" x14ac:dyDescent="0.25">
      <c r="A17939" s="48"/>
      <c r="B17939" s="58"/>
      <c r="C17939" s="50" t="s">
        <v>110</v>
      </c>
      <c r="D17939" s="300" t="s">
        <v>17349</v>
      </c>
    </row>
    <row r="17940" spans="1:4" s="12" customFormat="1" x14ac:dyDescent="0.25">
      <c r="A17940" s="48"/>
      <c r="B17940" s="58"/>
      <c r="C17940" s="50" t="s">
        <v>110</v>
      </c>
      <c r="D17940" s="300" t="s">
        <v>17350</v>
      </c>
    </row>
    <row r="17941" spans="1:4" s="12" customFormat="1" x14ac:dyDescent="0.25">
      <c r="A17941" s="48"/>
      <c r="B17941" s="58"/>
      <c r="C17941" s="50" t="s">
        <v>110</v>
      </c>
      <c r="D17941" s="300" t="s">
        <v>17351</v>
      </c>
    </row>
    <row r="17942" spans="1:4" s="12" customFormat="1" x14ac:dyDescent="0.25">
      <c r="A17942" s="48"/>
      <c r="B17942" s="58"/>
      <c r="C17942" s="50" t="s">
        <v>226</v>
      </c>
      <c r="D17942" s="300"/>
    </row>
    <row r="17943" spans="1:4" s="12" customFormat="1" x14ac:dyDescent="0.25">
      <c r="A17943" s="48"/>
      <c r="B17943" s="58"/>
      <c r="C17943" s="50" t="s">
        <v>110</v>
      </c>
      <c r="D17943" s="300" t="s">
        <v>17352</v>
      </c>
    </row>
    <row r="17944" spans="1:4" s="12" customFormat="1" x14ac:dyDescent="0.25">
      <c r="A17944" s="56" t="s">
        <v>17353</v>
      </c>
      <c r="B17944" s="58"/>
      <c r="C17944" s="56" t="s">
        <v>17354</v>
      </c>
      <c r="D17944" s="300"/>
    </row>
    <row r="17945" spans="1:4" s="12" customFormat="1" x14ac:dyDescent="0.25">
      <c r="A17945" s="56"/>
      <c r="B17945" s="24" t="s">
        <v>21729</v>
      </c>
      <c r="C17945" s="56" t="s">
        <v>17355</v>
      </c>
      <c r="D17945" s="300"/>
    </row>
    <row r="17946" spans="1:4" s="12" customFormat="1" x14ac:dyDescent="0.25">
      <c r="A17946" s="56"/>
      <c r="B17946" s="58"/>
      <c r="C17946" s="48" t="s">
        <v>17356</v>
      </c>
      <c r="D17946" s="300"/>
    </row>
    <row r="17947" spans="1:4" s="55" customFormat="1" ht="12" x14ac:dyDescent="0.25">
      <c r="A17947" s="109"/>
      <c r="B17947" s="68"/>
      <c r="C17947" s="40" t="s">
        <v>17357</v>
      </c>
      <c r="D17947" s="304"/>
    </row>
    <row r="17948" spans="1:4" s="55" customFormat="1" ht="12" x14ac:dyDescent="0.25">
      <c r="A17948" s="109"/>
      <c r="B17948" s="68"/>
      <c r="C17948" s="40"/>
      <c r="D17948" s="291" t="s">
        <v>17358</v>
      </c>
    </row>
    <row r="17949" spans="1:4" s="55" customFormat="1" ht="12" x14ac:dyDescent="0.25">
      <c r="A17949" s="109"/>
      <c r="B17949" s="68"/>
      <c r="C17949" s="40" t="s">
        <v>110</v>
      </c>
      <c r="D17949" s="304" t="s">
        <v>17359</v>
      </c>
    </row>
    <row r="17950" spans="1:4" s="55" customFormat="1" ht="12" x14ac:dyDescent="0.25">
      <c r="A17950" s="109"/>
      <c r="B17950" s="68"/>
      <c r="C17950" s="40" t="s">
        <v>110</v>
      </c>
      <c r="D17950" s="304" t="s">
        <v>17360</v>
      </c>
    </row>
    <row r="17951" spans="1:4" s="55" customFormat="1" ht="12" x14ac:dyDescent="0.25">
      <c r="A17951" s="109"/>
      <c r="B17951" s="68"/>
      <c r="C17951" s="42" t="s">
        <v>110</v>
      </c>
      <c r="D17951" s="301" t="s">
        <v>17361</v>
      </c>
    </row>
    <row r="17952" spans="1:4" s="55" customFormat="1" ht="12" x14ac:dyDescent="0.25">
      <c r="A17952" s="109"/>
      <c r="B17952" s="68"/>
      <c r="C17952" s="40" t="s">
        <v>110</v>
      </c>
      <c r="D17952" s="304" t="s">
        <v>17362</v>
      </c>
    </row>
    <row r="17953" spans="1:4" s="55" customFormat="1" ht="12" x14ac:dyDescent="0.25">
      <c r="A17953" s="109"/>
      <c r="B17953" s="68"/>
      <c r="C17953" s="40"/>
      <c r="D17953" s="291" t="s">
        <v>17363</v>
      </c>
    </row>
    <row r="17954" spans="1:4" s="55" customFormat="1" ht="12" x14ac:dyDescent="0.25">
      <c r="A17954" s="109"/>
      <c r="B17954" s="68"/>
      <c r="C17954" s="40" t="s">
        <v>110</v>
      </c>
      <c r="D17954" s="304" t="s">
        <v>17364</v>
      </c>
    </row>
    <row r="17955" spans="1:4" s="55" customFormat="1" ht="12" x14ac:dyDescent="0.25">
      <c r="A17955" s="109"/>
      <c r="B17955" s="68"/>
      <c r="C17955" s="40" t="s">
        <v>110</v>
      </c>
      <c r="D17955" s="304" t="s">
        <v>17365</v>
      </c>
    </row>
    <row r="17956" spans="1:4" s="55" customFormat="1" ht="12" x14ac:dyDescent="0.25">
      <c r="A17956" s="109"/>
      <c r="B17956" s="68"/>
      <c r="C17956" s="40" t="s">
        <v>110</v>
      </c>
      <c r="D17956" s="304" t="s">
        <v>17366</v>
      </c>
    </row>
    <row r="17957" spans="1:4" s="55" customFormat="1" ht="12" x14ac:dyDescent="0.25">
      <c r="A17957" s="109"/>
      <c r="B17957" s="68"/>
      <c r="C17957" s="40"/>
      <c r="D17957" s="291" t="s">
        <v>17367</v>
      </c>
    </row>
    <row r="17958" spans="1:4" s="55" customFormat="1" ht="12" x14ac:dyDescent="0.25">
      <c r="A17958" s="109"/>
      <c r="B17958" s="68"/>
      <c r="C17958" s="40" t="s">
        <v>110</v>
      </c>
      <c r="D17958" s="304" t="s">
        <v>17368</v>
      </c>
    </row>
    <row r="17959" spans="1:4" s="55" customFormat="1" ht="12" x14ac:dyDescent="0.25">
      <c r="A17959" s="109"/>
      <c r="B17959" s="68"/>
      <c r="C17959" s="40" t="s">
        <v>110</v>
      </c>
      <c r="D17959" s="304" t="s">
        <v>17369</v>
      </c>
    </row>
    <row r="17960" spans="1:4" s="55" customFormat="1" ht="12" x14ac:dyDescent="0.25">
      <c r="A17960" s="109"/>
      <c r="B17960" s="68"/>
      <c r="C17960" s="40" t="s">
        <v>110</v>
      </c>
      <c r="D17960" s="304" t="s">
        <v>17370</v>
      </c>
    </row>
    <row r="17961" spans="1:4" s="55" customFormat="1" ht="12" x14ac:dyDescent="0.25">
      <c r="A17961" s="109"/>
      <c r="B17961" s="68"/>
      <c r="C17961" s="40" t="s">
        <v>110</v>
      </c>
      <c r="D17961" s="304" t="s">
        <v>17371</v>
      </c>
    </row>
    <row r="17962" spans="1:4" s="12" customFormat="1" x14ac:dyDescent="0.25">
      <c r="A17962" s="56"/>
      <c r="B17962" s="58"/>
      <c r="C17962" s="48"/>
      <c r="D17962" s="291" t="s">
        <v>15225</v>
      </c>
    </row>
    <row r="17963" spans="1:4" s="12" customFormat="1" x14ac:dyDescent="0.25">
      <c r="A17963" s="56"/>
      <c r="B17963" s="58"/>
      <c r="C17963" s="48" t="s">
        <v>110</v>
      </c>
      <c r="D17963" s="286" t="s">
        <v>17372</v>
      </c>
    </row>
    <row r="17964" spans="1:4" s="55" customFormat="1" ht="12" x14ac:dyDescent="0.25">
      <c r="A17964" s="109"/>
      <c r="B17964" s="68"/>
      <c r="C17964" s="40" t="s">
        <v>226</v>
      </c>
      <c r="D17964" s="304"/>
    </row>
    <row r="17965" spans="1:4" s="55" customFormat="1" ht="12" x14ac:dyDescent="0.25">
      <c r="A17965" s="109"/>
      <c r="B17965" s="68"/>
      <c r="C17965" s="40" t="s">
        <v>110</v>
      </c>
      <c r="D17965" s="304" t="s">
        <v>17373</v>
      </c>
    </row>
    <row r="17966" spans="1:4" s="55" customFormat="1" ht="12" x14ac:dyDescent="0.25">
      <c r="A17966" s="109"/>
      <c r="B17966" s="68"/>
      <c r="C17966" s="40" t="s">
        <v>110</v>
      </c>
      <c r="D17966" s="304" t="s">
        <v>17374</v>
      </c>
    </row>
    <row r="17967" spans="1:4" s="12" customFormat="1" x14ac:dyDescent="0.25">
      <c r="A17967" s="56"/>
      <c r="B17967" s="24" t="s">
        <v>21730</v>
      </c>
      <c r="C17967" s="56" t="s">
        <v>17375</v>
      </c>
      <c r="D17967" s="315"/>
    </row>
    <row r="17968" spans="1:4" s="12" customFormat="1" x14ac:dyDescent="0.25">
      <c r="A17968" s="56"/>
      <c r="B17968" s="58"/>
      <c r="C17968" s="48" t="s">
        <v>17376</v>
      </c>
      <c r="D17968" s="300"/>
    </row>
    <row r="17969" spans="1:4" s="12" customFormat="1" x14ac:dyDescent="0.25">
      <c r="A17969" s="56"/>
      <c r="B17969" s="58"/>
      <c r="C17969" s="48" t="s">
        <v>17377</v>
      </c>
      <c r="D17969" s="300"/>
    </row>
    <row r="17970" spans="1:4" s="12" customFormat="1" x14ac:dyDescent="0.25">
      <c r="A17970" s="56"/>
      <c r="B17970" s="58"/>
      <c r="C17970" s="48"/>
      <c r="D17970" s="291" t="s">
        <v>17378</v>
      </c>
    </row>
    <row r="17971" spans="1:4" s="12" customFormat="1" x14ac:dyDescent="0.25">
      <c r="A17971" s="56"/>
      <c r="B17971" s="58"/>
      <c r="C17971" s="48" t="s">
        <v>110</v>
      </c>
      <c r="D17971" s="300" t="s">
        <v>17379</v>
      </c>
    </row>
    <row r="17972" spans="1:4" s="12" customFormat="1" x14ac:dyDescent="0.25">
      <c r="A17972" s="56"/>
      <c r="B17972" s="58"/>
      <c r="C17972" s="48" t="s">
        <v>110</v>
      </c>
      <c r="D17972" s="300" t="s">
        <v>17380</v>
      </c>
    </row>
    <row r="17973" spans="1:4" s="12" customFormat="1" x14ac:dyDescent="0.25">
      <c r="A17973" s="56"/>
      <c r="B17973" s="58"/>
      <c r="C17973" s="48" t="s">
        <v>110</v>
      </c>
      <c r="D17973" s="300" t="s">
        <v>17381</v>
      </c>
    </row>
    <row r="17974" spans="1:4" s="12" customFormat="1" x14ac:dyDescent="0.25">
      <c r="A17974" s="56"/>
      <c r="B17974" s="58"/>
      <c r="C17974" s="48" t="s">
        <v>110</v>
      </c>
      <c r="D17974" s="300" t="s">
        <v>17382</v>
      </c>
    </row>
    <row r="17975" spans="1:4" s="12" customFormat="1" x14ac:dyDescent="0.25">
      <c r="A17975" s="56"/>
      <c r="B17975" s="58"/>
      <c r="C17975" s="48" t="s">
        <v>110</v>
      </c>
      <c r="D17975" s="300" t="s">
        <v>17383</v>
      </c>
    </row>
    <row r="17976" spans="1:4" s="12" customFormat="1" x14ac:dyDescent="0.25">
      <c r="A17976" s="56"/>
      <c r="B17976" s="58"/>
      <c r="C17976" s="48" t="s">
        <v>110</v>
      </c>
      <c r="D17976" s="300" t="s">
        <v>17384</v>
      </c>
    </row>
    <row r="17977" spans="1:4" s="12" customFormat="1" x14ac:dyDescent="0.25">
      <c r="A17977" s="56"/>
      <c r="B17977" s="58"/>
      <c r="C17977" s="48" t="s">
        <v>110</v>
      </c>
      <c r="D17977" s="300" t="s">
        <v>17385</v>
      </c>
    </row>
    <row r="17978" spans="1:4" s="12" customFormat="1" x14ac:dyDescent="0.25">
      <c r="A17978" s="56"/>
      <c r="B17978" s="58"/>
      <c r="C17978" s="48" t="s">
        <v>110</v>
      </c>
      <c r="D17978" s="300" t="s">
        <v>17386</v>
      </c>
    </row>
    <row r="17979" spans="1:4" s="12" customFormat="1" x14ac:dyDescent="0.25">
      <c r="A17979" s="56"/>
      <c r="B17979" s="58"/>
      <c r="C17979" s="48" t="s">
        <v>110</v>
      </c>
      <c r="D17979" s="300" t="s">
        <v>17387</v>
      </c>
    </row>
    <row r="17980" spans="1:4" s="12" customFormat="1" x14ac:dyDescent="0.25">
      <c r="A17980" s="56"/>
      <c r="B17980" s="58"/>
      <c r="C17980" s="48" t="s">
        <v>110</v>
      </c>
      <c r="D17980" s="300" t="s">
        <v>17388</v>
      </c>
    </row>
    <row r="17981" spans="1:4" s="12" customFormat="1" x14ac:dyDescent="0.25">
      <c r="A17981" s="56"/>
      <c r="B17981" s="58"/>
      <c r="C17981" s="48" t="s">
        <v>226</v>
      </c>
      <c r="D17981" s="300"/>
    </row>
    <row r="17982" spans="1:4" s="12" customFormat="1" x14ac:dyDescent="0.25">
      <c r="A17982" s="56"/>
      <c r="B17982" s="58"/>
      <c r="C17982" s="48" t="s">
        <v>110</v>
      </c>
      <c r="D17982" s="300" t="s">
        <v>17389</v>
      </c>
    </row>
    <row r="17983" spans="1:4" s="12" customFormat="1" x14ac:dyDescent="0.25">
      <c r="A17983" s="56"/>
      <c r="B17983" s="58"/>
      <c r="C17983" s="48" t="s">
        <v>110</v>
      </c>
      <c r="D17983" s="300" t="s">
        <v>17390</v>
      </c>
    </row>
    <row r="17984" spans="1:4" s="12" customFormat="1" x14ac:dyDescent="0.15">
      <c r="A17984" s="48"/>
      <c r="B17984" s="24" t="s">
        <v>21731</v>
      </c>
      <c r="C17984" s="56" t="s">
        <v>17391</v>
      </c>
      <c r="D17984" s="313"/>
    </row>
    <row r="17985" spans="1:4" s="12" customFormat="1" x14ac:dyDescent="0.15">
      <c r="A17985" s="48"/>
      <c r="B17985" s="58"/>
      <c r="C17985" s="70" t="s">
        <v>17392</v>
      </c>
      <c r="D17985" s="313"/>
    </row>
    <row r="17986" spans="1:4" s="12" customFormat="1" x14ac:dyDescent="0.15">
      <c r="A17986" s="48"/>
      <c r="B17986" s="58"/>
      <c r="C17986" s="70" t="s">
        <v>17393</v>
      </c>
      <c r="D17986" s="313"/>
    </row>
    <row r="17987" spans="1:4" s="12" customFormat="1" x14ac:dyDescent="0.15">
      <c r="A17987" s="48"/>
      <c r="B17987" s="58"/>
      <c r="C17987" s="70" t="s">
        <v>110</v>
      </c>
      <c r="D17987" s="313" t="s">
        <v>17394</v>
      </c>
    </row>
    <row r="17988" spans="1:4" s="12" customFormat="1" x14ac:dyDescent="0.15">
      <c r="A17988" s="48"/>
      <c r="B17988" s="58"/>
      <c r="C17988" s="70" t="s">
        <v>110</v>
      </c>
      <c r="D17988" s="313" t="s">
        <v>17395</v>
      </c>
    </row>
    <row r="17989" spans="1:4" s="12" customFormat="1" x14ac:dyDescent="0.15">
      <c r="A17989" s="48"/>
      <c r="B17989" s="58"/>
      <c r="C17989" s="70" t="s">
        <v>110</v>
      </c>
      <c r="D17989" s="313" t="s">
        <v>17396</v>
      </c>
    </row>
    <row r="17990" spans="1:4" s="12" customFormat="1" x14ac:dyDescent="0.15">
      <c r="A17990" s="48"/>
      <c r="B17990" s="58"/>
      <c r="C17990" s="70" t="s">
        <v>110</v>
      </c>
      <c r="D17990" s="313" t="s">
        <v>17397</v>
      </c>
    </row>
    <row r="17991" spans="1:4" s="12" customFormat="1" x14ac:dyDescent="0.15">
      <c r="A17991" s="48"/>
      <c r="B17991" s="58"/>
      <c r="C17991" s="70" t="s">
        <v>110</v>
      </c>
      <c r="D17991" s="313" t="s">
        <v>17398</v>
      </c>
    </row>
    <row r="17992" spans="1:4" s="12" customFormat="1" x14ac:dyDescent="0.15">
      <c r="A17992" s="48"/>
      <c r="B17992" s="58"/>
      <c r="C17992" s="70" t="s">
        <v>226</v>
      </c>
      <c r="D17992" s="313"/>
    </row>
    <row r="17993" spans="1:4" s="12" customFormat="1" x14ac:dyDescent="0.15">
      <c r="A17993" s="48"/>
      <c r="B17993" s="58"/>
      <c r="C17993" s="70" t="s">
        <v>110</v>
      </c>
      <c r="D17993" s="313" t="s">
        <v>17399</v>
      </c>
    </row>
    <row r="17994" spans="1:4" s="12" customFormat="1" x14ac:dyDescent="0.15">
      <c r="A17994" s="48"/>
      <c r="B17994" s="58"/>
      <c r="C17994" s="70" t="s">
        <v>110</v>
      </c>
      <c r="D17994" s="313" t="s">
        <v>17400</v>
      </c>
    </row>
    <row r="17995" spans="1:4" s="12" customFormat="1" x14ac:dyDescent="0.15">
      <c r="A17995" s="48"/>
      <c r="B17995" s="24" t="s">
        <v>21732</v>
      </c>
      <c r="C17995" s="75" t="s">
        <v>17401</v>
      </c>
      <c r="D17995" s="313"/>
    </row>
    <row r="17996" spans="1:4" s="12" customFormat="1" x14ac:dyDescent="0.15">
      <c r="A17996" s="48"/>
      <c r="B17996" s="58"/>
      <c r="C17996" s="70" t="s">
        <v>17402</v>
      </c>
      <c r="D17996" s="313"/>
    </row>
    <row r="17997" spans="1:4" s="12" customFormat="1" x14ac:dyDescent="0.15">
      <c r="A17997" s="48"/>
      <c r="B17997" s="58"/>
      <c r="C17997" s="70" t="s">
        <v>17403</v>
      </c>
      <c r="D17997" s="313"/>
    </row>
    <row r="17998" spans="1:4" s="12" customFormat="1" x14ac:dyDescent="0.15">
      <c r="A17998" s="48"/>
      <c r="B17998" s="58"/>
      <c r="C17998" s="70" t="s">
        <v>110</v>
      </c>
      <c r="D17998" s="313" t="s">
        <v>17404</v>
      </c>
    </row>
    <row r="17999" spans="1:4" s="12" customFormat="1" x14ac:dyDescent="0.15">
      <c r="A17999" s="48"/>
      <c r="B17999" s="58"/>
      <c r="C17999" s="70" t="s">
        <v>110</v>
      </c>
      <c r="D17999" s="313" t="s">
        <v>17405</v>
      </c>
    </row>
    <row r="18000" spans="1:4" s="12" customFormat="1" x14ac:dyDescent="0.15">
      <c r="A18000" s="48"/>
      <c r="B18000" s="58"/>
      <c r="C18000" s="70" t="s">
        <v>110</v>
      </c>
      <c r="D18000" s="313" t="s">
        <v>17406</v>
      </c>
    </row>
    <row r="18001" spans="1:4" s="12" customFormat="1" x14ac:dyDescent="0.15">
      <c r="A18001" s="48"/>
      <c r="B18001" s="24" t="s">
        <v>21733</v>
      </c>
      <c r="C18001" s="56" t="s">
        <v>17407</v>
      </c>
      <c r="D18001" s="313"/>
    </row>
    <row r="18002" spans="1:4" s="12" customFormat="1" x14ac:dyDescent="0.25">
      <c r="A18002" s="48"/>
      <c r="B18002" s="58"/>
      <c r="C18002" s="50" t="s">
        <v>17408</v>
      </c>
      <c r="D18002" s="317"/>
    </row>
    <row r="18003" spans="1:4" s="12" customFormat="1" x14ac:dyDescent="0.15">
      <c r="A18003" s="48"/>
      <c r="B18003" s="58"/>
      <c r="C18003" s="70" t="s">
        <v>17409</v>
      </c>
      <c r="D18003" s="317"/>
    </row>
    <row r="18004" spans="1:4" s="12" customFormat="1" x14ac:dyDescent="0.15">
      <c r="A18004" s="48"/>
      <c r="B18004" s="58"/>
      <c r="C18004" s="70" t="s">
        <v>110</v>
      </c>
      <c r="D18004" s="317" t="s">
        <v>17410</v>
      </c>
    </row>
    <row r="18005" spans="1:4" s="12" customFormat="1" x14ac:dyDescent="0.15">
      <c r="A18005" s="48"/>
      <c r="B18005" s="58"/>
      <c r="C18005" s="70" t="s">
        <v>110</v>
      </c>
      <c r="D18005" s="317" t="s">
        <v>17411</v>
      </c>
    </row>
    <row r="18006" spans="1:4" s="12" customFormat="1" x14ac:dyDescent="0.15">
      <c r="A18006" s="48"/>
      <c r="B18006" s="58"/>
      <c r="C18006" s="70" t="s">
        <v>110</v>
      </c>
      <c r="D18006" s="317" t="s">
        <v>17412</v>
      </c>
    </row>
    <row r="18007" spans="1:4" s="12" customFormat="1" x14ac:dyDescent="0.15">
      <c r="A18007" s="48"/>
      <c r="B18007" s="58"/>
      <c r="C18007" s="70" t="s">
        <v>110</v>
      </c>
      <c r="D18007" s="313" t="s">
        <v>17413</v>
      </c>
    </row>
    <row r="18008" spans="1:4" s="12" customFormat="1" x14ac:dyDescent="0.15">
      <c r="A18008" s="48"/>
      <c r="B18008" s="58"/>
      <c r="C18008" s="70" t="s">
        <v>110</v>
      </c>
      <c r="D18008" s="313" t="s">
        <v>17414</v>
      </c>
    </row>
    <row r="18009" spans="1:4" s="12" customFormat="1" x14ac:dyDescent="0.15">
      <c r="A18009" s="48"/>
      <c r="B18009" s="58"/>
      <c r="C18009" s="70" t="s">
        <v>110</v>
      </c>
      <c r="D18009" s="313" t="s">
        <v>17415</v>
      </c>
    </row>
    <row r="18010" spans="1:4" s="12" customFormat="1" x14ac:dyDescent="0.15">
      <c r="A18010" s="48"/>
      <c r="B18010" s="58"/>
      <c r="C18010" s="70" t="s">
        <v>110</v>
      </c>
      <c r="D18010" s="313" t="s">
        <v>17416</v>
      </c>
    </row>
    <row r="18011" spans="1:4" s="12" customFormat="1" x14ac:dyDescent="0.15">
      <c r="A18011" s="48"/>
      <c r="B18011" s="58"/>
      <c r="C18011" s="70" t="s">
        <v>110</v>
      </c>
      <c r="D18011" s="313" t="s">
        <v>17417</v>
      </c>
    </row>
    <row r="18012" spans="1:4" s="12" customFormat="1" x14ac:dyDescent="0.15">
      <c r="A18012" s="48"/>
      <c r="B18012" s="58"/>
      <c r="C18012" s="70" t="s">
        <v>110</v>
      </c>
      <c r="D18012" s="313" t="s">
        <v>17418</v>
      </c>
    </row>
    <row r="18013" spans="1:4" s="12" customFormat="1" x14ac:dyDescent="0.25">
      <c r="A18013" s="56"/>
      <c r="B18013" s="24" t="s">
        <v>21734</v>
      </c>
      <c r="C18013" s="57" t="s">
        <v>17419</v>
      </c>
      <c r="D18013" s="323"/>
    </row>
    <row r="18014" spans="1:4" s="12" customFormat="1" x14ac:dyDescent="0.25">
      <c r="A18014" s="48"/>
      <c r="B18014" s="49"/>
      <c r="C18014" s="48" t="s">
        <v>17420</v>
      </c>
      <c r="D18014" s="321"/>
    </row>
    <row r="18015" spans="1:4" s="12" customFormat="1" x14ac:dyDescent="0.25">
      <c r="A18015" s="48"/>
      <c r="B18015" s="58"/>
      <c r="C18015" s="50" t="s">
        <v>17421</v>
      </c>
      <c r="D18015" s="321"/>
    </row>
    <row r="18016" spans="1:4" s="12" customFormat="1" x14ac:dyDescent="0.25">
      <c r="A18016" s="48"/>
      <c r="B18016" s="49"/>
      <c r="C18016" s="50" t="s">
        <v>110</v>
      </c>
      <c r="D18016" s="300" t="s">
        <v>17422</v>
      </c>
    </row>
    <row r="18017" spans="1:4" s="12" customFormat="1" x14ac:dyDescent="0.25">
      <c r="A18017" s="48"/>
      <c r="B18017" s="49"/>
      <c r="C18017" s="50" t="s">
        <v>110</v>
      </c>
      <c r="D18017" s="300" t="s">
        <v>17423</v>
      </c>
    </row>
    <row r="18018" spans="1:4" s="12" customFormat="1" x14ac:dyDescent="0.25">
      <c r="A18018" s="48"/>
      <c r="B18018" s="49"/>
      <c r="C18018" s="48" t="s">
        <v>226</v>
      </c>
      <c r="D18018" s="321"/>
    </row>
    <row r="18019" spans="1:4" s="12" customFormat="1" x14ac:dyDescent="0.25">
      <c r="A18019" s="48"/>
      <c r="B18019" s="49"/>
      <c r="C18019" s="50" t="s">
        <v>110</v>
      </c>
      <c r="D18019" s="321" t="s">
        <v>17424</v>
      </c>
    </row>
    <row r="18020" spans="1:4" s="12" customFormat="1" x14ac:dyDescent="0.25">
      <c r="A18020" s="48"/>
      <c r="B18020" s="49"/>
      <c r="C18020" s="50" t="s">
        <v>110</v>
      </c>
      <c r="D18020" s="321" t="s">
        <v>17425</v>
      </c>
    </row>
    <row r="18021" spans="1:4" s="12" customFormat="1" x14ac:dyDescent="0.25">
      <c r="A18021" s="48"/>
      <c r="B18021" s="49"/>
      <c r="C18021" s="50" t="s">
        <v>110</v>
      </c>
      <c r="D18021" s="321" t="s">
        <v>17426</v>
      </c>
    </row>
    <row r="18022" spans="1:4" s="12" customFormat="1" x14ac:dyDescent="0.25">
      <c r="A18022" s="48"/>
      <c r="B18022" s="49"/>
      <c r="C18022" s="50" t="s">
        <v>110</v>
      </c>
      <c r="D18022" s="300" t="s">
        <v>17427</v>
      </c>
    </row>
    <row r="18023" spans="1:4" s="12" customFormat="1" x14ac:dyDescent="0.15">
      <c r="A18023" s="48"/>
      <c r="B18023" s="24" t="s">
        <v>21735</v>
      </c>
      <c r="C18023" s="56" t="s">
        <v>17428</v>
      </c>
      <c r="D18023" s="313"/>
    </row>
    <row r="18024" spans="1:4" s="12" customFormat="1" x14ac:dyDescent="0.15">
      <c r="A18024" s="48"/>
      <c r="B18024" s="58"/>
      <c r="C18024" s="70" t="s">
        <v>17429</v>
      </c>
      <c r="D18024" s="313"/>
    </row>
    <row r="18025" spans="1:4" s="12" customFormat="1" x14ac:dyDescent="0.15">
      <c r="A18025" s="48"/>
      <c r="B18025" s="58"/>
      <c r="C18025" s="70" t="s">
        <v>17430</v>
      </c>
      <c r="D18025" s="313"/>
    </row>
    <row r="18026" spans="1:4" s="12" customFormat="1" x14ac:dyDescent="0.15">
      <c r="A18026" s="48"/>
      <c r="B18026" s="58"/>
      <c r="C18026" s="70" t="s">
        <v>110</v>
      </c>
      <c r="D18026" s="313" t="s">
        <v>17431</v>
      </c>
    </row>
    <row r="18027" spans="1:4" s="12" customFormat="1" x14ac:dyDescent="0.15">
      <c r="A18027" s="48"/>
      <c r="B18027" s="58"/>
      <c r="C18027" s="70" t="s">
        <v>110</v>
      </c>
      <c r="D18027" s="313" t="s">
        <v>17432</v>
      </c>
    </row>
    <row r="18028" spans="1:4" s="12" customFormat="1" x14ac:dyDescent="0.15">
      <c r="A18028" s="48"/>
      <c r="B18028" s="58"/>
      <c r="C18028" s="70" t="s">
        <v>110</v>
      </c>
      <c r="D18028" s="313" t="s">
        <v>17433</v>
      </c>
    </row>
    <row r="18029" spans="1:4" s="12" customFormat="1" x14ac:dyDescent="0.15">
      <c r="A18029" s="48"/>
      <c r="B18029" s="58"/>
      <c r="C18029" s="70" t="s">
        <v>110</v>
      </c>
      <c r="D18029" s="313" t="s">
        <v>17434</v>
      </c>
    </row>
    <row r="18030" spans="1:4" s="12" customFormat="1" x14ac:dyDescent="0.15">
      <c r="A18030" s="48"/>
      <c r="B18030" s="58"/>
      <c r="C18030" s="70" t="s">
        <v>110</v>
      </c>
      <c r="D18030" s="313" t="s">
        <v>17435</v>
      </c>
    </row>
    <row r="18031" spans="1:4" s="12" customFormat="1" x14ac:dyDescent="0.15">
      <c r="A18031" s="48"/>
      <c r="B18031" s="58"/>
      <c r="C18031" s="70" t="s">
        <v>110</v>
      </c>
      <c r="D18031" s="313" t="s">
        <v>17436</v>
      </c>
    </row>
    <row r="18032" spans="1:4" s="12" customFormat="1" x14ac:dyDescent="0.15">
      <c r="A18032" s="48"/>
      <c r="B18032" s="58"/>
      <c r="C18032" s="70" t="s">
        <v>110</v>
      </c>
      <c r="D18032" s="313" t="s">
        <v>17437</v>
      </c>
    </row>
    <row r="18033" spans="1:4" s="12" customFormat="1" x14ac:dyDescent="0.15">
      <c r="A18033" s="48"/>
      <c r="B18033" s="58"/>
      <c r="C18033" s="70" t="s">
        <v>110</v>
      </c>
      <c r="D18033" s="313" t="s">
        <v>17438</v>
      </c>
    </row>
    <row r="18034" spans="1:4" s="12" customFormat="1" x14ac:dyDescent="0.15">
      <c r="A18034" s="48"/>
      <c r="B18034" s="58"/>
      <c r="C18034" s="70" t="s">
        <v>110</v>
      </c>
      <c r="D18034" s="313" t="s">
        <v>17439</v>
      </c>
    </row>
    <row r="18035" spans="1:4" s="12" customFormat="1" x14ac:dyDescent="0.15">
      <c r="A18035" s="48"/>
      <c r="B18035" s="58"/>
      <c r="C18035" s="70" t="s">
        <v>226</v>
      </c>
      <c r="D18035" s="313"/>
    </row>
    <row r="18036" spans="1:4" s="12" customFormat="1" x14ac:dyDescent="0.15">
      <c r="A18036" s="48"/>
      <c r="B18036" s="58"/>
      <c r="C18036" s="70" t="s">
        <v>110</v>
      </c>
      <c r="D18036" s="313" t="s">
        <v>17440</v>
      </c>
    </row>
    <row r="18037" spans="1:4" s="12" customFormat="1" x14ac:dyDescent="0.15">
      <c r="A18037" s="48"/>
      <c r="B18037" s="58"/>
      <c r="C18037" s="70" t="s">
        <v>110</v>
      </c>
      <c r="D18037" s="313" t="s">
        <v>17441</v>
      </c>
    </row>
    <row r="18038" spans="1:4" s="12" customFormat="1" x14ac:dyDescent="0.15">
      <c r="A18038" s="48"/>
      <c r="B18038" s="58"/>
      <c r="C18038" s="70" t="s">
        <v>110</v>
      </c>
      <c r="D18038" s="313" t="s">
        <v>17442</v>
      </c>
    </row>
    <row r="18039" spans="1:4" s="12" customFormat="1" x14ac:dyDescent="0.15">
      <c r="A18039" s="48"/>
      <c r="B18039" s="58"/>
      <c r="C18039" s="70" t="s">
        <v>110</v>
      </c>
      <c r="D18039" s="313" t="s">
        <v>17443</v>
      </c>
    </row>
    <row r="18040" spans="1:4" s="12" customFormat="1" x14ac:dyDescent="0.15">
      <c r="A18040" s="48"/>
      <c r="B18040" s="58"/>
      <c r="C18040" s="70" t="s">
        <v>110</v>
      </c>
      <c r="D18040" s="313" t="s">
        <v>17444</v>
      </c>
    </row>
    <row r="18041" spans="1:4" s="12" customFormat="1" x14ac:dyDescent="0.15">
      <c r="A18041" s="48"/>
      <c r="B18041" s="58"/>
      <c r="C18041" s="70" t="s">
        <v>110</v>
      </c>
      <c r="D18041" s="313" t="s">
        <v>17445</v>
      </c>
    </row>
    <row r="18042" spans="1:4" s="12" customFormat="1" x14ac:dyDescent="0.15">
      <c r="A18042" s="48"/>
      <c r="B18042" s="58"/>
      <c r="C18042" s="70" t="s">
        <v>110</v>
      </c>
      <c r="D18042" s="313" t="s">
        <v>17446</v>
      </c>
    </row>
    <row r="18043" spans="1:4" s="12" customFormat="1" x14ac:dyDescent="0.15">
      <c r="A18043" s="48"/>
      <c r="B18043" s="58"/>
      <c r="C18043" s="70" t="s">
        <v>110</v>
      </c>
      <c r="D18043" s="313" t="s">
        <v>17447</v>
      </c>
    </row>
    <row r="18044" spans="1:4" s="12" customFormat="1" x14ac:dyDescent="0.15">
      <c r="A18044" s="48"/>
      <c r="B18044" s="58"/>
      <c r="C18044" s="70" t="s">
        <v>110</v>
      </c>
      <c r="D18044" s="313" t="s">
        <v>17448</v>
      </c>
    </row>
    <row r="18045" spans="1:4" s="12" customFormat="1" x14ac:dyDescent="0.15">
      <c r="A18045" s="48"/>
      <c r="B18045" s="58"/>
      <c r="C18045" s="70" t="s">
        <v>110</v>
      </c>
      <c r="D18045" s="313" t="s">
        <v>17449</v>
      </c>
    </row>
    <row r="18046" spans="1:4" s="12" customFormat="1" x14ac:dyDescent="0.15">
      <c r="A18046" s="48"/>
      <c r="B18046" s="24" t="s">
        <v>21736</v>
      </c>
      <c r="C18046" s="56" t="s">
        <v>17450</v>
      </c>
      <c r="D18046" s="313"/>
    </row>
    <row r="18047" spans="1:4" s="12" customFormat="1" x14ac:dyDescent="0.15">
      <c r="A18047" s="48"/>
      <c r="B18047" s="58"/>
      <c r="C18047" s="70" t="s">
        <v>17451</v>
      </c>
      <c r="D18047" s="313"/>
    </row>
    <row r="18048" spans="1:4" s="12" customFormat="1" x14ac:dyDescent="0.15">
      <c r="A18048" s="48"/>
      <c r="B18048" s="58"/>
      <c r="C18048" s="70" t="s">
        <v>17452</v>
      </c>
      <c r="D18048" s="313"/>
    </row>
    <row r="18049" spans="1:4" s="12" customFormat="1" x14ac:dyDescent="0.15">
      <c r="A18049" s="48"/>
      <c r="B18049" s="58"/>
      <c r="C18049" s="70" t="s">
        <v>110</v>
      </c>
      <c r="D18049" s="313" t="s">
        <v>17453</v>
      </c>
    </row>
    <row r="18050" spans="1:4" s="12" customFormat="1" x14ac:dyDescent="0.15">
      <c r="A18050" s="48"/>
      <c r="B18050" s="58"/>
      <c r="C18050" s="70" t="s">
        <v>110</v>
      </c>
      <c r="D18050" s="313" t="s">
        <v>17454</v>
      </c>
    </row>
    <row r="18051" spans="1:4" s="12" customFormat="1" x14ac:dyDescent="0.15">
      <c r="A18051" s="48"/>
      <c r="B18051" s="58"/>
      <c r="C18051" s="70" t="s">
        <v>110</v>
      </c>
      <c r="D18051" s="313" t="s">
        <v>17455</v>
      </c>
    </row>
    <row r="18052" spans="1:4" s="12" customFormat="1" x14ac:dyDescent="0.25">
      <c r="A18052" s="48"/>
      <c r="B18052" s="58"/>
      <c r="C18052" s="42" t="s">
        <v>110</v>
      </c>
      <c r="D18052" s="301" t="s">
        <v>17456</v>
      </c>
    </row>
    <row r="18053" spans="1:4" s="12" customFormat="1" x14ac:dyDescent="0.15">
      <c r="A18053" s="48"/>
      <c r="B18053" s="58"/>
      <c r="C18053" s="70" t="s">
        <v>110</v>
      </c>
      <c r="D18053" s="313" t="s">
        <v>17457</v>
      </c>
    </row>
    <row r="18054" spans="1:4" s="12" customFormat="1" x14ac:dyDescent="0.15">
      <c r="A18054" s="48"/>
      <c r="B18054" s="58"/>
      <c r="C18054" s="70" t="s">
        <v>110</v>
      </c>
      <c r="D18054" s="313" t="s">
        <v>17458</v>
      </c>
    </row>
    <row r="18055" spans="1:4" s="12" customFormat="1" x14ac:dyDescent="0.15">
      <c r="A18055" s="48"/>
      <c r="B18055" s="58"/>
      <c r="C18055" s="70" t="s">
        <v>226</v>
      </c>
      <c r="D18055" s="313"/>
    </row>
    <row r="18056" spans="1:4" s="12" customFormat="1" x14ac:dyDescent="0.15">
      <c r="A18056" s="48"/>
      <c r="B18056" s="58"/>
      <c r="C18056" s="70" t="s">
        <v>110</v>
      </c>
      <c r="D18056" s="313" t="s">
        <v>17445</v>
      </c>
    </row>
    <row r="18057" spans="1:4" s="12" customFormat="1" x14ac:dyDescent="0.15">
      <c r="A18057" s="48"/>
      <c r="B18057" s="58"/>
      <c r="C18057" s="70" t="s">
        <v>110</v>
      </c>
      <c r="D18057" s="313" t="s">
        <v>17446</v>
      </c>
    </row>
    <row r="18058" spans="1:4" s="12" customFormat="1" x14ac:dyDescent="0.15">
      <c r="A18058" s="48"/>
      <c r="B18058" s="58"/>
      <c r="C18058" s="70" t="s">
        <v>110</v>
      </c>
      <c r="D18058" s="313" t="s">
        <v>17459</v>
      </c>
    </row>
    <row r="18059" spans="1:4" s="12" customFormat="1" x14ac:dyDescent="0.25">
      <c r="A18059" s="48"/>
      <c r="B18059" s="24" t="s">
        <v>21737</v>
      </c>
      <c r="C18059" s="57" t="s">
        <v>17460</v>
      </c>
      <c r="D18059" s="323"/>
    </row>
    <row r="18060" spans="1:4" s="12" customFormat="1" x14ac:dyDescent="0.25">
      <c r="A18060" s="48"/>
      <c r="B18060" s="49"/>
      <c r="C18060" s="40" t="s">
        <v>17461</v>
      </c>
      <c r="D18060" s="321"/>
    </row>
    <row r="18061" spans="1:4" s="12" customFormat="1" x14ac:dyDescent="0.25">
      <c r="A18061" s="48"/>
      <c r="B18061" s="58"/>
      <c r="C18061" s="48" t="s">
        <v>17462</v>
      </c>
      <c r="D18061" s="321"/>
    </row>
    <row r="18062" spans="1:4" s="48" customFormat="1" ht="12" x14ac:dyDescent="0.25">
      <c r="B18062" s="49"/>
      <c r="C18062" s="48" t="s">
        <v>110</v>
      </c>
      <c r="D18062" s="321" t="s">
        <v>17463</v>
      </c>
    </row>
    <row r="18063" spans="1:4" s="12" customFormat="1" x14ac:dyDescent="0.25">
      <c r="A18063" s="48"/>
      <c r="B18063" s="58"/>
      <c r="C18063" s="50" t="s">
        <v>110</v>
      </c>
      <c r="D18063" s="300" t="s">
        <v>17464</v>
      </c>
    </row>
    <row r="18064" spans="1:4" s="12" customFormat="1" x14ac:dyDescent="0.25">
      <c r="A18064" s="48"/>
      <c r="B18064" s="58"/>
      <c r="C18064" s="50" t="s">
        <v>110</v>
      </c>
      <c r="D18064" s="300" t="s">
        <v>17465</v>
      </c>
    </row>
    <row r="18065" spans="1:4" s="12" customFormat="1" x14ac:dyDescent="0.25">
      <c r="A18065" s="48"/>
      <c r="B18065" s="58"/>
      <c r="C18065" s="50" t="s">
        <v>110</v>
      </c>
      <c r="D18065" s="300" t="s">
        <v>17466</v>
      </c>
    </row>
    <row r="18066" spans="1:4" s="12" customFormat="1" x14ac:dyDescent="0.25">
      <c r="A18066" s="48"/>
      <c r="B18066" s="58"/>
      <c r="C18066" s="50" t="s">
        <v>110</v>
      </c>
      <c r="D18066" s="300" t="s">
        <v>17467</v>
      </c>
    </row>
    <row r="18067" spans="1:4" s="12" customFormat="1" ht="14.25" customHeight="1" x14ac:dyDescent="0.15">
      <c r="A18067" s="48"/>
      <c r="B18067" s="58"/>
      <c r="C18067" s="70" t="s">
        <v>110</v>
      </c>
      <c r="D18067" s="313" t="s">
        <v>17468</v>
      </c>
    </row>
    <row r="18068" spans="1:4" s="12" customFormat="1" x14ac:dyDescent="0.15">
      <c r="A18068" s="48"/>
      <c r="B18068" s="58"/>
      <c r="C18068" s="70" t="s">
        <v>110</v>
      </c>
      <c r="D18068" s="313" t="s">
        <v>17469</v>
      </c>
    </row>
    <row r="18069" spans="1:4" s="12" customFormat="1" x14ac:dyDescent="0.15">
      <c r="A18069" s="48"/>
      <c r="B18069" s="58"/>
      <c r="C18069" s="70" t="s">
        <v>110</v>
      </c>
      <c r="D18069" s="313" t="s">
        <v>17470</v>
      </c>
    </row>
    <row r="18070" spans="1:4" s="12" customFormat="1" x14ac:dyDescent="0.25">
      <c r="A18070" s="48"/>
      <c r="B18070" s="58"/>
      <c r="C18070" s="50" t="s">
        <v>110</v>
      </c>
      <c r="D18070" s="300" t="s">
        <v>17471</v>
      </c>
    </row>
    <row r="18071" spans="1:4" s="12" customFormat="1" ht="15.6" x14ac:dyDescent="0.25">
      <c r="A18071" s="90" t="s">
        <v>17472</v>
      </c>
      <c r="B18071" s="91"/>
      <c r="C18071" s="90" t="s">
        <v>17473</v>
      </c>
      <c r="D18071" s="300"/>
    </row>
    <row r="18072" spans="1:4" s="12" customFormat="1" x14ac:dyDescent="0.25">
      <c r="A18072" s="56"/>
      <c r="B18072" s="58"/>
      <c r="C18072" s="48" t="s">
        <v>17474</v>
      </c>
      <c r="D18072" s="300"/>
    </row>
    <row r="18073" spans="1:4" s="12" customFormat="1" ht="15.6" x14ac:dyDescent="0.25">
      <c r="A18073" s="82" t="s">
        <v>17475</v>
      </c>
      <c r="B18073" s="97"/>
      <c r="C18073" s="82" t="s">
        <v>17476</v>
      </c>
      <c r="D18073" s="300"/>
    </row>
    <row r="18074" spans="1:4" s="12" customFormat="1" x14ac:dyDescent="0.25">
      <c r="A18074" s="56"/>
      <c r="B18074" s="58"/>
      <c r="C18074" s="48" t="s">
        <v>17477</v>
      </c>
      <c r="D18074" s="300"/>
    </row>
    <row r="18075" spans="1:4" s="12" customFormat="1" x14ac:dyDescent="0.25">
      <c r="A18075" s="56" t="s">
        <v>17478</v>
      </c>
      <c r="B18075" s="24" t="s">
        <v>21738</v>
      </c>
      <c r="C18075" s="56" t="s">
        <v>17479</v>
      </c>
      <c r="D18075" s="315"/>
    </row>
    <row r="18076" spans="1:4" s="12" customFormat="1" x14ac:dyDescent="0.25">
      <c r="A18076" s="56"/>
      <c r="B18076" s="58"/>
      <c r="C18076" s="48" t="s">
        <v>17480</v>
      </c>
      <c r="D18076" s="300"/>
    </row>
    <row r="18077" spans="1:4" s="12" customFormat="1" x14ac:dyDescent="0.25">
      <c r="A18077" s="56"/>
      <c r="B18077" s="58"/>
      <c r="C18077" s="48" t="s">
        <v>110</v>
      </c>
      <c r="D18077" s="300" t="s">
        <v>17481</v>
      </c>
    </row>
    <row r="18078" spans="1:4" s="12" customFormat="1" x14ac:dyDescent="0.25">
      <c r="A18078" s="56"/>
      <c r="B18078" s="58"/>
      <c r="C18078" s="48" t="s">
        <v>110</v>
      </c>
      <c r="D18078" s="300" t="s">
        <v>17482</v>
      </c>
    </row>
    <row r="18079" spans="1:4" s="12" customFormat="1" x14ac:dyDescent="0.25">
      <c r="A18079" s="56"/>
      <c r="B18079" s="58"/>
      <c r="C18079" s="48" t="s">
        <v>110</v>
      </c>
      <c r="D18079" s="300" t="s">
        <v>17483</v>
      </c>
    </row>
    <row r="18080" spans="1:4" s="12" customFormat="1" x14ac:dyDescent="0.25">
      <c r="A18080" s="56"/>
      <c r="B18080" s="58"/>
      <c r="C18080" s="48" t="s">
        <v>110</v>
      </c>
      <c r="D18080" s="300" t="s">
        <v>17484</v>
      </c>
    </row>
    <row r="18081" spans="1:4" s="12" customFormat="1" x14ac:dyDescent="0.25">
      <c r="A18081" s="56"/>
      <c r="B18081" s="58"/>
      <c r="C18081" s="48" t="s">
        <v>110</v>
      </c>
      <c r="D18081" s="300" t="s">
        <v>17485</v>
      </c>
    </row>
    <row r="18082" spans="1:4" s="12" customFormat="1" x14ac:dyDescent="0.25">
      <c r="A18082" s="56"/>
      <c r="B18082" s="58"/>
      <c r="C18082" s="48" t="s">
        <v>110</v>
      </c>
      <c r="D18082" s="300" t="s">
        <v>17486</v>
      </c>
    </row>
    <row r="18083" spans="1:4" s="12" customFormat="1" x14ac:dyDescent="0.25">
      <c r="A18083" s="56"/>
      <c r="B18083" s="58"/>
      <c r="C18083" s="48" t="s">
        <v>110</v>
      </c>
      <c r="D18083" s="300" t="s">
        <v>17487</v>
      </c>
    </row>
    <row r="18084" spans="1:4" s="12" customFormat="1" x14ac:dyDescent="0.25">
      <c r="A18084" s="56"/>
      <c r="B18084" s="58"/>
      <c r="C18084" s="48" t="s">
        <v>110</v>
      </c>
      <c r="D18084" s="300" t="s">
        <v>17488</v>
      </c>
    </row>
    <row r="18085" spans="1:4" s="12" customFormat="1" x14ac:dyDescent="0.25">
      <c r="A18085" s="56"/>
      <c r="B18085" s="58"/>
      <c r="C18085" s="48" t="s">
        <v>110</v>
      </c>
      <c r="D18085" s="300" t="s">
        <v>17489</v>
      </c>
    </row>
    <row r="18086" spans="1:4" s="12" customFormat="1" x14ac:dyDescent="0.25">
      <c r="A18086" s="56" t="s">
        <v>17490</v>
      </c>
      <c r="B18086" s="24" t="s">
        <v>22331</v>
      </c>
      <c r="C18086" s="56" t="s">
        <v>17491</v>
      </c>
      <c r="D18086" s="315"/>
    </row>
    <row r="18087" spans="1:4" s="12" customFormat="1" x14ac:dyDescent="0.25">
      <c r="A18087" s="56"/>
      <c r="B18087" s="58"/>
      <c r="C18087" s="48" t="s">
        <v>17492</v>
      </c>
      <c r="D18087" s="300"/>
    </row>
    <row r="18088" spans="1:4" s="12" customFormat="1" x14ac:dyDescent="0.25">
      <c r="A18088" s="56"/>
      <c r="B18088" s="58"/>
      <c r="C18088" s="48" t="s">
        <v>110</v>
      </c>
      <c r="D18088" s="300" t="s">
        <v>17493</v>
      </c>
    </row>
    <row r="18089" spans="1:4" s="12" customFormat="1" x14ac:dyDescent="0.25">
      <c r="A18089" s="56"/>
      <c r="B18089" s="58"/>
      <c r="C18089" s="48" t="s">
        <v>110</v>
      </c>
      <c r="D18089" s="300" t="s">
        <v>17494</v>
      </c>
    </row>
    <row r="18090" spans="1:4" s="12" customFormat="1" x14ac:dyDescent="0.25">
      <c r="A18090" s="56"/>
      <c r="B18090" s="58"/>
      <c r="C18090" s="48" t="s">
        <v>110</v>
      </c>
      <c r="D18090" s="300" t="s">
        <v>17495</v>
      </c>
    </row>
    <row r="18091" spans="1:4" s="12" customFormat="1" x14ac:dyDescent="0.25">
      <c r="A18091" s="56"/>
      <c r="B18091" s="58"/>
      <c r="C18091" s="48" t="s">
        <v>110</v>
      </c>
      <c r="D18091" s="300" t="s">
        <v>17496</v>
      </c>
    </row>
    <row r="18092" spans="1:4" s="12" customFormat="1" x14ac:dyDescent="0.25">
      <c r="A18092" s="56"/>
      <c r="B18092" s="58"/>
      <c r="C18092" s="48" t="s">
        <v>110</v>
      </c>
      <c r="D18092" s="300" t="s">
        <v>17497</v>
      </c>
    </row>
    <row r="18093" spans="1:4" s="12" customFormat="1" x14ac:dyDescent="0.25">
      <c r="A18093" s="56"/>
      <c r="B18093" s="58"/>
      <c r="C18093" s="48" t="s">
        <v>110</v>
      </c>
      <c r="D18093" s="300" t="s">
        <v>17498</v>
      </c>
    </row>
    <row r="18094" spans="1:4" s="12" customFormat="1" x14ac:dyDescent="0.25">
      <c r="A18094" s="56"/>
      <c r="B18094" s="58"/>
      <c r="C18094" s="48" t="s">
        <v>110</v>
      </c>
      <c r="D18094" s="300" t="s">
        <v>17499</v>
      </c>
    </row>
    <row r="18095" spans="1:4" s="12" customFormat="1" x14ac:dyDescent="0.25">
      <c r="A18095" s="56"/>
      <c r="B18095" s="58"/>
      <c r="C18095" s="48" t="s">
        <v>110</v>
      </c>
      <c r="D18095" s="300" t="s">
        <v>17500</v>
      </c>
    </row>
    <row r="18096" spans="1:4" s="12" customFormat="1" x14ac:dyDescent="0.25">
      <c r="A18096" s="56"/>
      <c r="B18096" s="58"/>
      <c r="C18096" s="48" t="s">
        <v>110</v>
      </c>
      <c r="D18096" s="300" t="s">
        <v>17501</v>
      </c>
    </row>
    <row r="18097" spans="1:4" s="12" customFormat="1" x14ac:dyDescent="0.25">
      <c r="A18097" s="56"/>
      <c r="B18097" s="58"/>
      <c r="C18097" s="48" t="s">
        <v>110</v>
      </c>
      <c r="D18097" s="300" t="s">
        <v>17502</v>
      </c>
    </row>
    <row r="18098" spans="1:4" s="12" customFormat="1" x14ac:dyDescent="0.25">
      <c r="A18098" s="56"/>
      <c r="B18098" s="58"/>
      <c r="C18098" s="48" t="s">
        <v>110</v>
      </c>
      <c r="D18098" s="300" t="s">
        <v>17503</v>
      </c>
    </row>
    <row r="18099" spans="1:4" s="12" customFormat="1" x14ac:dyDescent="0.25">
      <c r="A18099" s="56"/>
      <c r="B18099" s="58"/>
      <c r="C18099" s="48" t="s">
        <v>110</v>
      </c>
      <c r="D18099" s="300" t="s">
        <v>17504</v>
      </c>
    </row>
    <row r="18100" spans="1:4" s="12" customFormat="1" x14ac:dyDescent="0.25">
      <c r="A18100" s="56"/>
      <c r="B18100" s="58"/>
      <c r="C18100" s="48" t="s">
        <v>110</v>
      </c>
      <c r="D18100" s="300" t="s">
        <v>17505</v>
      </c>
    </row>
    <row r="18101" spans="1:4" s="12" customFormat="1" x14ac:dyDescent="0.25">
      <c r="A18101" s="56"/>
      <c r="B18101" s="58"/>
      <c r="C18101" s="48" t="s">
        <v>110</v>
      </c>
      <c r="D18101" s="300" t="s">
        <v>17506</v>
      </c>
    </row>
    <row r="18102" spans="1:4" s="12" customFormat="1" x14ac:dyDescent="0.25">
      <c r="A18102" s="56"/>
      <c r="B18102" s="58"/>
      <c r="C18102" s="48" t="s">
        <v>110</v>
      </c>
      <c r="D18102" s="300" t="s">
        <v>17507</v>
      </c>
    </row>
    <row r="18103" spans="1:4" s="12" customFormat="1" x14ac:dyDescent="0.25">
      <c r="A18103" s="56"/>
      <c r="B18103" s="58"/>
      <c r="C18103" s="48" t="s">
        <v>110</v>
      </c>
      <c r="D18103" s="300" t="s">
        <v>17508</v>
      </c>
    </row>
    <row r="18104" spans="1:4" s="12" customFormat="1" x14ac:dyDescent="0.25">
      <c r="A18104" s="56"/>
      <c r="B18104" s="58"/>
      <c r="C18104" s="48" t="s">
        <v>110</v>
      </c>
      <c r="D18104" s="300" t="s">
        <v>17509</v>
      </c>
    </row>
    <row r="18105" spans="1:4" s="12" customFormat="1" x14ac:dyDescent="0.25">
      <c r="A18105" s="56"/>
      <c r="B18105" s="58"/>
      <c r="C18105" s="48" t="s">
        <v>110</v>
      </c>
      <c r="D18105" s="300" t="s">
        <v>17510</v>
      </c>
    </row>
    <row r="18106" spans="1:4" s="12" customFormat="1" x14ac:dyDescent="0.25">
      <c r="A18106" s="56"/>
      <c r="B18106" s="58"/>
      <c r="C18106" s="48" t="s">
        <v>110</v>
      </c>
      <c r="D18106" s="300" t="s">
        <v>17511</v>
      </c>
    </row>
    <row r="18107" spans="1:4" s="12" customFormat="1" x14ac:dyDescent="0.25">
      <c r="A18107" s="56"/>
      <c r="B18107" s="58"/>
      <c r="C18107" s="48" t="s">
        <v>110</v>
      </c>
      <c r="D18107" s="300" t="s">
        <v>17512</v>
      </c>
    </row>
    <row r="18108" spans="1:4" s="12" customFormat="1" x14ac:dyDescent="0.25">
      <c r="A18108" s="56"/>
      <c r="B18108" s="58"/>
      <c r="C18108" s="48" t="s">
        <v>110</v>
      </c>
      <c r="D18108" s="300" t="s">
        <v>17513</v>
      </c>
    </row>
    <row r="18109" spans="1:4" s="12" customFormat="1" x14ac:dyDescent="0.25">
      <c r="A18109" s="56"/>
      <c r="B18109" s="58"/>
      <c r="C18109" s="48" t="s">
        <v>110</v>
      </c>
      <c r="D18109" s="300" t="s">
        <v>17514</v>
      </c>
    </row>
    <row r="18110" spans="1:4" s="12" customFormat="1" x14ac:dyDescent="0.25">
      <c r="A18110" s="56"/>
      <c r="B18110" s="58"/>
      <c r="C18110" s="48" t="s">
        <v>110</v>
      </c>
      <c r="D18110" s="300" t="s">
        <v>17515</v>
      </c>
    </row>
    <row r="18111" spans="1:4" s="12" customFormat="1" x14ac:dyDescent="0.25">
      <c r="A18111" s="56"/>
      <c r="B18111" s="58"/>
      <c r="C18111" s="48" t="s">
        <v>110</v>
      </c>
      <c r="D18111" s="300" t="s">
        <v>17516</v>
      </c>
    </row>
    <row r="18112" spans="1:4" s="12" customFormat="1" x14ac:dyDescent="0.25">
      <c r="A18112" s="56"/>
      <c r="B18112" s="58"/>
      <c r="C18112" s="48" t="s">
        <v>110</v>
      </c>
      <c r="D18112" s="300" t="s">
        <v>17517</v>
      </c>
    </row>
    <row r="18113" spans="1:4" s="12" customFormat="1" x14ac:dyDescent="0.25">
      <c r="A18113" s="56"/>
      <c r="B18113" s="58"/>
      <c r="C18113" s="48"/>
      <c r="D18113" s="310" t="s">
        <v>17518</v>
      </c>
    </row>
    <row r="18114" spans="1:4" s="26" customFormat="1" ht="12" x14ac:dyDescent="0.25">
      <c r="B18114" s="68"/>
      <c r="C18114" s="26" t="s">
        <v>110</v>
      </c>
      <c r="D18114" s="286" t="s">
        <v>17519</v>
      </c>
    </row>
    <row r="18115" spans="1:4" s="12" customFormat="1" x14ac:dyDescent="0.25">
      <c r="A18115" s="56"/>
      <c r="B18115" s="58"/>
      <c r="C18115" s="48"/>
      <c r="D18115" s="291" t="s">
        <v>17520</v>
      </c>
    </row>
    <row r="18116" spans="1:4" s="12" customFormat="1" x14ac:dyDescent="0.25">
      <c r="A18116" s="56"/>
      <c r="B18116" s="58"/>
      <c r="C18116" s="48" t="s">
        <v>110</v>
      </c>
      <c r="D18116" s="286" t="s">
        <v>17521</v>
      </c>
    </row>
    <row r="18117" spans="1:4" s="12" customFormat="1" x14ac:dyDescent="0.25">
      <c r="A18117" s="56"/>
      <c r="B18117" s="58"/>
      <c r="C18117" s="48" t="s">
        <v>110</v>
      </c>
      <c r="D18117" s="286" t="s">
        <v>17522</v>
      </c>
    </row>
    <row r="18118" spans="1:4" s="12" customFormat="1" x14ac:dyDescent="0.25">
      <c r="A18118" s="56"/>
      <c r="B18118" s="58"/>
      <c r="C18118" s="48" t="s">
        <v>110</v>
      </c>
      <c r="D18118" s="286" t="s">
        <v>17523</v>
      </c>
    </row>
    <row r="18119" spans="1:4" s="12" customFormat="1" x14ac:dyDescent="0.25">
      <c r="A18119" s="56"/>
      <c r="B18119" s="58"/>
      <c r="C18119" s="48" t="s">
        <v>110</v>
      </c>
      <c r="D18119" s="286" t="s">
        <v>17524</v>
      </c>
    </row>
    <row r="18120" spans="1:4" s="12" customFormat="1" x14ac:dyDescent="0.25">
      <c r="A18120" s="56"/>
      <c r="B18120" s="58"/>
      <c r="C18120" s="48" t="s">
        <v>110</v>
      </c>
      <c r="D18120" s="286" t="s">
        <v>17525</v>
      </c>
    </row>
    <row r="18121" spans="1:4" s="12" customFormat="1" x14ac:dyDescent="0.25">
      <c r="A18121" s="56"/>
      <c r="B18121" s="58"/>
      <c r="C18121" s="48" t="s">
        <v>110</v>
      </c>
      <c r="D18121" s="286" t="s">
        <v>17526</v>
      </c>
    </row>
    <row r="18122" spans="1:4" s="12" customFormat="1" x14ac:dyDescent="0.25">
      <c r="A18122" s="56"/>
      <c r="B18122" s="58"/>
      <c r="C18122" s="48" t="s">
        <v>110</v>
      </c>
      <c r="D18122" s="286" t="s">
        <v>17527</v>
      </c>
    </row>
    <row r="18123" spans="1:4" s="12" customFormat="1" x14ac:dyDescent="0.25">
      <c r="A18123" s="56"/>
      <c r="B18123" s="58"/>
      <c r="C18123" s="48" t="s">
        <v>110</v>
      </c>
      <c r="D18123" s="286" t="s">
        <v>17528</v>
      </c>
    </row>
    <row r="18124" spans="1:4" s="12" customFormat="1" x14ac:dyDescent="0.25">
      <c r="A18124" s="56"/>
      <c r="B18124" s="58"/>
      <c r="C18124" s="48" t="s">
        <v>110</v>
      </c>
      <c r="D18124" s="286" t="s">
        <v>17529</v>
      </c>
    </row>
    <row r="18125" spans="1:4" s="12" customFormat="1" x14ac:dyDescent="0.25">
      <c r="A18125" s="56"/>
      <c r="B18125" s="58"/>
      <c r="C18125" s="48" t="s">
        <v>110</v>
      </c>
      <c r="D18125" s="286" t="s">
        <v>17530</v>
      </c>
    </row>
    <row r="18126" spans="1:4" s="12" customFormat="1" x14ac:dyDescent="0.25">
      <c r="A18126" s="56"/>
      <c r="B18126" s="58"/>
      <c r="C18126" s="48" t="s">
        <v>110</v>
      </c>
      <c r="D18126" s="286" t="s">
        <v>17531</v>
      </c>
    </row>
    <row r="18127" spans="1:4" s="12" customFormat="1" x14ac:dyDescent="0.25">
      <c r="A18127" s="56"/>
      <c r="B18127" s="58"/>
      <c r="C18127" s="48" t="s">
        <v>110</v>
      </c>
      <c r="D18127" s="286" t="s">
        <v>17532</v>
      </c>
    </row>
    <row r="18128" spans="1:4" s="12" customFormat="1" x14ac:dyDescent="0.25">
      <c r="A18128" s="56"/>
      <c r="B18128" s="58"/>
      <c r="C18128" s="48" t="s">
        <v>110</v>
      </c>
      <c r="D18128" s="286" t="s">
        <v>17533</v>
      </c>
    </row>
    <row r="18129" spans="1:4" s="12" customFormat="1" x14ac:dyDescent="0.25">
      <c r="A18129" s="56"/>
      <c r="B18129" s="58"/>
      <c r="C18129" s="48" t="s">
        <v>110</v>
      </c>
      <c r="D18129" s="286" t="s">
        <v>17534</v>
      </c>
    </row>
    <row r="18130" spans="1:4" s="12" customFormat="1" x14ac:dyDescent="0.25">
      <c r="A18130" s="56"/>
      <c r="B18130" s="58"/>
      <c r="C18130" s="48" t="s">
        <v>110</v>
      </c>
      <c r="D18130" s="286" t="s">
        <v>17535</v>
      </c>
    </row>
    <row r="18131" spans="1:4" s="12" customFormat="1" x14ac:dyDescent="0.25">
      <c r="A18131" s="56"/>
      <c r="B18131" s="58"/>
      <c r="C18131" s="48" t="s">
        <v>110</v>
      </c>
      <c r="D18131" s="286" t="s">
        <v>17536</v>
      </c>
    </row>
    <row r="18132" spans="1:4" s="12" customFormat="1" x14ac:dyDescent="0.25">
      <c r="A18132" s="56"/>
      <c r="B18132" s="58"/>
      <c r="C18132" s="48" t="s">
        <v>110</v>
      </c>
      <c r="D18132" s="286" t="s">
        <v>17537</v>
      </c>
    </row>
    <row r="18133" spans="1:4" s="12" customFormat="1" x14ac:dyDescent="0.25">
      <c r="A18133" s="56"/>
      <c r="B18133" s="58"/>
      <c r="C18133" s="48"/>
      <c r="D18133" s="291" t="s">
        <v>17538</v>
      </c>
    </row>
    <row r="18134" spans="1:4" s="12" customFormat="1" x14ac:dyDescent="0.25">
      <c r="A18134" s="56"/>
      <c r="B18134" s="58"/>
      <c r="C18134" s="48" t="s">
        <v>110</v>
      </c>
      <c r="D18134" s="286" t="s">
        <v>17539</v>
      </c>
    </row>
    <row r="18135" spans="1:4" s="12" customFormat="1" x14ac:dyDescent="0.25">
      <c r="A18135" s="56"/>
      <c r="B18135" s="58"/>
      <c r="C18135" s="48" t="s">
        <v>110</v>
      </c>
      <c r="D18135" s="286" t="s">
        <v>17540</v>
      </c>
    </row>
    <row r="18136" spans="1:4" s="12" customFormat="1" x14ac:dyDescent="0.25">
      <c r="A18136" s="56"/>
      <c r="B18136" s="58"/>
      <c r="C18136" s="48" t="s">
        <v>110</v>
      </c>
      <c r="D18136" s="286" t="s">
        <v>17541</v>
      </c>
    </row>
    <row r="18137" spans="1:4" s="12" customFormat="1" x14ac:dyDescent="0.25">
      <c r="A18137" s="56"/>
      <c r="B18137" s="58"/>
      <c r="C18137" s="48" t="s">
        <v>110</v>
      </c>
      <c r="D18137" s="286" t="s">
        <v>17542</v>
      </c>
    </row>
    <row r="18138" spans="1:4" s="12" customFormat="1" x14ac:dyDescent="0.25">
      <c r="A18138" s="56"/>
      <c r="B18138" s="58"/>
      <c r="C18138" s="48" t="s">
        <v>110</v>
      </c>
      <c r="D18138" s="286" t="s">
        <v>17543</v>
      </c>
    </row>
    <row r="18139" spans="1:4" s="12" customFormat="1" x14ac:dyDescent="0.25">
      <c r="A18139" s="56"/>
      <c r="B18139" s="58"/>
      <c r="C18139" s="48" t="s">
        <v>110</v>
      </c>
      <c r="D18139" s="286" t="s">
        <v>17544</v>
      </c>
    </row>
    <row r="18140" spans="1:4" s="12" customFormat="1" x14ac:dyDescent="0.25">
      <c r="A18140" s="56"/>
      <c r="B18140" s="58"/>
      <c r="C18140" s="48" t="s">
        <v>110</v>
      </c>
      <c r="D18140" s="286" t="s">
        <v>17545</v>
      </c>
    </row>
    <row r="18141" spans="1:4" s="12" customFormat="1" x14ac:dyDescent="0.25">
      <c r="A18141" s="56"/>
      <c r="B18141" s="58"/>
      <c r="C18141" s="48" t="s">
        <v>110</v>
      </c>
      <c r="D18141" s="286" t="s">
        <v>17546</v>
      </c>
    </row>
    <row r="18142" spans="1:4" s="12" customFormat="1" x14ac:dyDescent="0.25">
      <c r="A18142" s="56"/>
      <c r="B18142" s="58"/>
      <c r="C18142" s="48" t="s">
        <v>110</v>
      </c>
      <c r="D18142" s="286" t="s">
        <v>17547</v>
      </c>
    </row>
    <row r="18143" spans="1:4" s="12" customFormat="1" x14ac:dyDescent="0.25">
      <c r="A18143" s="56"/>
      <c r="B18143" s="58"/>
      <c r="C18143" s="48" t="s">
        <v>110</v>
      </c>
      <c r="D18143" s="286" t="s">
        <v>17548</v>
      </c>
    </row>
    <row r="18144" spans="1:4" s="12" customFormat="1" x14ac:dyDescent="0.25">
      <c r="A18144" s="56"/>
      <c r="B18144" s="58"/>
      <c r="C18144" s="48" t="s">
        <v>110</v>
      </c>
      <c r="D18144" s="286" t="s">
        <v>17549</v>
      </c>
    </row>
    <row r="18145" spans="1:4" s="12" customFormat="1" x14ac:dyDescent="0.25">
      <c r="A18145" s="56"/>
      <c r="B18145" s="58"/>
      <c r="C18145" s="48" t="s">
        <v>110</v>
      </c>
      <c r="D18145" s="286" t="s">
        <v>17550</v>
      </c>
    </row>
    <row r="18146" spans="1:4" s="12" customFormat="1" x14ac:dyDescent="0.25">
      <c r="A18146" s="56"/>
      <c r="B18146" s="58"/>
      <c r="C18146" s="48" t="s">
        <v>110</v>
      </c>
      <c r="D18146" s="286" t="s">
        <v>17551</v>
      </c>
    </row>
    <row r="18147" spans="1:4" s="12" customFormat="1" x14ac:dyDescent="0.25">
      <c r="A18147" s="56"/>
      <c r="B18147" s="58"/>
      <c r="C18147" s="48" t="s">
        <v>110</v>
      </c>
      <c r="D18147" s="286" t="s">
        <v>17552</v>
      </c>
    </row>
    <row r="18148" spans="1:4" s="12" customFormat="1" x14ac:dyDescent="0.25">
      <c r="A18148" s="56"/>
      <c r="B18148" s="58"/>
      <c r="C18148" s="48" t="s">
        <v>110</v>
      </c>
      <c r="D18148" s="286" t="s">
        <v>17553</v>
      </c>
    </row>
    <row r="18149" spans="1:4" s="12" customFormat="1" x14ac:dyDescent="0.25">
      <c r="A18149" s="56"/>
      <c r="B18149" s="58"/>
      <c r="C18149" s="48" t="s">
        <v>110</v>
      </c>
      <c r="D18149" s="286" t="s">
        <v>17554</v>
      </c>
    </row>
    <row r="18150" spans="1:4" s="12" customFormat="1" x14ac:dyDescent="0.25">
      <c r="A18150" s="56"/>
      <c r="B18150" s="58"/>
      <c r="C18150" s="48" t="s">
        <v>110</v>
      </c>
      <c r="D18150" s="286" t="s">
        <v>17555</v>
      </c>
    </row>
    <row r="18151" spans="1:4" s="12" customFormat="1" x14ac:dyDescent="0.25">
      <c r="A18151" s="56"/>
      <c r="B18151" s="58"/>
      <c r="C18151" s="48" t="s">
        <v>110</v>
      </c>
      <c r="D18151" s="286" t="s">
        <v>17556</v>
      </c>
    </row>
    <row r="18152" spans="1:4" s="12" customFormat="1" x14ac:dyDescent="0.25">
      <c r="A18152" s="56"/>
      <c r="B18152" s="58"/>
      <c r="C18152" s="48" t="s">
        <v>110</v>
      </c>
      <c r="D18152" s="286" t="s">
        <v>17557</v>
      </c>
    </row>
    <row r="18153" spans="1:4" s="12" customFormat="1" x14ac:dyDescent="0.25">
      <c r="A18153" s="56"/>
      <c r="B18153" s="58"/>
      <c r="C18153" s="48" t="s">
        <v>110</v>
      </c>
      <c r="D18153" s="286" t="s">
        <v>17558</v>
      </c>
    </row>
    <row r="18154" spans="1:4" s="12" customFormat="1" x14ac:dyDescent="0.25">
      <c r="A18154" s="56"/>
      <c r="B18154" s="58"/>
      <c r="C18154" s="48" t="s">
        <v>110</v>
      </c>
      <c r="D18154" s="286" t="s">
        <v>17559</v>
      </c>
    </row>
    <row r="18155" spans="1:4" s="12" customFormat="1" x14ac:dyDescent="0.25">
      <c r="A18155" s="56"/>
      <c r="B18155" s="58"/>
      <c r="C18155" s="48" t="s">
        <v>110</v>
      </c>
      <c r="D18155" s="286" t="s">
        <v>17560</v>
      </c>
    </row>
    <row r="18156" spans="1:4" s="12" customFormat="1" x14ac:dyDescent="0.25">
      <c r="A18156" s="56"/>
      <c r="B18156" s="58"/>
      <c r="C18156" s="48" t="s">
        <v>110</v>
      </c>
      <c r="D18156" s="286" t="s">
        <v>17561</v>
      </c>
    </row>
    <row r="18157" spans="1:4" s="12" customFormat="1" x14ac:dyDescent="0.25">
      <c r="A18157" s="56"/>
      <c r="B18157" s="58"/>
      <c r="C18157" s="48" t="s">
        <v>110</v>
      </c>
      <c r="D18157" s="286" t="s">
        <v>17562</v>
      </c>
    </row>
    <row r="18158" spans="1:4" s="12" customFormat="1" x14ac:dyDescent="0.25">
      <c r="A18158" s="56"/>
      <c r="B18158" s="58"/>
      <c r="C18158" s="48" t="s">
        <v>110</v>
      </c>
      <c r="D18158" s="286" t="s">
        <v>17563</v>
      </c>
    </row>
    <row r="18159" spans="1:4" s="12" customFormat="1" x14ac:dyDescent="0.25">
      <c r="A18159" s="56"/>
      <c r="B18159" s="58"/>
      <c r="C18159" s="48" t="s">
        <v>110</v>
      </c>
      <c r="D18159" s="286" t="s">
        <v>17564</v>
      </c>
    </row>
    <row r="18160" spans="1:4" s="12" customFormat="1" x14ac:dyDescent="0.25">
      <c r="A18160" s="56"/>
      <c r="B18160" s="58"/>
      <c r="C18160" s="48" t="s">
        <v>110</v>
      </c>
      <c r="D18160" s="286" t="s">
        <v>17565</v>
      </c>
    </row>
    <row r="18161" spans="1:4" s="12" customFormat="1" x14ac:dyDescent="0.25">
      <c r="A18161" s="56"/>
      <c r="B18161" s="58"/>
      <c r="C18161" s="48" t="s">
        <v>110</v>
      </c>
      <c r="D18161" s="286" t="s">
        <v>17566</v>
      </c>
    </row>
    <row r="18162" spans="1:4" s="12" customFormat="1" x14ac:dyDescent="0.25">
      <c r="A18162" s="56"/>
      <c r="B18162" s="58"/>
      <c r="C18162" s="48" t="s">
        <v>110</v>
      </c>
      <c r="D18162" s="286" t="s">
        <v>17567</v>
      </c>
    </row>
    <row r="18163" spans="1:4" s="12" customFormat="1" x14ac:dyDescent="0.25">
      <c r="A18163" s="56"/>
      <c r="B18163" s="58"/>
      <c r="C18163" s="48" t="s">
        <v>110</v>
      </c>
      <c r="D18163" s="286" t="s">
        <v>17568</v>
      </c>
    </row>
    <row r="18164" spans="1:4" s="12" customFormat="1" x14ac:dyDescent="0.25">
      <c r="A18164" s="56"/>
      <c r="B18164" s="58"/>
      <c r="C18164" s="48" t="s">
        <v>110</v>
      </c>
      <c r="D18164" s="286" t="s">
        <v>17569</v>
      </c>
    </row>
    <row r="18165" spans="1:4" s="12" customFormat="1" x14ac:dyDescent="0.25">
      <c r="A18165" s="56"/>
      <c r="B18165" s="58"/>
      <c r="C18165" s="48" t="s">
        <v>110</v>
      </c>
      <c r="D18165" s="286" t="s">
        <v>17570</v>
      </c>
    </row>
    <row r="18166" spans="1:4" s="12" customFormat="1" x14ac:dyDescent="0.25">
      <c r="A18166" s="56"/>
      <c r="B18166" s="58"/>
      <c r="C18166" s="48" t="s">
        <v>110</v>
      </c>
      <c r="D18166" s="286" t="s">
        <v>17571</v>
      </c>
    </row>
    <row r="18167" spans="1:4" s="12" customFormat="1" x14ac:dyDescent="0.25">
      <c r="A18167" s="56"/>
      <c r="B18167" s="58"/>
      <c r="C18167" s="48" t="s">
        <v>110</v>
      </c>
      <c r="D18167" s="286" t="s">
        <v>17572</v>
      </c>
    </row>
    <row r="18168" spans="1:4" s="12" customFormat="1" x14ac:dyDescent="0.25">
      <c r="A18168" s="56"/>
      <c r="B18168" s="58"/>
      <c r="C18168" s="48" t="s">
        <v>110</v>
      </c>
      <c r="D18168" s="286" t="s">
        <v>17573</v>
      </c>
    </row>
    <row r="18169" spans="1:4" s="12" customFormat="1" x14ac:dyDescent="0.25">
      <c r="A18169" s="56"/>
      <c r="B18169" s="58"/>
      <c r="C18169" s="48" t="s">
        <v>110</v>
      </c>
      <c r="D18169" s="286" t="s">
        <v>17574</v>
      </c>
    </row>
    <row r="18170" spans="1:4" s="12" customFormat="1" x14ac:dyDescent="0.25">
      <c r="A18170" s="56"/>
      <c r="B18170" s="58"/>
      <c r="C18170" s="48" t="s">
        <v>110</v>
      </c>
      <c r="D18170" s="286" t="s">
        <v>17575</v>
      </c>
    </row>
    <row r="18171" spans="1:4" s="12" customFormat="1" x14ac:dyDescent="0.25">
      <c r="A18171" s="56"/>
      <c r="B18171" s="58"/>
      <c r="C18171" s="48"/>
      <c r="D18171" s="291" t="s">
        <v>17576</v>
      </c>
    </row>
    <row r="18172" spans="1:4" s="12" customFormat="1" x14ac:dyDescent="0.25">
      <c r="A18172" s="56"/>
      <c r="B18172" s="58"/>
      <c r="C18172" s="48" t="s">
        <v>110</v>
      </c>
      <c r="D18172" s="286" t="s">
        <v>17577</v>
      </c>
    </row>
    <row r="18173" spans="1:4" s="12" customFormat="1" x14ac:dyDescent="0.25">
      <c r="A18173" s="56"/>
      <c r="B18173" s="58"/>
      <c r="C18173" s="48" t="s">
        <v>110</v>
      </c>
      <c r="D18173" s="286" t="s">
        <v>17578</v>
      </c>
    </row>
    <row r="18174" spans="1:4" s="12" customFormat="1" x14ac:dyDescent="0.25">
      <c r="A18174" s="56"/>
      <c r="B18174" s="58"/>
      <c r="C18174" s="48" t="s">
        <v>110</v>
      </c>
      <c r="D18174" s="286" t="s">
        <v>17579</v>
      </c>
    </row>
    <row r="18175" spans="1:4" s="12" customFormat="1" x14ac:dyDescent="0.25">
      <c r="A18175" s="56"/>
      <c r="B18175" s="58"/>
      <c r="C18175" s="48" t="s">
        <v>110</v>
      </c>
      <c r="D18175" s="286" t="s">
        <v>17580</v>
      </c>
    </row>
    <row r="18176" spans="1:4" s="12" customFormat="1" x14ac:dyDescent="0.25">
      <c r="A18176" s="56"/>
      <c r="B18176" s="58"/>
      <c r="C18176" s="48" t="s">
        <v>110</v>
      </c>
      <c r="D18176" s="286" t="s">
        <v>17581</v>
      </c>
    </row>
    <row r="18177" spans="1:4" s="12" customFormat="1" x14ac:dyDescent="0.25">
      <c r="A18177" s="56"/>
      <c r="B18177" s="58"/>
      <c r="C18177" s="48" t="s">
        <v>110</v>
      </c>
      <c r="D18177" s="286" t="s">
        <v>17582</v>
      </c>
    </row>
    <row r="18178" spans="1:4" s="12" customFormat="1" x14ac:dyDescent="0.25">
      <c r="A18178" s="56"/>
      <c r="B18178" s="58"/>
      <c r="C18178" s="48"/>
      <c r="D18178" s="291" t="s">
        <v>17583</v>
      </c>
    </row>
    <row r="18179" spans="1:4" s="12" customFormat="1" x14ac:dyDescent="0.25">
      <c r="A18179" s="56"/>
      <c r="B18179" s="58"/>
      <c r="C18179" s="48" t="s">
        <v>110</v>
      </c>
      <c r="D18179" s="286" t="s">
        <v>17584</v>
      </c>
    </row>
    <row r="18180" spans="1:4" s="12" customFormat="1" x14ac:dyDescent="0.25">
      <c r="A18180" s="56"/>
      <c r="B18180" s="58"/>
      <c r="C18180" s="48" t="s">
        <v>110</v>
      </c>
      <c r="D18180" s="286" t="s">
        <v>17585</v>
      </c>
    </row>
    <row r="18181" spans="1:4" s="12" customFormat="1" x14ac:dyDescent="0.25">
      <c r="A18181" s="56"/>
      <c r="B18181" s="58"/>
      <c r="C18181" s="48" t="s">
        <v>110</v>
      </c>
      <c r="D18181" s="286" t="s">
        <v>17586</v>
      </c>
    </row>
    <row r="18182" spans="1:4" s="12" customFormat="1" x14ac:dyDescent="0.25">
      <c r="A18182" s="56"/>
      <c r="B18182" s="58"/>
      <c r="C18182" s="48" t="s">
        <v>110</v>
      </c>
      <c r="D18182" s="286" t="s">
        <v>17587</v>
      </c>
    </row>
    <row r="18183" spans="1:4" s="12" customFormat="1" x14ac:dyDescent="0.25">
      <c r="A18183" s="56"/>
      <c r="B18183" s="58"/>
      <c r="C18183" s="48" t="s">
        <v>110</v>
      </c>
      <c r="D18183" s="286" t="s">
        <v>17588</v>
      </c>
    </row>
    <row r="18184" spans="1:4" s="12" customFormat="1" x14ac:dyDescent="0.25">
      <c r="A18184" s="56"/>
      <c r="B18184" s="58"/>
      <c r="C18184" s="48" t="s">
        <v>110</v>
      </c>
      <c r="D18184" s="286" t="s">
        <v>17589</v>
      </c>
    </row>
    <row r="18185" spans="1:4" s="12" customFormat="1" x14ac:dyDescent="0.25">
      <c r="A18185" s="56"/>
      <c r="B18185" s="58"/>
      <c r="C18185" s="48" t="s">
        <v>110</v>
      </c>
      <c r="D18185" s="286" t="s">
        <v>17590</v>
      </c>
    </row>
    <row r="18186" spans="1:4" s="12" customFormat="1" x14ac:dyDescent="0.25">
      <c r="A18186" s="56"/>
      <c r="B18186" s="58"/>
      <c r="C18186" s="48" t="s">
        <v>110</v>
      </c>
      <c r="D18186" s="286" t="s">
        <v>17591</v>
      </c>
    </row>
    <row r="18187" spans="1:4" s="12" customFormat="1" x14ac:dyDescent="0.25">
      <c r="A18187" s="56"/>
      <c r="B18187" s="58"/>
      <c r="C18187" s="48" t="s">
        <v>110</v>
      </c>
      <c r="D18187" s="286" t="s">
        <v>17592</v>
      </c>
    </row>
    <row r="18188" spans="1:4" s="12" customFormat="1" x14ac:dyDescent="0.25">
      <c r="A18188" s="56"/>
      <c r="B18188" s="58"/>
      <c r="C18188" s="48" t="s">
        <v>110</v>
      </c>
      <c r="D18188" s="286" t="s">
        <v>17593</v>
      </c>
    </row>
    <row r="18189" spans="1:4" s="12" customFormat="1" x14ac:dyDescent="0.25">
      <c r="A18189" s="56"/>
      <c r="B18189" s="58"/>
      <c r="C18189" s="48" t="s">
        <v>110</v>
      </c>
      <c r="D18189" s="286" t="s">
        <v>17594</v>
      </c>
    </row>
    <row r="18190" spans="1:4" s="12" customFormat="1" x14ac:dyDescent="0.25">
      <c r="A18190" s="56"/>
      <c r="B18190" s="58"/>
      <c r="C18190" s="48" t="s">
        <v>110</v>
      </c>
      <c r="D18190" s="286" t="s">
        <v>17595</v>
      </c>
    </row>
    <row r="18191" spans="1:4" s="12" customFormat="1" x14ac:dyDescent="0.25">
      <c r="A18191" s="56"/>
      <c r="B18191" s="58"/>
      <c r="C18191" s="48" t="s">
        <v>110</v>
      </c>
      <c r="D18191" s="286" t="s">
        <v>17596</v>
      </c>
    </row>
    <row r="18192" spans="1:4" s="12" customFormat="1" x14ac:dyDescent="0.25">
      <c r="A18192" s="56"/>
      <c r="B18192" s="58"/>
      <c r="C18192" s="48" t="s">
        <v>110</v>
      </c>
      <c r="D18192" s="286" t="s">
        <v>17597</v>
      </c>
    </row>
    <row r="18193" spans="1:4" s="12" customFormat="1" x14ac:dyDescent="0.25">
      <c r="A18193" s="56"/>
      <c r="B18193" s="58"/>
      <c r="C18193" s="48" t="s">
        <v>110</v>
      </c>
      <c r="D18193" s="286" t="s">
        <v>17598</v>
      </c>
    </row>
    <row r="18194" spans="1:4" s="12" customFormat="1" x14ac:dyDescent="0.25">
      <c r="A18194" s="56"/>
      <c r="B18194" s="58"/>
      <c r="C18194" s="48" t="s">
        <v>110</v>
      </c>
      <c r="D18194" s="286" t="s">
        <v>17599</v>
      </c>
    </row>
    <row r="18195" spans="1:4" s="12" customFormat="1" x14ac:dyDescent="0.25">
      <c r="A18195" s="56"/>
      <c r="B18195" s="58"/>
      <c r="C18195" s="48" t="s">
        <v>110</v>
      </c>
      <c r="D18195" s="286" t="s">
        <v>17600</v>
      </c>
    </row>
    <row r="18196" spans="1:4" s="12" customFormat="1" x14ac:dyDescent="0.25">
      <c r="A18196" s="56"/>
      <c r="B18196" s="58"/>
      <c r="C18196" s="48" t="s">
        <v>110</v>
      </c>
      <c r="D18196" s="286" t="s">
        <v>17601</v>
      </c>
    </row>
    <row r="18197" spans="1:4" s="12" customFormat="1" x14ac:dyDescent="0.25">
      <c r="A18197" s="56"/>
      <c r="B18197" s="58"/>
      <c r="C18197" s="48" t="s">
        <v>110</v>
      </c>
      <c r="D18197" s="286" t="s">
        <v>17602</v>
      </c>
    </row>
    <row r="18198" spans="1:4" s="12" customFormat="1" x14ac:dyDescent="0.25">
      <c r="A18198" s="56"/>
      <c r="B18198" s="58"/>
      <c r="C18198" s="48" t="s">
        <v>110</v>
      </c>
      <c r="D18198" s="286" t="s">
        <v>17603</v>
      </c>
    </row>
    <row r="18199" spans="1:4" s="12" customFormat="1" x14ac:dyDescent="0.25">
      <c r="A18199" s="56"/>
      <c r="B18199" s="58"/>
      <c r="C18199" s="48" t="s">
        <v>110</v>
      </c>
      <c r="D18199" s="286" t="s">
        <v>17604</v>
      </c>
    </row>
    <row r="18200" spans="1:4" s="12" customFormat="1" x14ac:dyDescent="0.25">
      <c r="A18200" s="56"/>
      <c r="B18200" s="58"/>
      <c r="C18200" s="48" t="s">
        <v>110</v>
      </c>
      <c r="D18200" s="286" t="s">
        <v>17605</v>
      </c>
    </row>
    <row r="18201" spans="1:4" s="12" customFormat="1" x14ac:dyDescent="0.25">
      <c r="A18201" s="56"/>
      <c r="B18201" s="58"/>
      <c r="C18201" s="48" t="s">
        <v>110</v>
      </c>
      <c r="D18201" s="286" t="s">
        <v>17606</v>
      </c>
    </row>
    <row r="18202" spans="1:4" s="12" customFormat="1" x14ac:dyDescent="0.25">
      <c r="A18202" s="56"/>
      <c r="B18202" s="58"/>
      <c r="C18202" s="48" t="s">
        <v>110</v>
      </c>
      <c r="D18202" s="286" t="s">
        <v>17607</v>
      </c>
    </row>
    <row r="18203" spans="1:4" s="12" customFormat="1" x14ac:dyDescent="0.25">
      <c r="A18203" s="56"/>
      <c r="B18203" s="58"/>
      <c r="C18203" s="48" t="s">
        <v>110</v>
      </c>
      <c r="D18203" s="286" t="s">
        <v>17608</v>
      </c>
    </row>
    <row r="18204" spans="1:4" s="12" customFormat="1" x14ac:dyDescent="0.25">
      <c r="A18204" s="56"/>
      <c r="B18204" s="58"/>
      <c r="C18204" s="48" t="s">
        <v>110</v>
      </c>
      <c r="D18204" s="286" t="s">
        <v>17609</v>
      </c>
    </row>
    <row r="18205" spans="1:4" s="12" customFormat="1" x14ac:dyDescent="0.25">
      <c r="A18205" s="56"/>
      <c r="B18205" s="58"/>
      <c r="C18205" s="48" t="s">
        <v>110</v>
      </c>
      <c r="D18205" s="286" t="s">
        <v>17610</v>
      </c>
    </row>
    <row r="18206" spans="1:4" s="12" customFormat="1" x14ac:dyDescent="0.25">
      <c r="A18206" s="56"/>
      <c r="B18206" s="58"/>
      <c r="C18206" s="48" t="s">
        <v>110</v>
      </c>
      <c r="D18206" s="286" t="s">
        <v>17611</v>
      </c>
    </row>
    <row r="18207" spans="1:4" s="12" customFormat="1" x14ac:dyDescent="0.25">
      <c r="A18207" s="56"/>
      <c r="B18207" s="58"/>
      <c r="C18207" s="48" t="s">
        <v>110</v>
      </c>
      <c r="D18207" s="286" t="s">
        <v>17612</v>
      </c>
    </row>
    <row r="18208" spans="1:4" s="12" customFormat="1" x14ac:dyDescent="0.25">
      <c r="A18208" s="56"/>
      <c r="B18208" s="58"/>
      <c r="C18208" s="48" t="s">
        <v>110</v>
      </c>
      <c r="D18208" s="286" t="s">
        <v>17613</v>
      </c>
    </row>
    <row r="18209" spans="1:4" s="12" customFormat="1" x14ac:dyDescent="0.25">
      <c r="A18209" s="56"/>
      <c r="B18209" s="58"/>
      <c r="C18209" s="48" t="s">
        <v>110</v>
      </c>
      <c r="D18209" s="286" t="s">
        <v>17614</v>
      </c>
    </row>
    <row r="18210" spans="1:4" s="12" customFormat="1" x14ac:dyDescent="0.25">
      <c r="A18210" s="56"/>
      <c r="B18210" s="58"/>
      <c r="C18210" s="48" t="s">
        <v>110</v>
      </c>
      <c r="D18210" s="286" t="s">
        <v>17615</v>
      </c>
    </row>
    <row r="18211" spans="1:4" s="12" customFormat="1" x14ac:dyDescent="0.25">
      <c r="A18211" s="56"/>
      <c r="B18211" s="58"/>
      <c r="C18211" s="48" t="s">
        <v>110</v>
      </c>
      <c r="D18211" s="286" t="s">
        <v>17616</v>
      </c>
    </row>
    <row r="18212" spans="1:4" s="12" customFormat="1" x14ac:dyDescent="0.25">
      <c r="A18212" s="56"/>
      <c r="B18212" s="58"/>
      <c r="C18212" s="48"/>
      <c r="D18212" s="291" t="s">
        <v>17617</v>
      </c>
    </row>
    <row r="18213" spans="1:4" s="12" customFormat="1" x14ac:dyDescent="0.25">
      <c r="A18213" s="56"/>
      <c r="B18213" s="58"/>
      <c r="C18213" s="48" t="s">
        <v>110</v>
      </c>
      <c r="D18213" s="286" t="s">
        <v>17618</v>
      </c>
    </row>
    <row r="18214" spans="1:4" s="12" customFormat="1" x14ac:dyDescent="0.25">
      <c r="A18214" s="56"/>
      <c r="B18214" s="58"/>
      <c r="C18214" s="48" t="s">
        <v>110</v>
      </c>
      <c r="D18214" s="286" t="s">
        <v>17619</v>
      </c>
    </row>
    <row r="18215" spans="1:4" s="12" customFormat="1" x14ac:dyDescent="0.25">
      <c r="A18215" s="56"/>
      <c r="B18215" s="58"/>
      <c r="C18215" s="48" t="s">
        <v>110</v>
      </c>
      <c r="D18215" s="286" t="s">
        <v>17620</v>
      </c>
    </row>
    <row r="18216" spans="1:4" s="12" customFormat="1" x14ac:dyDescent="0.25">
      <c r="A18216" s="56"/>
      <c r="B18216" s="58"/>
      <c r="C18216" s="48" t="s">
        <v>110</v>
      </c>
      <c r="D18216" s="286" t="s">
        <v>17621</v>
      </c>
    </row>
    <row r="18217" spans="1:4" s="12" customFormat="1" x14ac:dyDescent="0.25">
      <c r="A18217" s="56"/>
      <c r="B18217" s="58"/>
      <c r="C18217" s="48" t="s">
        <v>110</v>
      </c>
      <c r="D18217" s="286" t="s">
        <v>17622</v>
      </c>
    </row>
    <row r="18218" spans="1:4" s="12" customFormat="1" x14ac:dyDescent="0.25">
      <c r="A18218" s="56"/>
      <c r="B18218" s="58"/>
      <c r="C18218" s="48" t="s">
        <v>110</v>
      </c>
      <c r="D18218" s="286" t="s">
        <v>17623</v>
      </c>
    </row>
    <row r="18219" spans="1:4" s="12" customFormat="1" x14ac:dyDescent="0.25">
      <c r="A18219" s="56"/>
      <c r="B18219" s="58"/>
      <c r="C18219" s="48" t="s">
        <v>110</v>
      </c>
      <c r="D18219" s="286" t="s">
        <v>17624</v>
      </c>
    </row>
    <row r="18220" spans="1:4" s="12" customFormat="1" x14ac:dyDescent="0.25">
      <c r="A18220" s="56"/>
      <c r="B18220" s="58"/>
      <c r="C18220" s="48"/>
      <c r="D18220" s="291" t="s">
        <v>17625</v>
      </c>
    </row>
    <row r="18221" spans="1:4" s="12" customFormat="1" x14ac:dyDescent="0.25">
      <c r="A18221" s="56"/>
      <c r="B18221" s="58"/>
      <c r="C18221" s="48" t="s">
        <v>110</v>
      </c>
      <c r="D18221" s="286" t="s">
        <v>17626</v>
      </c>
    </row>
    <row r="18222" spans="1:4" s="12" customFormat="1" x14ac:dyDescent="0.25">
      <c r="A18222" s="56"/>
      <c r="B18222" s="58"/>
      <c r="C18222" s="48" t="s">
        <v>110</v>
      </c>
      <c r="D18222" s="286" t="s">
        <v>17627</v>
      </c>
    </row>
    <row r="18223" spans="1:4" s="12" customFormat="1" x14ac:dyDescent="0.25">
      <c r="A18223" s="56"/>
      <c r="B18223" s="58"/>
      <c r="C18223" s="48" t="s">
        <v>110</v>
      </c>
      <c r="D18223" s="286" t="s">
        <v>17628</v>
      </c>
    </row>
    <row r="18224" spans="1:4" s="12" customFormat="1" x14ac:dyDescent="0.25">
      <c r="A18224" s="56"/>
      <c r="B18224" s="58"/>
      <c r="C18224" s="48" t="s">
        <v>110</v>
      </c>
      <c r="D18224" s="286" t="s">
        <v>17629</v>
      </c>
    </row>
    <row r="18225" spans="1:4" s="12" customFormat="1" x14ac:dyDescent="0.25">
      <c r="A18225" s="56"/>
      <c r="B18225" s="58"/>
      <c r="C18225" s="48" t="s">
        <v>110</v>
      </c>
      <c r="D18225" s="286" t="s">
        <v>17630</v>
      </c>
    </row>
    <row r="18226" spans="1:4" s="12" customFormat="1" x14ac:dyDescent="0.25">
      <c r="A18226" s="56"/>
      <c r="B18226" s="58"/>
      <c r="C18226" s="48" t="s">
        <v>110</v>
      </c>
      <c r="D18226" s="286" t="s">
        <v>17631</v>
      </c>
    </row>
    <row r="18227" spans="1:4" s="12" customFormat="1" x14ac:dyDescent="0.25">
      <c r="A18227" s="56"/>
      <c r="B18227" s="58"/>
      <c r="C18227" s="48" t="s">
        <v>110</v>
      </c>
      <c r="D18227" s="286" t="s">
        <v>17632</v>
      </c>
    </row>
    <row r="18228" spans="1:4" s="12" customFormat="1" x14ac:dyDescent="0.25">
      <c r="A18228" s="56"/>
      <c r="B18228" s="58"/>
      <c r="C18228" s="48" t="s">
        <v>110</v>
      </c>
      <c r="D18228" s="286" t="s">
        <v>17633</v>
      </c>
    </row>
    <row r="18229" spans="1:4" s="12" customFormat="1" x14ac:dyDescent="0.25">
      <c r="A18229" s="56"/>
      <c r="B18229" s="58"/>
      <c r="C18229" s="48"/>
      <c r="D18229" s="291" t="s">
        <v>17634</v>
      </c>
    </row>
    <row r="18230" spans="1:4" s="12" customFormat="1" x14ac:dyDescent="0.25">
      <c r="A18230" s="56"/>
      <c r="B18230" s="58"/>
      <c r="C18230" s="48" t="s">
        <v>110</v>
      </c>
      <c r="D18230" s="296" t="s">
        <v>17635</v>
      </c>
    </row>
    <row r="18231" spans="1:4" s="12" customFormat="1" x14ac:dyDescent="0.25">
      <c r="A18231" s="56"/>
      <c r="B18231" s="58"/>
      <c r="C18231" s="48" t="s">
        <v>110</v>
      </c>
      <c r="D18231" s="286" t="s">
        <v>17636</v>
      </c>
    </row>
    <row r="18232" spans="1:4" s="12" customFormat="1" x14ac:dyDescent="0.25">
      <c r="A18232" s="56"/>
      <c r="B18232" s="58"/>
      <c r="C18232" s="48" t="s">
        <v>110</v>
      </c>
      <c r="D18232" s="286" t="s">
        <v>17637</v>
      </c>
    </row>
    <row r="18233" spans="1:4" s="12" customFormat="1" x14ac:dyDescent="0.25">
      <c r="A18233" s="56"/>
      <c r="B18233" s="58"/>
      <c r="C18233" s="48" t="s">
        <v>110</v>
      </c>
      <c r="D18233" s="296" t="s">
        <v>17638</v>
      </c>
    </row>
    <row r="18234" spans="1:4" s="12" customFormat="1" x14ac:dyDescent="0.25">
      <c r="A18234" s="56"/>
      <c r="B18234" s="58"/>
      <c r="C18234" s="48" t="s">
        <v>110</v>
      </c>
      <c r="D18234" s="296" t="s">
        <v>17639</v>
      </c>
    </row>
    <row r="18235" spans="1:4" s="12" customFormat="1" x14ac:dyDescent="0.25">
      <c r="A18235" s="56"/>
      <c r="B18235" s="58"/>
      <c r="C18235" s="48" t="s">
        <v>110</v>
      </c>
      <c r="D18235" s="286" t="s">
        <v>17640</v>
      </c>
    </row>
    <row r="18236" spans="1:4" s="12" customFormat="1" x14ac:dyDescent="0.25">
      <c r="A18236" s="56"/>
      <c r="B18236" s="58"/>
      <c r="C18236" s="48" t="s">
        <v>110</v>
      </c>
      <c r="D18236" s="286" t="s">
        <v>17641</v>
      </c>
    </row>
    <row r="18237" spans="1:4" s="12" customFormat="1" x14ac:dyDescent="0.25">
      <c r="A18237" s="56"/>
      <c r="B18237" s="58"/>
      <c r="C18237" s="48" t="s">
        <v>110</v>
      </c>
      <c r="D18237" s="286" t="s">
        <v>17642</v>
      </c>
    </row>
    <row r="18238" spans="1:4" s="12" customFormat="1" x14ac:dyDescent="0.25">
      <c r="A18238" s="56"/>
      <c r="B18238" s="58"/>
      <c r="C18238" s="48" t="s">
        <v>110</v>
      </c>
      <c r="D18238" s="286" t="s">
        <v>17643</v>
      </c>
    </row>
    <row r="18239" spans="1:4" s="12" customFormat="1" x14ac:dyDescent="0.25">
      <c r="A18239" s="56"/>
      <c r="B18239" s="58"/>
      <c r="C18239" s="48" t="s">
        <v>110</v>
      </c>
      <c r="D18239" s="286" t="s">
        <v>17644</v>
      </c>
    </row>
    <row r="18240" spans="1:4" s="12" customFormat="1" x14ac:dyDescent="0.25">
      <c r="A18240" s="56"/>
      <c r="B18240" s="58"/>
      <c r="C18240" s="48" t="s">
        <v>110</v>
      </c>
      <c r="D18240" s="286" t="s">
        <v>17645</v>
      </c>
    </row>
    <row r="18241" spans="1:4" s="12" customFormat="1" x14ac:dyDescent="0.25">
      <c r="A18241" s="56"/>
      <c r="B18241" s="58"/>
      <c r="C18241" s="48" t="s">
        <v>110</v>
      </c>
      <c r="D18241" s="286" t="s">
        <v>17646</v>
      </c>
    </row>
    <row r="18242" spans="1:4" s="12" customFormat="1" x14ac:dyDescent="0.25">
      <c r="A18242" s="56"/>
      <c r="B18242" s="58"/>
      <c r="C18242" s="48" t="s">
        <v>110</v>
      </c>
      <c r="D18242" s="286" t="s">
        <v>17647</v>
      </c>
    </row>
    <row r="18243" spans="1:4" s="12" customFormat="1" x14ac:dyDescent="0.25">
      <c r="A18243" s="56"/>
      <c r="B18243" s="58"/>
      <c r="C18243" s="48" t="s">
        <v>110</v>
      </c>
      <c r="D18243" s="286" t="s">
        <v>17648</v>
      </c>
    </row>
    <row r="18244" spans="1:4" s="12" customFormat="1" x14ac:dyDescent="0.25">
      <c r="A18244" s="56"/>
      <c r="B18244" s="58"/>
      <c r="C18244" s="48" t="s">
        <v>110</v>
      </c>
      <c r="D18244" s="286" t="s">
        <v>17649</v>
      </c>
    </row>
    <row r="18245" spans="1:4" s="12" customFormat="1" x14ac:dyDescent="0.25">
      <c r="A18245" s="56"/>
      <c r="B18245" s="58"/>
      <c r="C18245" s="48" t="s">
        <v>110</v>
      </c>
      <c r="D18245" s="286" t="s">
        <v>17650</v>
      </c>
    </row>
    <row r="18246" spans="1:4" s="12" customFormat="1" x14ac:dyDescent="0.25">
      <c r="A18246" s="56"/>
      <c r="B18246" s="58"/>
      <c r="C18246" s="48" t="s">
        <v>110</v>
      </c>
      <c r="D18246" s="286" t="s">
        <v>17651</v>
      </c>
    </row>
    <row r="18247" spans="1:4" s="12" customFormat="1" x14ac:dyDescent="0.25">
      <c r="A18247" s="56"/>
      <c r="B18247" s="58"/>
      <c r="C18247" s="48" t="s">
        <v>110</v>
      </c>
      <c r="D18247" s="286" t="s">
        <v>17652</v>
      </c>
    </row>
    <row r="18248" spans="1:4" s="12" customFormat="1" x14ac:dyDescent="0.25">
      <c r="A18248" s="56"/>
      <c r="B18248" s="58"/>
      <c r="C18248" s="48" t="s">
        <v>110</v>
      </c>
      <c r="D18248" s="286" t="s">
        <v>17653</v>
      </c>
    </row>
    <row r="18249" spans="1:4" s="12" customFormat="1" x14ac:dyDescent="0.25">
      <c r="A18249" s="56"/>
      <c r="B18249" s="58"/>
      <c r="C18249" s="48" t="s">
        <v>110</v>
      </c>
      <c r="D18249" s="286" t="s">
        <v>17654</v>
      </c>
    </row>
    <row r="18250" spans="1:4" s="12" customFormat="1" x14ac:dyDescent="0.25">
      <c r="A18250" s="56"/>
      <c r="B18250" s="58"/>
      <c r="C18250" s="48" t="s">
        <v>110</v>
      </c>
      <c r="D18250" s="286" t="s">
        <v>17655</v>
      </c>
    </row>
    <row r="18251" spans="1:4" s="12" customFormat="1" x14ac:dyDescent="0.25">
      <c r="A18251" s="56"/>
      <c r="B18251" s="58"/>
      <c r="C18251" s="48" t="s">
        <v>110</v>
      </c>
      <c r="D18251" s="286" t="s">
        <v>17656</v>
      </c>
    </row>
    <row r="18252" spans="1:4" s="12" customFormat="1" x14ac:dyDescent="0.25">
      <c r="A18252" s="56"/>
      <c r="B18252" s="58"/>
      <c r="C18252" s="48" t="s">
        <v>110</v>
      </c>
      <c r="D18252" s="286" t="s">
        <v>17657</v>
      </c>
    </row>
    <row r="18253" spans="1:4" s="12" customFormat="1" x14ac:dyDescent="0.25">
      <c r="A18253" s="56"/>
      <c r="B18253" s="58"/>
      <c r="C18253" s="48" t="s">
        <v>110</v>
      </c>
      <c r="D18253" s="286" t="s">
        <v>17658</v>
      </c>
    </row>
    <row r="18254" spans="1:4" s="12" customFormat="1" x14ac:dyDescent="0.25">
      <c r="A18254" s="56"/>
      <c r="B18254" s="58"/>
      <c r="C18254" s="48" t="s">
        <v>110</v>
      </c>
      <c r="D18254" s="286" t="s">
        <v>17659</v>
      </c>
    </row>
    <row r="18255" spans="1:4" s="12" customFormat="1" x14ac:dyDescent="0.25">
      <c r="A18255" s="56"/>
      <c r="B18255" s="58"/>
      <c r="C18255" s="48" t="s">
        <v>110</v>
      </c>
      <c r="D18255" s="286" t="s">
        <v>17660</v>
      </c>
    </row>
    <row r="18256" spans="1:4" s="12" customFormat="1" x14ac:dyDescent="0.25">
      <c r="A18256" s="56"/>
      <c r="B18256" s="58"/>
      <c r="C18256" s="48" t="s">
        <v>110</v>
      </c>
      <c r="D18256" s="286" t="s">
        <v>17661</v>
      </c>
    </row>
    <row r="18257" spans="1:4" s="12" customFormat="1" x14ac:dyDescent="0.25">
      <c r="A18257" s="56"/>
      <c r="B18257" s="58"/>
      <c r="C18257" s="48" t="s">
        <v>110</v>
      </c>
      <c r="D18257" s="286" t="s">
        <v>17662</v>
      </c>
    </row>
    <row r="18258" spans="1:4" s="12" customFormat="1" x14ac:dyDescent="0.25">
      <c r="A18258" s="56"/>
      <c r="B18258" s="58"/>
      <c r="C18258" s="48" t="s">
        <v>110</v>
      </c>
      <c r="D18258" s="286" t="s">
        <v>17663</v>
      </c>
    </row>
    <row r="18259" spans="1:4" s="12" customFormat="1" x14ac:dyDescent="0.25">
      <c r="A18259" s="56"/>
      <c r="B18259" s="58"/>
      <c r="C18259" s="48" t="s">
        <v>110</v>
      </c>
      <c r="D18259" s="286" t="s">
        <v>17664</v>
      </c>
    </row>
    <row r="18260" spans="1:4" s="12" customFormat="1" x14ac:dyDescent="0.25">
      <c r="A18260" s="56"/>
      <c r="B18260" s="58"/>
      <c r="C18260" s="48" t="s">
        <v>110</v>
      </c>
      <c r="D18260" s="286" t="s">
        <v>17665</v>
      </c>
    </row>
    <row r="18261" spans="1:4" s="12" customFormat="1" x14ac:dyDescent="0.25">
      <c r="A18261" s="56"/>
      <c r="B18261" s="58"/>
      <c r="C18261" s="48" t="s">
        <v>110</v>
      </c>
      <c r="D18261" s="286" t="s">
        <v>17666</v>
      </c>
    </row>
    <row r="18262" spans="1:4" s="12" customFormat="1" x14ac:dyDescent="0.25">
      <c r="A18262" s="56"/>
      <c r="B18262" s="58"/>
      <c r="C18262" s="48" t="s">
        <v>110</v>
      </c>
      <c r="D18262" s="286" t="s">
        <v>17667</v>
      </c>
    </row>
    <row r="18263" spans="1:4" s="12" customFormat="1" x14ac:dyDescent="0.25">
      <c r="A18263" s="56"/>
      <c r="B18263" s="58"/>
      <c r="C18263" s="48" t="s">
        <v>110</v>
      </c>
      <c r="D18263" s="286" t="s">
        <v>17668</v>
      </c>
    </row>
    <row r="18264" spans="1:4" s="12" customFormat="1" x14ac:dyDescent="0.25">
      <c r="A18264" s="56"/>
      <c r="B18264" s="58"/>
      <c r="C18264" s="48" t="s">
        <v>110</v>
      </c>
      <c r="D18264" s="286" t="s">
        <v>17669</v>
      </c>
    </row>
    <row r="18265" spans="1:4" s="12" customFormat="1" x14ac:dyDescent="0.25">
      <c r="A18265" s="56"/>
      <c r="B18265" s="58"/>
      <c r="C18265" s="48" t="s">
        <v>110</v>
      </c>
      <c r="D18265" s="286" t="s">
        <v>17670</v>
      </c>
    </row>
    <row r="18266" spans="1:4" s="12" customFormat="1" x14ac:dyDescent="0.25">
      <c r="A18266" s="56"/>
      <c r="B18266" s="58"/>
      <c r="C18266" s="48" t="s">
        <v>110</v>
      </c>
      <c r="D18266" s="286" t="s">
        <v>17671</v>
      </c>
    </row>
    <row r="18267" spans="1:4" s="12" customFormat="1" x14ac:dyDescent="0.25">
      <c r="A18267" s="56"/>
      <c r="B18267" s="58"/>
      <c r="C18267" s="48" t="s">
        <v>110</v>
      </c>
      <c r="D18267" s="286" t="s">
        <v>17672</v>
      </c>
    </row>
    <row r="18268" spans="1:4" s="12" customFormat="1" x14ac:dyDescent="0.25">
      <c r="A18268" s="56"/>
      <c r="B18268" s="58"/>
      <c r="C18268" s="48" t="s">
        <v>110</v>
      </c>
      <c r="D18268" s="286" t="s">
        <v>17673</v>
      </c>
    </row>
    <row r="18269" spans="1:4" s="12" customFormat="1" x14ac:dyDescent="0.25">
      <c r="A18269" s="56" t="s">
        <v>17674</v>
      </c>
      <c r="B18269" s="24" t="s">
        <v>21739</v>
      </c>
      <c r="C18269" s="56" t="s">
        <v>17675</v>
      </c>
      <c r="D18269" s="315"/>
    </row>
    <row r="18270" spans="1:4" s="12" customFormat="1" x14ac:dyDescent="0.25">
      <c r="A18270" s="56"/>
      <c r="B18270" s="58"/>
      <c r="C18270" s="48" t="s">
        <v>17676</v>
      </c>
      <c r="D18270" s="300"/>
    </row>
    <row r="18271" spans="1:4" s="12" customFormat="1" x14ac:dyDescent="0.25">
      <c r="A18271" s="56"/>
      <c r="B18271" s="58"/>
      <c r="C18271" s="48" t="s">
        <v>110</v>
      </c>
      <c r="D18271" s="300" t="s">
        <v>17677</v>
      </c>
    </row>
    <row r="18272" spans="1:4" s="12" customFormat="1" x14ac:dyDescent="0.25">
      <c r="A18272" s="56"/>
      <c r="B18272" s="58"/>
      <c r="C18272" s="48" t="s">
        <v>110</v>
      </c>
      <c r="D18272" s="300" t="s">
        <v>17678</v>
      </c>
    </row>
    <row r="18273" spans="1:4" s="12" customFormat="1" x14ac:dyDescent="0.25">
      <c r="A18273" s="56"/>
      <c r="B18273" s="58"/>
      <c r="C18273" s="48" t="s">
        <v>110</v>
      </c>
      <c r="D18273" s="300" t="s">
        <v>17679</v>
      </c>
    </row>
    <row r="18274" spans="1:4" s="12" customFormat="1" x14ac:dyDescent="0.25">
      <c r="A18274" s="56"/>
      <c r="B18274" s="58"/>
      <c r="C18274" s="48" t="s">
        <v>110</v>
      </c>
      <c r="D18274" s="300" t="s">
        <v>17680</v>
      </c>
    </row>
    <row r="18275" spans="1:4" s="12" customFormat="1" x14ac:dyDescent="0.25">
      <c r="A18275" s="56"/>
      <c r="B18275" s="58"/>
      <c r="C18275" s="48" t="s">
        <v>110</v>
      </c>
      <c r="D18275" s="300" t="s">
        <v>17681</v>
      </c>
    </row>
    <row r="18276" spans="1:4" s="12" customFormat="1" x14ac:dyDescent="0.25">
      <c r="A18276" s="56"/>
      <c r="B18276" s="58"/>
      <c r="C18276" s="48"/>
      <c r="D18276" s="291" t="s">
        <v>17682</v>
      </c>
    </row>
    <row r="18277" spans="1:4" s="12" customFormat="1" x14ac:dyDescent="0.25">
      <c r="A18277" s="56"/>
      <c r="B18277" s="58"/>
      <c r="C18277" s="48" t="s">
        <v>110</v>
      </c>
      <c r="D18277" s="286" t="s">
        <v>17683</v>
      </c>
    </row>
    <row r="18278" spans="1:4" s="12" customFormat="1" x14ac:dyDescent="0.25">
      <c r="A18278" s="56"/>
      <c r="B18278" s="58"/>
      <c r="C18278" s="48" t="s">
        <v>110</v>
      </c>
      <c r="D18278" s="286" t="s">
        <v>17684</v>
      </c>
    </row>
    <row r="18279" spans="1:4" s="12" customFormat="1" x14ac:dyDescent="0.25">
      <c r="A18279" s="56"/>
      <c r="B18279" s="58"/>
      <c r="C18279" s="48" t="s">
        <v>110</v>
      </c>
      <c r="D18279" s="286" t="s">
        <v>17685</v>
      </c>
    </row>
    <row r="18280" spans="1:4" s="12" customFormat="1" x14ac:dyDescent="0.25">
      <c r="A18280" s="56"/>
      <c r="B18280" s="58"/>
      <c r="C18280" s="48" t="s">
        <v>110</v>
      </c>
      <c r="D18280" s="286" t="s">
        <v>17686</v>
      </c>
    </row>
    <row r="18281" spans="1:4" s="12" customFormat="1" x14ac:dyDescent="0.25">
      <c r="A18281" s="56"/>
      <c r="B18281" s="58"/>
      <c r="C18281" s="48" t="s">
        <v>110</v>
      </c>
      <c r="D18281" s="286" t="s">
        <v>17687</v>
      </c>
    </row>
    <row r="18282" spans="1:4" s="12" customFormat="1" x14ac:dyDescent="0.25">
      <c r="A18282" s="56"/>
      <c r="B18282" s="58"/>
      <c r="C18282" s="48" t="s">
        <v>110</v>
      </c>
      <c r="D18282" s="286" t="s">
        <v>17688</v>
      </c>
    </row>
    <row r="18283" spans="1:4" s="12" customFormat="1" x14ac:dyDescent="0.25">
      <c r="A18283" s="56"/>
      <c r="B18283" s="58"/>
      <c r="C18283" s="48" t="s">
        <v>110</v>
      </c>
      <c r="D18283" s="286" t="s">
        <v>17689</v>
      </c>
    </row>
    <row r="18284" spans="1:4" s="12" customFormat="1" x14ac:dyDescent="0.25">
      <c r="A18284" s="56"/>
      <c r="B18284" s="58"/>
      <c r="C18284" s="48" t="s">
        <v>110</v>
      </c>
      <c r="D18284" s="286" t="s">
        <v>17690</v>
      </c>
    </row>
    <row r="18285" spans="1:4" s="12" customFormat="1" x14ac:dyDescent="0.25">
      <c r="A18285" s="56"/>
      <c r="B18285" s="58"/>
      <c r="C18285" s="48" t="s">
        <v>110</v>
      </c>
      <c r="D18285" s="286" t="s">
        <v>17691</v>
      </c>
    </row>
    <row r="18286" spans="1:4" s="12" customFormat="1" x14ac:dyDescent="0.25">
      <c r="A18286" s="56"/>
      <c r="B18286" s="58"/>
      <c r="C18286" s="48" t="s">
        <v>110</v>
      </c>
      <c r="D18286" s="286" t="s">
        <v>17692</v>
      </c>
    </row>
    <row r="18287" spans="1:4" s="12" customFormat="1" x14ac:dyDescent="0.25">
      <c r="A18287" s="56"/>
      <c r="B18287" s="58"/>
      <c r="C18287" s="48" t="s">
        <v>110</v>
      </c>
      <c r="D18287" s="286" t="s">
        <v>17693</v>
      </c>
    </row>
    <row r="18288" spans="1:4" s="12" customFormat="1" x14ac:dyDescent="0.25">
      <c r="A18288" s="56"/>
      <c r="B18288" s="58"/>
      <c r="C18288" s="48" t="s">
        <v>110</v>
      </c>
      <c r="D18288" s="286" t="s">
        <v>17694</v>
      </c>
    </row>
    <row r="18289" spans="1:4" s="12" customFormat="1" x14ac:dyDescent="0.25">
      <c r="A18289" s="56"/>
      <c r="B18289" s="58"/>
      <c r="C18289" s="48" t="s">
        <v>110</v>
      </c>
      <c r="D18289" s="286" t="s">
        <v>17695</v>
      </c>
    </row>
    <row r="18290" spans="1:4" s="12" customFormat="1" x14ac:dyDescent="0.25">
      <c r="A18290" s="56"/>
      <c r="B18290" s="58"/>
      <c r="C18290" s="48" t="s">
        <v>110</v>
      </c>
      <c r="D18290" s="286" t="s">
        <v>17696</v>
      </c>
    </row>
    <row r="18291" spans="1:4" s="12" customFormat="1" x14ac:dyDescent="0.25">
      <c r="A18291" s="56"/>
      <c r="B18291" s="58"/>
      <c r="C18291" s="48" t="s">
        <v>110</v>
      </c>
      <c r="D18291" s="286" t="s">
        <v>17697</v>
      </c>
    </row>
    <row r="18292" spans="1:4" s="12" customFormat="1" x14ac:dyDescent="0.25">
      <c r="A18292" s="56"/>
      <c r="B18292" s="58"/>
      <c r="C18292" s="48" t="s">
        <v>110</v>
      </c>
      <c r="D18292" s="286" t="s">
        <v>17698</v>
      </c>
    </row>
    <row r="18293" spans="1:4" s="12" customFormat="1" x14ac:dyDescent="0.25">
      <c r="A18293" s="56" t="s">
        <v>17699</v>
      </c>
      <c r="B18293" s="24" t="s">
        <v>21740</v>
      </c>
      <c r="C18293" s="56" t="s">
        <v>17700</v>
      </c>
      <c r="D18293" s="315"/>
    </row>
    <row r="18294" spans="1:4" s="12" customFormat="1" x14ac:dyDescent="0.25">
      <c r="A18294" s="56"/>
      <c r="B18294" s="58"/>
      <c r="C18294" s="48" t="s">
        <v>17701</v>
      </c>
      <c r="D18294" s="300"/>
    </row>
    <row r="18295" spans="1:4" s="12" customFormat="1" ht="12.75" customHeight="1" x14ac:dyDescent="0.25">
      <c r="A18295" s="56"/>
      <c r="B18295" s="58"/>
      <c r="C18295" s="48" t="s">
        <v>110</v>
      </c>
      <c r="D18295" s="300" t="s">
        <v>17702</v>
      </c>
    </row>
    <row r="18296" spans="1:4" s="12" customFormat="1" x14ac:dyDescent="0.25">
      <c r="A18296" s="56"/>
      <c r="B18296" s="58"/>
      <c r="C18296" s="48" t="s">
        <v>110</v>
      </c>
      <c r="D18296" s="300" t="s">
        <v>17703</v>
      </c>
    </row>
    <row r="18297" spans="1:4" s="12" customFormat="1" x14ac:dyDescent="0.25">
      <c r="A18297" s="56"/>
      <c r="B18297" s="58"/>
      <c r="C18297" s="48" t="s">
        <v>110</v>
      </c>
      <c r="D18297" s="300" t="s">
        <v>17704</v>
      </c>
    </row>
    <row r="18298" spans="1:4" s="12" customFormat="1" x14ac:dyDescent="0.25">
      <c r="A18298" s="56"/>
      <c r="B18298" s="58"/>
      <c r="C18298" s="48" t="s">
        <v>110</v>
      </c>
      <c r="D18298" s="300" t="s">
        <v>17705</v>
      </c>
    </row>
    <row r="18299" spans="1:4" s="12" customFormat="1" x14ac:dyDescent="0.25">
      <c r="A18299" s="56"/>
      <c r="B18299" s="58"/>
      <c r="C18299" s="48" t="s">
        <v>110</v>
      </c>
      <c r="D18299" s="300" t="s">
        <v>17706</v>
      </c>
    </row>
    <row r="18300" spans="1:4" s="12" customFormat="1" x14ac:dyDescent="0.25">
      <c r="A18300" s="56"/>
      <c r="B18300" s="58"/>
      <c r="C18300" s="48" t="s">
        <v>110</v>
      </c>
      <c r="D18300" s="300" t="s">
        <v>17707</v>
      </c>
    </row>
    <row r="18301" spans="1:4" s="12" customFormat="1" x14ac:dyDescent="0.25">
      <c r="A18301" s="56"/>
      <c r="B18301" s="58"/>
      <c r="C18301" s="42" t="s">
        <v>110</v>
      </c>
      <c r="D18301" s="299" t="s">
        <v>17708</v>
      </c>
    </row>
    <row r="18302" spans="1:4" s="12" customFormat="1" x14ac:dyDescent="0.25">
      <c r="A18302" s="56"/>
      <c r="B18302" s="58"/>
      <c r="C18302" s="48" t="s">
        <v>110</v>
      </c>
      <c r="D18302" s="300" t="s">
        <v>17709</v>
      </c>
    </row>
    <row r="18303" spans="1:4" s="12" customFormat="1" x14ac:dyDescent="0.25">
      <c r="A18303" s="56"/>
      <c r="B18303" s="58"/>
      <c r="C18303" s="48"/>
      <c r="D18303" s="291" t="s">
        <v>15225</v>
      </c>
    </row>
    <row r="18304" spans="1:4" s="12" customFormat="1" x14ac:dyDescent="0.25">
      <c r="A18304" s="56"/>
      <c r="B18304" s="58"/>
      <c r="C18304" s="48" t="s">
        <v>110</v>
      </c>
      <c r="D18304" s="286" t="s">
        <v>17710</v>
      </c>
    </row>
    <row r="18305" spans="1:4" s="12" customFormat="1" x14ac:dyDescent="0.25">
      <c r="A18305" s="56"/>
      <c r="B18305" s="58"/>
      <c r="C18305" s="48" t="s">
        <v>110</v>
      </c>
      <c r="D18305" s="286" t="s">
        <v>17711</v>
      </c>
    </row>
    <row r="18306" spans="1:4" s="12" customFormat="1" x14ac:dyDescent="0.25">
      <c r="A18306" s="56"/>
      <c r="B18306" s="58"/>
      <c r="C18306" s="48" t="s">
        <v>110</v>
      </c>
      <c r="D18306" s="286" t="s">
        <v>17712</v>
      </c>
    </row>
    <row r="18307" spans="1:4" s="12" customFormat="1" x14ac:dyDescent="0.25">
      <c r="A18307" s="56"/>
      <c r="B18307" s="58"/>
      <c r="C18307" s="48" t="s">
        <v>110</v>
      </c>
      <c r="D18307" s="286" t="s">
        <v>17713</v>
      </c>
    </row>
    <row r="18308" spans="1:4" s="12" customFormat="1" x14ac:dyDescent="0.25">
      <c r="A18308" s="56"/>
      <c r="B18308" s="58"/>
      <c r="C18308" s="48" t="s">
        <v>110</v>
      </c>
      <c r="D18308" s="286" t="s">
        <v>17714</v>
      </c>
    </row>
    <row r="18309" spans="1:4" s="12" customFormat="1" x14ac:dyDescent="0.25">
      <c r="A18309" s="56"/>
      <c r="B18309" s="58"/>
      <c r="C18309" s="48" t="s">
        <v>110</v>
      </c>
      <c r="D18309" s="286" t="s">
        <v>17715</v>
      </c>
    </row>
    <row r="18310" spans="1:4" s="12" customFormat="1" x14ac:dyDescent="0.25">
      <c r="A18310" s="56"/>
      <c r="B18310" s="58"/>
      <c r="C18310" s="48" t="s">
        <v>110</v>
      </c>
      <c r="D18310" s="286" t="s">
        <v>17716</v>
      </c>
    </row>
    <row r="18311" spans="1:4" s="12" customFormat="1" x14ac:dyDescent="0.25">
      <c r="A18311" s="56"/>
      <c r="B18311" s="58"/>
      <c r="C18311" s="48" t="s">
        <v>110</v>
      </c>
      <c r="D18311" s="286" t="s">
        <v>17717</v>
      </c>
    </row>
    <row r="18312" spans="1:4" s="12" customFormat="1" x14ac:dyDescent="0.25">
      <c r="A18312" s="56"/>
      <c r="B18312" s="58"/>
      <c r="C18312" s="48" t="s">
        <v>110</v>
      </c>
      <c r="D18312" s="286" t="s">
        <v>17718</v>
      </c>
    </row>
    <row r="18313" spans="1:4" s="12" customFormat="1" x14ac:dyDescent="0.25">
      <c r="A18313" s="56"/>
      <c r="B18313" s="58"/>
      <c r="C18313" s="48" t="s">
        <v>110</v>
      </c>
      <c r="D18313" s="286" t="s">
        <v>17719</v>
      </c>
    </row>
    <row r="18314" spans="1:4" s="12" customFormat="1" x14ac:dyDescent="0.25">
      <c r="A18314" s="56"/>
      <c r="B18314" s="58"/>
      <c r="C18314" s="48" t="s">
        <v>110</v>
      </c>
      <c r="D18314" s="286" t="s">
        <v>17720</v>
      </c>
    </row>
    <row r="18315" spans="1:4" s="12" customFormat="1" x14ac:dyDescent="0.25">
      <c r="A18315" s="56"/>
      <c r="B18315" s="58"/>
      <c r="C18315" s="48" t="s">
        <v>110</v>
      </c>
      <c r="D18315" s="286" t="s">
        <v>17721</v>
      </c>
    </row>
    <row r="18316" spans="1:4" s="12" customFormat="1" x14ac:dyDescent="0.25">
      <c r="A18316" s="56"/>
      <c r="B18316" s="58"/>
      <c r="C18316" s="48" t="s">
        <v>110</v>
      </c>
      <c r="D18316" s="286" t="s">
        <v>17722</v>
      </c>
    </row>
    <row r="18317" spans="1:4" s="12" customFormat="1" x14ac:dyDescent="0.25">
      <c r="A18317" s="56"/>
      <c r="B18317" s="58"/>
      <c r="C18317" s="48" t="s">
        <v>110</v>
      </c>
      <c r="D18317" s="286" t="s">
        <v>17723</v>
      </c>
    </row>
    <row r="18318" spans="1:4" s="12" customFormat="1" x14ac:dyDescent="0.25">
      <c r="A18318" s="56"/>
      <c r="B18318" s="58"/>
      <c r="C18318" s="48" t="s">
        <v>110</v>
      </c>
      <c r="D18318" s="286" t="s">
        <v>17724</v>
      </c>
    </row>
    <row r="18319" spans="1:4" s="12" customFormat="1" x14ac:dyDescent="0.25">
      <c r="A18319" s="56"/>
      <c r="B18319" s="58"/>
      <c r="C18319" s="48" t="s">
        <v>110</v>
      </c>
      <c r="D18319" s="286" t="s">
        <v>17725</v>
      </c>
    </row>
    <row r="18320" spans="1:4" s="12" customFormat="1" x14ac:dyDescent="0.25">
      <c r="A18320" s="56"/>
      <c r="B18320" s="58"/>
      <c r="C18320" s="48" t="s">
        <v>110</v>
      </c>
      <c r="D18320" s="286" t="s">
        <v>17726</v>
      </c>
    </row>
    <row r="18321" spans="1:4" s="12" customFormat="1" x14ac:dyDescent="0.25">
      <c r="A18321" s="56"/>
      <c r="B18321" s="58"/>
      <c r="C18321" s="48" t="s">
        <v>110</v>
      </c>
      <c r="D18321" s="286" t="s">
        <v>17727</v>
      </c>
    </row>
    <row r="18322" spans="1:4" s="12" customFormat="1" x14ac:dyDescent="0.25">
      <c r="A18322" s="56"/>
      <c r="B18322" s="58"/>
      <c r="C18322" s="48" t="s">
        <v>110</v>
      </c>
      <c r="D18322" s="286" t="s">
        <v>17728</v>
      </c>
    </row>
    <row r="18323" spans="1:4" s="12" customFormat="1" x14ac:dyDescent="0.25">
      <c r="A18323" s="56"/>
      <c r="B18323" s="58"/>
      <c r="C18323" s="48" t="s">
        <v>110</v>
      </c>
      <c r="D18323" s="286" t="s">
        <v>17729</v>
      </c>
    </row>
    <row r="18324" spans="1:4" s="12" customFormat="1" x14ac:dyDescent="0.25">
      <c r="A18324" s="56"/>
      <c r="B18324" s="58"/>
      <c r="C18324" s="48" t="s">
        <v>110</v>
      </c>
      <c r="D18324" s="286" t="s">
        <v>17730</v>
      </c>
    </row>
    <row r="18325" spans="1:4" s="12" customFormat="1" x14ac:dyDescent="0.25">
      <c r="A18325" s="56"/>
      <c r="B18325" s="58"/>
      <c r="C18325" s="48" t="s">
        <v>110</v>
      </c>
      <c r="D18325" s="286" t="s">
        <v>17731</v>
      </c>
    </row>
    <row r="18326" spans="1:4" s="12" customFormat="1" x14ac:dyDescent="0.25">
      <c r="A18326" s="56"/>
      <c r="B18326" s="58"/>
      <c r="C18326" s="48" t="s">
        <v>110</v>
      </c>
      <c r="D18326" s="286" t="s">
        <v>17732</v>
      </c>
    </row>
    <row r="18327" spans="1:4" s="12" customFormat="1" x14ac:dyDescent="0.25">
      <c r="A18327" s="56"/>
      <c r="B18327" s="58"/>
      <c r="C18327" s="48" t="s">
        <v>110</v>
      </c>
      <c r="D18327" s="286" t="s">
        <v>17733</v>
      </c>
    </row>
    <row r="18328" spans="1:4" s="12" customFormat="1" x14ac:dyDescent="0.25">
      <c r="A18328" s="56"/>
      <c r="B18328" s="58"/>
      <c r="C18328" s="48" t="s">
        <v>110</v>
      </c>
      <c r="D18328" s="286" t="s">
        <v>17734</v>
      </c>
    </row>
    <row r="18329" spans="1:4" s="12" customFormat="1" x14ac:dyDescent="0.25">
      <c r="A18329" s="56"/>
      <c r="B18329" s="58"/>
      <c r="C18329" s="48" t="s">
        <v>110</v>
      </c>
      <c r="D18329" s="286" t="s">
        <v>17735</v>
      </c>
    </row>
    <row r="18330" spans="1:4" s="12" customFormat="1" x14ac:dyDescent="0.25">
      <c r="A18330" s="56"/>
      <c r="B18330" s="58"/>
      <c r="C18330" s="48" t="s">
        <v>110</v>
      </c>
      <c r="D18330" s="296" t="s">
        <v>17736</v>
      </c>
    </row>
    <row r="18331" spans="1:4" s="12" customFormat="1" x14ac:dyDescent="0.25">
      <c r="A18331" s="56"/>
      <c r="B18331" s="58"/>
      <c r="C18331" s="48" t="s">
        <v>110</v>
      </c>
      <c r="D18331" s="296" t="s">
        <v>17737</v>
      </c>
    </row>
    <row r="18332" spans="1:4" s="12" customFormat="1" x14ac:dyDescent="0.25">
      <c r="A18332" s="56"/>
      <c r="B18332" s="58"/>
      <c r="C18332" s="48" t="s">
        <v>110</v>
      </c>
      <c r="D18332" s="296" t="s">
        <v>17738</v>
      </c>
    </row>
    <row r="18333" spans="1:4" s="12" customFormat="1" x14ac:dyDescent="0.25">
      <c r="A18333" s="56"/>
      <c r="B18333" s="58"/>
      <c r="C18333" s="48" t="s">
        <v>110</v>
      </c>
      <c r="D18333" s="296" t="s">
        <v>17739</v>
      </c>
    </row>
    <row r="18334" spans="1:4" s="12" customFormat="1" x14ac:dyDescent="0.25">
      <c r="A18334" s="56"/>
      <c r="B18334" s="58"/>
      <c r="C18334" s="48" t="s">
        <v>110</v>
      </c>
      <c r="D18334" s="286" t="s">
        <v>17740</v>
      </c>
    </row>
    <row r="18335" spans="1:4" s="12" customFormat="1" x14ac:dyDescent="0.25">
      <c r="A18335" s="56" t="s">
        <v>17741</v>
      </c>
      <c r="B18335" s="24" t="s">
        <v>21741</v>
      </c>
      <c r="C18335" s="56" t="s">
        <v>17742</v>
      </c>
      <c r="D18335" s="315"/>
    </row>
    <row r="18336" spans="1:4" s="12" customFormat="1" x14ac:dyDescent="0.25">
      <c r="A18336" s="56"/>
      <c r="B18336" s="58"/>
      <c r="C18336" s="48" t="s">
        <v>17743</v>
      </c>
      <c r="D18336" s="300"/>
    </row>
    <row r="18337" spans="1:4" s="12" customFormat="1" x14ac:dyDescent="0.25">
      <c r="A18337" s="56"/>
      <c r="B18337" s="58"/>
      <c r="C18337" s="48" t="s">
        <v>110</v>
      </c>
      <c r="D18337" s="300" t="s">
        <v>17744</v>
      </c>
    </row>
    <row r="18338" spans="1:4" s="12" customFormat="1" x14ac:dyDescent="0.25">
      <c r="A18338" s="56"/>
      <c r="B18338" s="58"/>
      <c r="C18338" s="48" t="s">
        <v>110</v>
      </c>
      <c r="D18338" s="300" t="s">
        <v>17745</v>
      </c>
    </row>
    <row r="18339" spans="1:4" s="12" customFormat="1" x14ac:dyDescent="0.25">
      <c r="A18339" s="56"/>
      <c r="B18339" s="58"/>
      <c r="C18339" s="48" t="s">
        <v>110</v>
      </c>
      <c r="D18339" s="300" t="s">
        <v>17746</v>
      </c>
    </row>
    <row r="18340" spans="1:4" s="12" customFormat="1" x14ac:dyDescent="0.25">
      <c r="A18340" s="56"/>
      <c r="B18340" s="58"/>
      <c r="C18340" s="48" t="s">
        <v>110</v>
      </c>
      <c r="D18340" s="300" t="s">
        <v>17747</v>
      </c>
    </row>
    <row r="18341" spans="1:4" s="12" customFormat="1" x14ac:dyDescent="0.25">
      <c r="A18341" s="56"/>
      <c r="B18341" s="58"/>
      <c r="C18341" s="48" t="s">
        <v>110</v>
      </c>
      <c r="D18341" s="300" t="s">
        <v>17748</v>
      </c>
    </row>
    <row r="18342" spans="1:4" s="12" customFormat="1" x14ac:dyDescent="0.25">
      <c r="A18342" s="56"/>
      <c r="B18342" s="58"/>
      <c r="C18342" s="48" t="s">
        <v>110</v>
      </c>
      <c r="D18342" s="300" t="s">
        <v>17749</v>
      </c>
    </row>
    <row r="18343" spans="1:4" s="12" customFormat="1" x14ac:dyDescent="0.25">
      <c r="A18343" s="56"/>
      <c r="B18343" s="58"/>
      <c r="C18343" s="48" t="s">
        <v>110</v>
      </c>
      <c r="D18343" s="300" t="s">
        <v>17750</v>
      </c>
    </row>
    <row r="18344" spans="1:4" s="12" customFormat="1" x14ac:dyDescent="0.25">
      <c r="A18344" s="56"/>
      <c r="B18344" s="58"/>
      <c r="C18344" s="48" t="s">
        <v>110</v>
      </c>
      <c r="D18344" s="300" t="s">
        <v>17751</v>
      </c>
    </row>
    <row r="18345" spans="1:4" s="12" customFormat="1" x14ac:dyDescent="0.25">
      <c r="A18345" s="56"/>
      <c r="B18345" s="58"/>
      <c r="C18345" s="48" t="s">
        <v>110</v>
      </c>
      <c r="D18345" s="300" t="s">
        <v>17752</v>
      </c>
    </row>
    <row r="18346" spans="1:4" s="12" customFormat="1" x14ac:dyDescent="0.25">
      <c r="A18346" s="56"/>
      <c r="B18346" s="58"/>
      <c r="C18346" s="48" t="s">
        <v>110</v>
      </c>
      <c r="D18346" s="300" t="s">
        <v>17753</v>
      </c>
    </row>
    <row r="18347" spans="1:4" s="12" customFormat="1" x14ac:dyDescent="0.25">
      <c r="A18347" s="56"/>
      <c r="B18347" s="58"/>
      <c r="C18347" s="48" t="s">
        <v>110</v>
      </c>
      <c r="D18347" s="300" t="s">
        <v>17754</v>
      </c>
    </row>
    <row r="18348" spans="1:4" s="12" customFormat="1" x14ac:dyDescent="0.25">
      <c r="A18348" s="56"/>
      <c r="B18348" s="58"/>
      <c r="C18348" s="48" t="s">
        <v>110</v>
      </c>
      <c r="D18348" s="300" t="s">
        <v>17755</v>
      </c>
    </row>
    <row r="18349" spans="1:4" s="12" customFormat="1" x14ac:dyDescent="0.25">
      <c r="A18349" s="56"/>
      <c r="B18349" s="58"/>
      <c r="C18349" s="48" t="s">
        <v>110</v>
      </c>
      <c r="D18349" s="300" t="s">
        <v>17756</v>
      </c>
    </row>
    <row r="18350" spans="1:4" s="12" customFormat="1" x14ac:dyDescent="0.25">
      <c r="A18350" s="56"/>
      <c r="B18350" s="58"/>
      <c r="C18350" s="48" t="s">
        <v>110</v>
      </c>
      <c r="D18350" s="300" t="s">
        <v>17757</v>
      </c>
    </row>
    <row r="18351" spans="1:4" s="12" customFormat="1" x14ac:dyDescent="0.25">
      <c r="A18351" s="56"/>
      <c r="B18351" s="58"/>
      <c r="C18351" s="48" t="s">
        <v>110</v>
      </c>
      <c r="D18351" s="300" t="s">
        <v>17758</v>
      </c>
    </row>
    <row r="18352" spans="1:4" s="12" customFormat="1" x14ac:dyDescent="0.25">
      <c r="A18352" s="56"/>
      <c r="B18352" s="58"/>
      <c r="C18352" s="48" t="s">
        <v>110</v>
      </c>
      <c r="D18352" s="300" t="s">
        <v>17759</v>
      </c>
    </row>
    <row r="18353" spans="1:4" s="12" customFormat="1" x14ac:dyDescent="0.25">
      <c r="A18353" s="56"/>
      <c r="B18353" s="58"/>
      <c r="C18353" s="48" t="s">
        <v>110</v>
      </c>
      <c r="D18353" s="300" t="s">
        <v>17760</v>
      </c>
    </row>
    <row r="18354" spans="1:4" s="12" customFormat="1" x14ac:dyDescent="0.25">
      <c r="A18354" s="56"/>
      <c r="B18354" s="58"/>
      <c r="C18354" s="48" t="s">
        <v>110</v>
      </c>
      <c r="D18354" s="300" t="s">
        <v>17761</v>
      </c>
    </row>
    <row r="18355" spans="1:4" s="12" customFormat="1" x14ac:dyDescent="0.25">
      <c r="A18355" s="56"/>
      <c r="B18355" s="58"/>
      <c r="C18355" s="48" t="s">
        <v>110</v>
      </c>
      <c r="D18355" s="300" t="s">
        <v>17762</v>
      </c>
    </row>
    <row r="18356" spans="1:4" s="12" customFormat="1" x14ac:dyDescent="0.25">
      <c r="A18356" s="56"/>
      <c r="B18356" s="58"/>
      <c r="C18356" s="48" t="s">
        <v>110</v>
      </c>
      <c r="D18356" s="300" t="s">
        <v>17763</v>
      </c>
    </row>
    <row r="18357" spans="1:4" s="12" customFormat="1" ht="15.6" x14ac:dyDescent="0.25">
      <c r="A18357" s="82" t="s">
        <v>17764</v>
      </c>
      <c r="B18357" s="97"/>
      <c r="C18357" s="82" t="s">
        <v>17765</v>
      </c>
      <c r="D18357" s="300"/>
    </row>
    <row r="18358" spans="1:4" s="12" customFormat="1" x14ac:dyDescent="0.25">
      <c r="A18358" s="56" t="s">
        <v>17766</v>
      </c>
      <c r="B18358" s="24" t="s">
        <v>21742</v>
      </c>
      <c r="C18358" s="56" t="s">
        <v>17767</v>
      </c>
      <c r="D18358" s="315"/>
    </row>
    <row r="18359" spans="1:4" s="12" customFormat="1" x14ac:dyDescent="0.25">
      <c r="A18359" s="56"/>
      <c r="B18359" s="58"/>
      <c r="C18359" s="48" t="s">
        <v>17768</v>
      </c>
      <c r="D18359" s="300"/>
    </row>
    <row r="18360" spans="1:4" s="12" customFormat="1" x14ac:dyDescent="0.25">
      <c r="A18360" s="56"/>
      <c r="B18360" s="58"/>
      <c r="C18360" s="48" t="s">
        <v>17769</v>
      </c>
      <c r="D18360" s="300"/>
    </row>
    <row r="18361" spans="1:4" s="12" customFormat="1" x14ac:dyDescent="0.25">
      <c r="A18361" s="56"/>
      <c r="B18361" s="58"/>
      <c r="C18361" s="48" t="s">
        <v>110</v>
      </c>
      <c r="D18361" s="300" t="s">
        <v>17770</v>
      </c>
    </row>
    <row r="18362" spans="1:4" s="12" customFormat="1" x14ac:dyDescent="0.25">
      <c r="A18362" s="56"/>
      <c r="B18362" s="58"/>
      <c r="C18362" s="48" t="s">
        <v>110</v>
      </c>
      <c r="D18362" s="300" t="s">
        <v>17771</v>
      </c>
    </row>
    <row r="18363" spans="1:4" s="12" customFormat="1" x14ac:dyDescent="0.25">
      <c r="A18363" s="56" t="s">
        <v>17772</v>
      </c>
      <c r="B18363" s="24" t="s">
        <v>21743</v>
      </c>
      <c r="C18363" s="56" t="s">
        <v>17773</v>
      </c>
      <c r="D18363" s="315"/>
    </row>
    <row r="18364" spans="1:4" s="12" customFormat="1" x14ac:dyDescent="0.25">
      <c r="A18364" s="56"/>
      <c r="B18364" s="58"/>
      <c r="C18364" s="48" t="s">
        <v>17774</v>
      </c>
      <c r="D18364" s="300"/>
    </row>
    <row r="18365" spans="1:4" s="12" customFormat="1" x14ac:dyDescent="0.25">
      <c r="A18365" s="56"/>
      <c r="B18365" s="58"/>
      <c r="C18365" s="48" t="s">
        <v>17775</v>
      </c>
      <c r="D18365" s="300"/>
    </row>
    <row r="18366" spans="1:4" s="12" customFormat="1" x14ac:dyDescent="0.25">
      <c r="A18366" s="56"/>
      <c r="B18366" s="58"/>
      <c r="C18366" s="48" t="s">
        <v>110</v>
      </c>
      <c r="D18366" s="300" t="s">
        <v>17776</v>
      </c>
    </row>
    <row r="18367" spans="1:4" s="12" customFormat="1" x14ac:dyDescent="0.25">
      <c r="A18367" s="56"/>
      <c r="B18367" s="58"/>
      <c r="C18367" s="48" t="s">
        <v>110</v>
      </c>
      <c r="D18367" s="300" t="s">
        <v>17777</v>
      </c>
    </row>
    <row r="18368" spans="1:4" s="12" customFormat="1" x14ac:dyDescent="0.25">
      <c r="A18368" s="56"/>
      <c r="B18368" s="58"/>
      <c r="C18368" s="48" t="s">
        <v>110</v>
      </c>
      <c r="D18368" s="300" t="s">
        <v>17778</v>
      </c>
    </row>
    <row r="18369" spans="1:4" s="12" customFormat="1" x14ac:dyDescent="0.25">
      <c r="A18369" s="56"/>
      <c r="B18369" s="58"/>
      <c r="C18369" s="48" t="s">
        <v>110</v>
      </c>
      <c r="D18369" s="300" t="s">
        <v>17779</v>
      </c>
    </row>
    <row r="18370" spans="1:4" s="12" customFormat="1" x14ac:dyDescent="0.25">
      <c r="A18370" s="56">
        <v>743</v>
      </c>
      <c r="B18370" s="74"/>
      <c r="C18370" s="56" t="s">
        <v>17780</v>
      </c>
      <c r="D18370" s="300"/>
    </row>
    <row r="18371" spans="1:4" s="12" customFormat="1" x14ac:dyDescent="0.15">
      <c r="A18371" s="48"/>
      <c r="B18371" s="24" t="s">
        <v>21744</v>
      </c>
      <c r="C18371" s="75" t="s">
        <v>17781</v>
      </c>
      <c r="D18371" s="313"/>
    </row>
    <row r="18372" spans="1:4" s="12" customFormat="1" x14ac:dyDescent="0.15">
      <c r="A18372" s="48"/>
      <c r="B18372" s="58"/>
      <c r="C18372" s="70" t="s">
        <v>17782</v>
      </c>
      <c r="D18372" s="313"/>
    </row>
    <row r="18373" spans="1:4" s="12" customFormat="1" x14ac:dyDescent="0.15">
      <c r="A18373" s="48"/>
      <c r="B18373" s="58"/>
      <c r="C18373" s="70" t="s">
        <v>110</v>
      </c>
      <c r="D18373" s="313" t="s">
        <v>17783</v>
      </c>
    </row>
    <row r="18374" spans="1:4" s="12" customFormat="1" x14ac:dyDescent="0.15">
      <c r="A18374" s="48"/>
      <c r="B18374" s="58"/>
      <c r="C18374" s="70" t="s">
        <v>110</v>
      </c>
      <c r="D18374" s="313" t="s">
        <v>17784</v>
      </c>
    </row>
    <row r="18375" spans="1:4" s="12" customFormat="1" x14ac:dyDescent="0.15">
      <c r="A18375" s="48"/>
      <c r="B18375" s="58"/>
      <c r="C18375" s="70" t="s">
        <v>110</v>
      </c>
      <c r="D18375" s="313" t="s">
        <v>17785</v>
      </c>
    </row>
    <row r="18376" spans="1:4" s="12" customFormat="1" x14ac:dyDescent="0.15">
      <c r="A18376" s="48"/>
      <c r="B18376" s="24" t="s">
        <v>21745</v>
      </c>
      <c r="C18376" s="75" t="s">
        <v>17786</v>
      </c>
      <c r="D18376" s="313"/>
    </row>
    <row r="18377" spans="1:4" s="12" customFormat="1" x14ac:dyDescent="0.15">
      <c r="A18377" s="48"/>
      <c r="B18377" s="58"/>
      <c r="C18377" s="70" t="s">
        <v>17787</v>
      </c>
      <c r="D18377" s="313"/>
    </row>
    <row r="18378" spans="1:4" s="12" customFormat="1" x14ac:dyDescent="0.15">
      <c r="A18378" s="48"/>
      <c r="B18378" s="58"/>
      <c r="C18378" s="70" t="s">
        <v>110</v>
      </c>
      <c r="D18378" s="313" t="s">
        <v>17788</v>
      </c>
    </row>
    <row r="18379" spans="1:4" s="12" customFormat="1" x14ac:dyDescent="0.15">
      <c r="A18379" s="48"/>
      <c r="B18379" s="58"/>
      <c r="C18379" s="70" t="s">
        <v>110</v>
      </c>
      <c r="D18379" s="313" t="s">
        <v>17789</v>
      </c>
    </row>
    <row r="18380" spans="1:4" s="12" customFormat="1" x14ac:dyDescent="0.15">
      <c r="A18380" s="48"/>
      <c r="B18380" s="58"/>
      <c r="C18380" s="70" t="s">
        <v>110</v>
      </c>
      <c r="D18380" s="313" t="s">
        <v>17790</v>
      </c>
    </row>
    <row r="18381" spans="1:4" s="12" customFormat="1" x14ac:dyDescent="0.15">
      <c r="A18381" s="48"/>
      <c r="B18381" s="58"/>
      <c r="C18381" s="70" t="s">
        <v>110</v>
      </c>
      <c r="D18381" s="313" t="s">
        <v>17791</v>
      </c>
    </row>
    <row r="18382" spans="1:4" s="12" customFormat="1" x14ac:dyDescent="0.15">
      <c r="A18382" s="48"/>
      <c r="B18382" s="58"/>
      <c r="C18382" s="70" t="s">
        <v>110</v>
      </c>
      <c r="D18382" s="313" t="s">
        <v>17792</v>
      </c>
    </row>
    <row r="18383" spans="1:4" s="12" customFormat="1" x14ac:dyDescent="0.15">
      <c r="A18383" s="48"/>
      <c r="B18383" s="58"/>
      <c r="C18383" s="70" t="s">
        <v>226</v>
      </c>
      <c r="D18383" s="313"/>
    </row>
    <row r="18384" spans="1:4" s="12" customFormat="1" x14ac:dyDescent="0.15">
      <c r="A18384" s="48"/>
      <c r="B18384" s="58"/>
      <c r="C18384" s="70" t="s">
        <v>110</v>
      </c>
      <c r="D18384" s="313" t="s">
        <v>17793</v>
      </c>
    </row>
    <row r="18385" spans="1:4" s="12" customFormat="1" x14ac:dyDescent="0.15">
      <c r="A18385" s="48"/>
      <c r="B18385" s="24" t="s">
        <v>21746</v>
      </c>
      <c r="C18385" s="75" t="s">
        <v>17794</v>
      </c>
      <c r="D18385" s="330"/>
    </row>
    <row r="18386" spans="1:4" s="12" customFormat="1" x14ac:dyDescent="0.15">
      <c r="A18386" s="48"/>
      <c r="B18386" s="58"/>
      <c r="C18386" s="70" t="s">
        <v>17795</v>
      </c>
      <c r="D18386" s="313"/>
    </row>
    <row r="18387" spans="1:4" s="12" customFormat="1" x14ac:dyDescent="0.15">
      <c r="A18387" s="48"/>
      <c r="B18387" s="58"/>
      <c r="C18387" s="70" t="s">
        <v>110</v>
      </c>
      <c r="D18387" s="313" t="s">
        <v>17796</v>
      </c>
    </row>
    <row r="18388" spans="1:4" s="12" customFormat="1" x14ac:dyDescent="0.15">
      <c r="A18388" s="48"/>
      <c r="B18388" s="58"/>
      <c r="C18388" s="70" t="s">
        <v>110</v>
      </c>
      <c r="D18388" s="313" t="s">
        <v>17797</v>
      </c>
    </row>
    <row r="18389" spans="1:4" s="12" customFormat="1" x14ac:dyDescent="0.15">
      <c r="A18389" s="48"/>
      <c r="B18389" s="58"/>
      <c r="C18389" s="70" t="s">
        <v>110</v>
      </c>
      <c r="D18389" s="313" t="s">
        <v>17798</v>
      </c>
    </row>
    <row r="18390" spans="1:4" s="12" customFormat="1" x14ac:dyDescent="0.15">
      <c r="A18390" s="48"/>
      <c r="B18390" s="58"/>
      <c r="C18390" s="70" t="s">
        <v>110</v>
      </c>
      <c r="D18390" s="313" t="s">
        <v>17799</v>
      </c>
    </row>
    <row r="18391" spans="1:4" s="12" customFormat="1" x14ac:dyDescent="0.15">
      <c r="A18391" s="48"/>
      <c r="B18391" s="58"/>
      <c r="C18391" s="70" t="s">
        <v>110</v>
      </c>
      <c r="D18391" s="313" t="s">
        <v>17800</v>
      </c>
    </row>
    <row r="18392" spans="1:4" s="12" customFormat="1" x14ac:dyDescent="0.15">
      <c r="A18392" s="48"/>
      <c r="B18392" s="58"/>
      <c r="C18392" s="70" t="s">
        <v>110</v>
      </c>
      <c r="D18392" s="313" t="s">
        <v>17801</v>
      </c>
    </row>
    <row r="18393" spans="1:4" s="12" customFormat="1" x14ac:dyDescent="0.15">
      <c r="A18393" s="48"/>
      <c r="B18393" s="58"/>
      <c r="C18393" s="70" t="s">
        <v>110</v>
      </c>
      <c r="D18393" s="313" t="s">
        <v>17802</v>
      </c>
    </row>
    <row r="18394" spans="1:4" s="12" customFormat="1" x14ac:dyDescent="0.15">
      <c r="A18394" s="48"/>
      <c r="B18394" s="58"/>
      <c r="C18394" s="70" t="s">
        <v>110</v>
      </c>
      <c r="D18394" s="313" t="s">
        <v>17803</v>
      </c>
    </row>
    <row r="18395" spans="1:4" s="12" customFormat="1" x14ac:dyDescent="0.15">
      <c r="A18395" s="48"/>
      <c r="B18395" s="58"/>
      <c r="C18395" s="70" t="s">
        <v>110</v>
      </c>
      <c r="D18395" s="313" t="s">
        <v>17804</v>
      </c>
    </row>
    <row r="18396" spans="1:4" s="12" customFormat="1" x14ac:dyDescent="0.15">
      <c r="A18396" s="48"/>
      <c r="B18396" s="58"/>
      <c r="C18396" s="70" t="s">
        <v>110</v>
      </c>
      <c r="D18396" s="313" t="s">
        <v>17805</v>
      </c>
    </row>
    <row r="18397" spans="1:4" s="12" customFormat="1" x14ac:dyDescent="0.15">
      <c r="A18397" s="48"/>
      <c r="B18397" s="58"/>
      <c r="C18397" s="70" t="s">
        <v>110</v>
      </c>
      <c r="D18397" s="313" t="s">
        <v>17806</v>
      </c>
    </row>
    <row r="18398" spans="1:4" s="12" customFormat="1" x14ac:dyDescent="0.15">
      <c r="A18398" s="48"/>
      <c r="B18398" s="58"/>
      <c r="C18398" s="70"/>
      <c r="D18398" s="291" t="s">
        <v>15225</v>
      </c>
    </row>
    <row r="18399" spans="1:4" s="12" customFormat="1" x14ac:dyDescent="0.15">
      <c r="A18399" s="48"/>
      <c r="B18399" s="58"/>
      <c r="C18399" s="70" t="s">
        <v>110</v>
      </c>
      <c r="D18399" s="299" t="s">
        <v>17807</v>
      </c>
    </row>
    <row r="18400" spans="1:4" s="12" customFormat="1" x14ac:dyDescent="0.15">
      <c r="A18400" s="48"/>
      <c r="B18400" s="58"/>
      <c r="C18400" s="70" t="s">
        <v>110</v>
      </c>
      <c r="D18400" s="299" t="s">
        <v>17808</v>
      </c>
    </row>
    <row r="18401" spans="1:4" s="12" customFormat="1" x14ac:dyDescent="0.15">
      <c r="A18401" s="48"/>
      <c r="B18401" s="58"/>
      <c r="C18401" s="70"/>
      <c r="D18401" s="299" t="s">
        <v>17809</v>
      </c>
    </row>
    <row r="18402" spans="1:4" s="12" customFormat="1" x14ac:dyDescent="0.15">
      <c r="A18402" s="48"/>
      <c r="B18402" s="58"/>
      <c r="C18402" s="70" t="s">
        <v>226</v>
      </c>
      <c r="D18402" s="313"/>
    </row>
    <row r="18403" spans="1:4" s="12" customFormat="1" x14ac:dyDescent="0.15">
      <c r="A18403" s="48"/>
      <c r="B18403" s="58"/>
      <c r="C18403" s="70" t="s">
        <v>110</v>
      </c>
      <c r="D18403" s="313" t="s">
        <v>17810</v>
      </c>
    </row>
    <row r="18404" spans="1:4" s="12" customFormat="1" x14ac:dyDescent="0.15">
      <c r="A18404" s="48"/>
      <c r="B18404" s="58"/>
      <c r="C18404" s="70" t="s">
        <v>110</v>
      </c>
      <c r="D18404" s="313" t="s">
        <v>17811</v>
      </c>
    </row>
    <row r="18405" spans="1:4" s="12" customFormat="1" x14ac:dyDescent="0.15">
      <c r="A18405" s="48"/>
      <c r="B18405" s="58"/>
      <c r="C18405" s="70" t="s">
        <v>110</v>
      </c>
      <c r="D18405" s="313" t="s">
        <v>17812</v>
      </c>
    </row>
    <row r="18406" spans="1:4" s="12" customFormat="1" x14ac:dyDescent="0.15">
      <c r="A18406" s="48"/>
      <c r="B18406" s="58"/>
      <c r="C18406" s="70" t="s">
        <v>110</v>
      </c>
      <c r="D18406" s="313" t="s">
        <v>17813</v>
      </c>
    </row>
    <row r="18407" spans="1:4" s="12" customFormat="1" x14ac:dyDescent="0.25">
      <c r="A18407" s="56">
        <v>744</v>
      </c>
      <c r="B18407" s="73"/>
      <c r="C18407" s="56" t="s">
        <v>17814</v>
      </c>
      <c r="D18407" s="326"/>
    </row>
    <row r="18408" spans="1:4" s="12" customFormat="1" x14ac:dyDescent="0.15">
      <c r="A18408" s="48"/>
      <c r="B18408" s="24" t="s">
        <v>21747</v>
      </c>
      <c r="C18408" s="75" t="s">
        <v>17815</v>
      </c>
      <c r="D18408" s="313"/>
    </row>
    <row r="18409" spans="1:4" s="12" customFormat="1" x14ac:dyDescent="0.15">
      <c r="A18409" s="48"/>
      <c r="B18409" s="58"/>
      <c r="C18409" s="70" t="s">
        <v>17816</v>
      </c>
      <c r="D18409" s="313"/>
    </row>
    <row r="18410" spans="1:4" s="12" customFormat="1" x14ac:dyDescent="0.15">
      <c r="A18410" s="48"/>
      <c r="B18410" s="58"/>
      <c r="C18410" s="70" t="s">
        <v>110</v>
      </c>
      <c r="D18410" s="313" t="s">
        <v>17817</v>
      </c>
    </row>
    <row r="18411" spans="1:4" s="12" customFormat="1" x14ac:dyDescent="0.15">
      <c r="A18411" s="48"/>
      <c r="B18411" s="58"/>
      <c r="C18411" s="70" t="s">
        <v>110</v>
      </c>
      <c r="D18411" s="313" t="s">
        <v>17818</v>
      </c>
    </row>
    <row r="18412" spans="1:4" s="12" customFormat="1" x14ac:dyDescent="0.15">
      <c r="A18412" s="48"/>
      <c r="B18412" s="58"/>
      <c r="C18412" s="70" t="s">
        <v>110</v>
      </c>
      <c r="D18412" s="313" t="s">
        <v>17819</v>
      </c>
    </row>
    <row r="18413" spans="1:4" s="12" customFormat="1" x14ac:dyDescent="0.15">
      <c r="A18413" s="48"/>
      <c r="B18413" s="58"/>
      <c r="C18413" s="70" t="s">
        <v>110</v>
      </c>
      <c r="D18413" s="313" t="s">
        <v>17820</v>
      </c>
    </row>
    <row r="18414" spans="1:4" s="12" customFormat="1" x14ac:dyDescent="0.15">
      <c r="A18414" s="48"/>
      <c r="B18414" s="58"/>
      <c r="C18414" s="70" t="s">
        <v>110</v>
      </c>
      <c r="D18414" s="313" t="s">
        <v>17821</v>
      </c>
    </row>
    <row r="18415" spans="1:4" s="12" customFormat="1" x14ac:dyDescent="0.15">
      <c r="A18415" s="48"/>
      <c r="B18415" s="58"/>
      <c r="C18415" s="70" t="s">
        <v>110</v>
      </c>
      <c r="D18415" s="313" t="s">
        <v>17822</v>
      </c>
    </row>
    <row r="18416" spans="1:4" s="12" customFormat="1" x14ac:dyDescent="0.15">
      <c r="A18416" s="48"/>
      <c r="B18416" s="58"/>
      <c r="C18416" s="70" t="s">
        <v>110</v>
      </c>
      <c r="D18416" s="313" t="s">
        <v>17823</v>
      </c>
    </row>
    <row r="18417" spans="1:4" s="12" customFormat="1" x14ac:dyDescent="0.15">
      <c r="A18417" s="48"/>
      <c r="B18417" s="58"/>
      <c r="C18417" s="70" t="s">
        <v>110</v>
      </c>
      <c r="D18417" s="313" t="s">
        <v>17824</v>
      </c>
    </row>
    <row r="18418" spans="1:4" s="12" customFormat="1" x14ac:dyDescent="0.15">
      <c r="A18418" s="48"/>
      <c r="B18418" s="58"/>
      <c r="C18418" s="70"/>
      <c r="D18418" s="291" t="s">
        <v>15225</v>
      </c>
    </row>
    <row r="18419" spans="1:4" s="12" customFormat="1" x14ac:dyDescent="0.15">
      <c r="A18419" s="48"/>
      <c r="B18419" s="58"/>
      <c r="C18419" s="70" t="s">
        <v>110</v>
      </c>
      <c r="D18419" s="286" t="s">
        <v>17825</v>
      </c>
    </row>
    <row r="18420" spans="1:4" s="12" customFormat="1" x14ac:dyDescent="0.15">
      <c r="A18420" s="48"/>
      <c r="B18420" s="58"/>
      <c r="C18420" s="70" t="s">
        <v>110</v>
      </c>
      <c r="D18420" s="286" t="s">
        <v>17826</v>
      </c>
    </row>
    <row r="18421" spans="1:4" s="12" customFormat="1" x14ac:dyDescent="0.15">
      <c r="A18421" s="48"/>
      <c r="B18421" s="58"/>
      <c r="C18421" s="70" t="s">
        <v>110</v>
      </c>
      <c r="D18421" s="286" t="s">
        <v>17827</v>
      </c>
    </row>
    <row r="18422" spans="1:4" s="12" customFormat="1" x14ac:dyDescent="0.15">
      <c r="A18422" s="48"/>
      <c r="B18422" s="58"/>
      <c r="C18422" s="70" t="s">
        <v>110</v>
      </c>
      <c r="D18422" s="286" t="s">
        <v>17828</v>
      </c>
    </row>
    <row r="18423" spans="1:4" s="12" customFormat="1" x14ac:dyDescent="0.15">
      <c r="A18423" s="48"/>
      <c r="B18423" s="58"/>
      <c r="C18423" s="70" t="s">
        <v>110</v>
      </c>
      <c r="D18423" s="286" t="s">
        <v>17829</v>
      </c>
    </row>
    <row r="18424" spans="1:4" s="12" customFormat="1" x14ac:dyDescent="0.15">
      <c r="A18424" s="48"/>
      <c r="B18424" s="58"/>
      <c r="C18424" s="70" t="s">
        <v>110</v>
      </c>
      <c r="D18424" s="296" t="s">
        <v>17830</v>
      </c>
    </row>
    <row r="18425" spans="1:4" s="12" customFormat="1" x14ac:dyDescent="0.15">
      <c r="A18425" s="48"/>
      <c r="B18425" s="58"/>
      <c r="C18425" s="70" t="s">
        <v>110</v>
      </c>
      <c r="D18425" s="286" t="s">
        <v>17831</v>
      </c>
    </row>
    <row r="18426" spans="1:4" s="12" customFormat="1" x14ac:dyDescent="0.15">
      <c r="A18426" s="48"/>
      <c r="B18426" s="58"/>
      <c r="C18426" s="70" t="s">
        <v>110</v>
      </c>
      <c r="D18426" s="286" t="s">
        <v>17832</v>
      </c>
    </row>
    <row r="18427" spans="1:4" s="12" customFormat="1" x14ac:dyDescent="0.15">
      <c r="A18427" s="48"/>
      <c r="B18427" s="58"/>
      <c r="C18427" s="70" t="s">
        <v>110</v>
      </c>
      <c r="D18427" s="286" t="s">
        <v>17833</v>
      </c>
    </row>
    <row r="18428" spans="1:4" s="12" customFormat="1" x14ac:dyDescent="0.15">
      <c r="A18428" s="48"/>
      <c r="B18428" s="58"/>
      <c r="C18428" s="70" t="s">
        <v>110</v>
      </c>
      <c r="D18428" s="286" t="s">
        <v>17834</v>
      </c>
    </row>
    <row r="18429" spans="1:4" s="12" customFormat="1" x14ac:dyDescent="0.15">
      <c r="A18429" s="48"/>
      <c r="B18429" s="58"/>
      <c r="C18429" s="70" t="s">
        <v>110</v>
      </c>
      <c r="D18429" s="286" t="s">
        <v>17835</v>
      </c>
    </row>
    <row r="18430" spans="1:4" s="12" customFormat="1" x14ac:dyDescent="0.15">
      <c r="A18430" s="48"/>
      <c r="B18430" s="58"/>
      <c r="C18430" s="70" t="s">
        <v>226</v>
      </c>
      <c r="D18430" s="313"/>
    </row>
    <row r="18431" spans="1:4" s="12" customFormat="1" x14ac:dyDescent="0.15">
      <c r="A18431" s="48"/>
      <c r="B18431" s="58"/>
      <c r="C18431" s="70" t="s">
        <v>110</v>
      </c>
      <c r="D18431" s="313" t="s">
        <v>17836</v>
      </c>
    </row>
    <row r="18432" spans="1:4" s="12" customFormat="1" x14ac:dyDescent="0.15">
      <c r="A18432" s="48"/>
      <c r="B18432" s="58"/>
      <c r="C18432" s="70" t="s">
        <v>110</v>
      </c>
      <c r="D18432" s="313" t="s">
        <v>17837</v>
      </c>
    </row>
    <row r="18433" spans="1:4" s="12" customFormat="1" x14ac:dyDescent="0.15">
      <c r="A18433" s="48"/>
      <c r="B18433" s="58"/>
      <c r="C18433" s="70" t="s">
        <v>110</v>
      </c>
      <c r="D18433" s="313" t="s">
        <v>17838</v>
      </c>
    </row>
    <row r="18434" spans="1:4" s="12" customFormat="1" x14ac:dyDescent="0.15">
      <c r="A18434" s="48"/>
      <c r="B18434" s="58"/>
      <c r="C18434" s="70" t="s">
        <v>110</v>
      </c>
      <c r="D18434" s="313" t="s">
        <v>17839</v>
      </c>
    </row>
    <row r="18435" spans="1:4" s="12" customFormat="1" x14ac:dyDescent="0.25">
      <c r="A18435" s="56"/>
      <c r="B18435" s="24" t="s">
        <v>21748</v>
      </c>
      <c r="C18435" s="57" t="s">
        <v>17840</v>
      </c>
      <c r="D18435" s="323"/>
    </row>
    <row r="18436" spans="1:4" s="12" customFormat="1" x14ac:dyDescent="0.25">
      <c r="A18436" s="48"/>
      <c r="B18436" s="58"/>
      <c r="C18436" s="50" t="s">
        <v>17841</v>
      </c>
      <c r="D18436" s="321"/>
    </row>
    <row r="18437" spans="1:4" s="12" customFormat="1" x14ac:dyDescent="0.25">
      <c r="A18437" s="48"/>
      <c r="B18437" s="49"/>
      <c r="C18437" s="50" t="s">
        <v>110</v>
      </c>
      <c r="D18437" s="303" t="s">
        <v>17842</v>
      </c>
    </row>
    <row r="18438" spans="1:4" s="12" customFormat="1" x14ac:dyDescent="0.25">
      <c r="A18438" s="48"/>
      <c r="B18438" s="49"/>
      <c r="C18438" s="50" t="s">
        <v>110</v>
      </c>
      <c r="D18438" s="317" t="s">
        <v>17843</v>
      </c>
    </row>
    <row r="18439" spans="1:4" s="12" customFormat="1" x14ac:dyDescent="0.25">
      <c r="A18439" s="48"/>
      <c r="B18439" s="49"/>
      <c r="C18439" s="48" t="s">
        <v>226</v>
      </c>
      <c r="D18439" s="321"/>
    </row>
    <row r="18440" spans="1:4" s="12" customFormat="1" x14ac:dyDescent="0.25">
      <c r="A18440" s="48"/>
      <c r="B18440" s="49"/>
      <c r="C18440" s="50" t="s">
        <v>110</v>
      </c>
      <c r="D18440" s="321" t="s">
        <v>17844</v>
      </c>
    </row>
    <row r="18441" spans="1:4" s="12" customFormat="1" x14ac:dyDescent="0.25">
      <c r="A18441" s="48"/>
      <c r="B18441" s="49"/>
      <c r="C18441" s="50" t="s">
        <v>110</v>
      </c>
      <c r="D18441" s="321" t="s">
        <v>17845</v>
      </c>
    </row>
    <row r="18442" spans="1:4" s="12" customFormat="1" x14ac:dyDescent="0.15">
      <c r="A18442" s="56">
        <v>745</v>
      </c>
      <c r="B18442" s="74"/>
      <c r="C18442" s="57" t="s">
        <v>17846</v>
      </c>
      <c r="D18442" s="330"/>
    </row>
    <row r="18443" spans="1:4" x14ac:dyDescent="0.25">
      <c r="C18443" s="40" t="s">
        <v>17847</v>
      </c>
    </row>
    <row r="18444" spans="1:4" s="12" customFormat="1" x14ac:dyDescent="0.15">
      <c r="A18444" s="48"/>
      <c r="B18444" s="24" t="s">
        <v>21749</v>
      </c>
      <c r="C18444" s="56" t="s">
        <v>17848</v>
      </c>
      <c r="D18444" s="313"/>
    </row>
    <row r="18445" spans="1:4" s="12" customFormat="1" x14ac:dyDescent="0.15">
      <c r="A18445" s="48"/>
      <c r="B18445" s="58"/>
      <c r="C18445" s="70" t="s">
        <v>17849</v>
      </c>
      <c r="D18445" s="313"/>
    </row>
    <row r="18446" spans="1:4" s="12" customFormat="1" x14ac:dyDescent="0.15">
      <c r="A18446" s="48"/>
      <c r="B18446" s="58"/>
      <c r="C18446" s="70" t="s">
        <v>17850</v>
      </c>
      <c r="D18446" s="313"/>
    </row>
    <row r="18447" spans="1:4" s="12" customFormat="1" x14ac:dyDescent="0.15">
      <c r="A18447" s="48"/>
      <c r="B18447" s="58"/>
      <c r="C18447" s="50" t="s">
        <v>110</v>
      </c>
      <c r="D18447" s="313" t="s">
        <v>17851</v>
      </c>
    </row>
    <row r="18448" spans="1:4" s="12" customFormat="1" x14ac:dyDescent="0.15">
      <c r="A18448" s="48"/>
      <c r="B18448" s="58"/>
      <c r="C18448" s="50" t="s">
        <v>110</v>
      </c>
      <c r="D18448" s="313" t="s">
        <v>17852</v>
      </c>
    </row>
    <row r="18449" spans="1:4" s="12" customFormat="1" x14ac:dyDescent="0.15">
      <c r="A18449" s="48"/>
      <c r="B18449" s="58"/>
      <c r="C18449" s="50" t="s">
        <v>110</v>
      </c>
      <c r="D18449" s="313" t="s">
        <v>17853</v>
      </c>
    </row>
    <row r="18450" spans="1:4" s="12" customFormat="1" x14ac:dyDescent="0.15">
      <c r="A18450" s="48"/>
      <c r="B18450" s="58"/>
      <c r="C18450" s="50" t="s">
        <v>110</v>
      </c>
      <c r="D18450" s="313" t="s">
        <v>17854</v>
      </c>
    </row>
    <row r="18451" spans="1:4" s="12" customFormat="1" x14ac:dyDescent="0.15">
      <c r="A18451" s="48"/>
      <c r="B18451" s="58"/>
      <c r="C18451" s="50" t="s">
        <v>110</v>
      </c>
      <c r="D18451" s="313" t="s">
        <v>17855</v>
      </c>
    </row>
    <row r="18452" spans="1:4" s="12" customFormat="1" x14ac:dyDescent="0.15">
      <c r="A18452" s="48"/>
      <c r="B18452" s="58"/>
      <c r="C18452" s="50" t="s">
        <v>110</v>
      </c>
      <c r="D18452" s="313" t="s">
        <v>17856</v>
      </c>
    </row>
    <row r="18453" spans="1:4" s="12" customFormat="1" x14ac:dyDescent="0.25">
      <c r="A18453" s="48"/>
      <c r="B18453" s="58"/>
      <c r="C18453" s="50" t="s">
        <v>110</v>
      </c>
      <c r="D18453" s="299" t="s">
        <v>17857</v>
      </c>
    </row>
    <row r="18454" spans="1:4" s="12" customFormat="1" x14ac:dyDescent="0.15">
      <c r="A18454" s="48"/>
      <c r="B18454" s="58"/>
      <c r="C18454" s="70" t="s">
        <v>226</v>
      </c>
      <c r="D18454" s="313"/>
    </row>
    <row r="18455" spans="1:4" s="12" customFormat="1" x14ac:dyDescent="0.15">
      <c r="A18455" s="48"/>
      <c r="B18455" s="58"/>
      <c r="C18455" s="50" t="s">
        <v>110</v>
      </c>
      <c r="D18455" s="313" t="s">
        <v>17858</v>
      </c>
    </row>
    <row r="18456" spans="1:4" s="12" customFormat="1" x14ac:dyDescent="0.15">
      <c r="A18456" s="48"/>
      <c r="B18456" s="58"/>
      <c r="C18456" s="50" t="s">
        <v>110</v>
      </c>
      <c r="D18456" s="313" t="s">
        <v>17859</v>
      </c>
    </row>
    <row r="18457" spans="1:4" s="12" customFormat="1" x14ac:dyDescent="0.15">
      <c r="A18457" s="48"/>
      <c r="B18457" s="58"/>
      <c r="C18457" s="50" t="s">
        <v>110</v>
      </c>
      <c r="D18457" s="313" t="s">
        <v>17860</v>
      </c>
    </row>
    <row r="18458" spans="1:4" s="12" customFormat="1" x14ac:dyDescent="0.15">
      <c r="A18458" s="48"/>
      <c r="B18458" s="58"/>
      <c r="C18458" s="50" t="s">
        <v>110</v>
      </c>
      <c r="D18458" s="313" t="s">
        <v>17861</v>
      </c>
    </row>
    <row r="18459" spans="1:4" s="12" customFormat="1" x14ac:dyDescent="0.15">
      <c r="A18459" s="48"/>
      <c r="B18459" s="58"/>
      <c r="C18459" s="50" t="s">
        <v>110</v>
      </c>
      <c r="D18459" s="313" t="s">
        <v>17862</v>
      </c>
    </row>
    <row r="18460" spans="1:4" s="12" customFormat="1" x14ac:dyDescent="0.15">
      <c r="A18460" s="48"/>
      <c r="B18460" s="58"/>
      <c r="C18460" s="50" t="s">
        <v>110</v>
      </c>
      <c r="D18460" s="313" t="s">
        <v>17863</v>
      </c>
    </row>
    <row r="18461" spans="1:4" s="12" customFormat="1" x14ac:dyDescent="0.15">
      <c r="A18461" s="48"/>
      <c r="B18461" s="24" t="s">
        <v>21750</v>
      </c>
      <c r="C18461" s="56" t="s">
        <v>17864</v>
      </c>
      <c r="D18461" s="313"/>
    </row>
    <row r="18462" spans="1:4" s="12" customFormat="1" x14ac:dyDescent="0.15">
      <c r="A18462" s="48"/>
      <c r="B18462" s="58"/>
      <c r="C18462" s="70" t="s">
        <v>17865</v>
      </c>
      <c r="D18462" s="313"/>
    </row>
    <row r="18463" spans="1:4" s="12" customFormat="1" x14ac:dyDescent="0.15">
      <c r="A18463" s="48"/>
      <c r="B18463" s="58"/>
      <c r="C18463" s="70" t="s">
        <v>17866</v>
      </c>
      <c r="D18463" s="313"/>
    </row>
    <row r="18464" spans="1:4" s="12" customFormat="1" x14ac:dyDescent="0.15">
      <c r="A18464" s="48"/>
      <c r="B18464" s="58"/>
      <c r="C18464" s="50" t="s">
        <v>110</v>
      </c>
      <c r="D18464" s="313" t="s">
        <v>17867</v>
      </c>
    </row>
    <row r="18465" spans="1:4" s="12" customFormat="1" x14ac:dyDescent="0.15">
      <c r="A18465" s="48"/>
      <c r="B18465" s="58"/>
      <c r="C18465" s="50" t="s">
        <v>110</v>
      </c>
      <c r="D18465" s="313" t="s">
        <v>17868</v>
      </c>
    </row>
    <row r="18466" spans="1:4" s="12" customFormat="1" x14ac:dyDescent="0.15">
      <c r="A18466" s="48"/>
      <c r="B18466" s="58"/>
      <c r="C18466" s="50" t="s">
        <v>110</v>
      </c>
      <c r="D18466" s="313" t="s">
        <v>17869</v>
      </c>
    </row>
    <row r="18467" spans="1:4" s="12" customFormat="1" x14ac:dyDescent="0.15">
      <c r="A18467" s="48"/>
      <c r="B18467" s="58"/>
      <c r="C18467" s="50" t="s">
        <v>110</v>
      </c>
      <c r="D18467" s="313" t="s">
        <v>17870</v>
      </c>
    </row>
    <row r="18468" spans="1:4" s="12" customFormat="1" x14ac:dyDescent="0.15">
      <c r="A18468" s="48"/>
      <c r="B18468" s="58"/>
      <c r="C18468" s="50" t="s">
        <v>110</v>
      </c>
      <c r="D18468" s="313" t="s">
        <v>17871</v>
      </c>
    </row>
    <row r="18469" spans="1:4" s="12" customFormat="1" x14ac:dyDescent="0.15">
      <c r="A18469" s="48"/>
      <c r="B18469" s="58"/>
      <c r="C18469" s="50" t="s">
        <v>110</v>
      </c>
      <c r="D18469" s="313" t="s">
        <v>17872</v>
      </c>
    </row>
    <row r="18470" spans="1:4" s="12" customFormat="1" x14ac:dyDescent="0.15">
      <c r="A18470" s="48"/>
      <c r="B18470" s="58"/>
      <c r="C18470" s="50" t="s">
        <v>110</v>
      </c>
      <c r="D18470" s="313" t="s">
        <v>17873</v>
      </c>
    </row>
    <row r="18471" spans="1:4" s="12" customFormat="1" x14ac:dyDescent="0.15">
      <c r="A18471" s="48"/>
      <c r="B18471" s="58"/>
      <c r="C18471" s="70" t="s">
        <v>226</v>
      </c>
      <c r="D18471" s="313"/>
    </row>
    <row r="18472" spans="1:4" s="12" customFormat="1" x14ac:dyDescent="0.15">
      <c r="A18472" s="48"/>
      <c r="B18472" s="58"/>
      <c r="C18472" s="50" t="s">
        <v>110</v>
      </c>
      <c r="D18472" s="313" t="s">
        <v>17874</v>
      </c>
    </row>
    <row r="18473" spans="1:4" s="12" customFormat="1" x14ac:dyDescent="0.15">
      <c r="A18473" s="48"/>
      <c r="B18473" s="58"/>
      <c r="C18473" s="50" t="s">
        <v>110</v>
      </c>
      <c r="D18473" s="313" t="s">
        <v>17875</v>
      </c>
    </row>
    <row r="18474" spans="1:4" s="12" customFormat="1" x14ac:dyDescent="0.15">
      <c r="A18474" s="48"/>
      <c r="B18474" s="58"/>
      <c r="C18474" s="50" t="s">
        <v>110</v>
      </c>
      <c r="D18474" s="313" t="s">
        <v>17876</v>
      </c>
    </row>
    <row r="18475" spans="1:4" s="12" customFormat="1" x14ac:dyDescent="0.25">
      <c r="A18475" s="56"/>
      <c r="B18475" s="24" t="s">
        <v>21751</v>
      </c>
      <c r="C18475" s="57" t="s">
        <v>17877</v>
      </c>
      <c r="D18475" s="321"/>
    </row>
    <row r="18476" spans="1:4" s="12" customFormat="1" x14ac:dyDescent="0.25">
      <c r="A18476" s="48"/>
      <c r="B18476" s="58"/>
      <c r="C18476" s="48" t="s">
        <v>17878</v>
      </c>
      <c r="D18476" s="321"/>
    </row>
    <row r="18477" spans="1:4" s="12" customFormat="1" x14ac:dyDescent="0.25">
      <c r="A18477" s="48"/>
      <c r="B18477" s="58"/>
      <c r="C18477" s="50" t="s">
        <v>17879</v>
      </c>
      <c r="D18477" s="321"/>
    </row>
    <row r="18478" spans="1:4" s="12" customFormat="1" x14ac:dyDescent="0.25">
      <c r="A18478" s="48"/>
      <c r="B18478" s="58"/>
      <c r="C18478" s="50" t="s">
        <v>110</v>
      </c>
      <c r="D18478" s="317" t="s">
        <v>17880</v>
      </c>
    </row>
    <row r="18479" spans="1:4" s="12" customFormat="1" x14ac:dyDescent="0.25">
      <c r="A18479" s="48"/>
      <c r="B18479" s="58"/>
      <c r="C18479" s="50" t="s">
        <v>110</v>
      </c>
      <c r="D18479" s="317" t="s">
        <v>17881</v>
      </c>
    </row>
    <row r="18480" spans="1:4" s="12" customFormat="1" x14ac:dyDescent="0.25">
      <c r="A18480" s="48"/>
      <c r="B18480" s="58"/>
      <c r="C18480" s="50" t="s">
        <v>110</v>
      </c>
      <c r="D18480" s="317" t="s">
        <v>17882</v>
      </c>
    </row>
    <row r="18481" spans="1:4" s="12" customFormat="1" x14ac:dyDescent="0.25">
      <c r="A18481" s="48"/>
      <c r="B18481" s="58"/>
      <c r="C18481" s="50" t="s">
        <v>110</v>
      </c>
      <c r="D18481" s="317" t="s">
        <v>17883</v>
      </c>
    </row>
    <row r="18482" spans="1:4" s="12" customFormat="1" x14ac:dyDescent="0.15">
      <c r="A18482" s="48"/>
      <c r="B18482" s="24" t="s">
        <v>21752</v>
      </c>
      <c r="C18482" s="56" t="s">
        <v>17884</v>
      </c>
      <c r="D18482" s="313"/>
    </row>
    <row r="18483" spans="1:4" s="12" customFormat="1" x14ac:dyDescent="0.15">
      <c r="A18483" s="48"/>
      <c r="B18483" s="58"/>
      <c r="C18483" s="70" t="s">
        <v>17885</v>
      </c>
      <c r="D18483" s="313"/>
    </row>
    <row r="18484" spans="1:4" s="12" customFormat="1" x14ac:dyDescent="0.15">
      <c r="A18484" s="48"/>
      <c r="B18484" s="58"/>
      <c r="C18484" s="70" t="s">
        <v>17886</v>
      </c>
      <c r="D18484" s="313"/>
    </row>
    <row r="18485" spans="1:4" s="12" customFormat="1" x14ac:dyDescent="0.15">
      <c r="A18485" s="48"/>
      <c r="B18485" s="58"/>
      <c r="C18485" s="50" t="s">
        <v>110</v>
      </c>
      <c r="D18485" s="313" t="s">
        <v>17887</v>
      </c>
    </row>
    <row r="18486" spans="1:4" s="12" customFormat="1" x14ac:dyDescent="0.15">
      <c r="A18486" s="48"/>
      <c r="B18486" s="58"/>
      <c r="C18486" s="70" t="s">
        <v>110</v>
      </c>
      <c r="D18486" s="313" t="s">
        <v>17888</v>
      </c>
    </row>
    <row r="18487" spans="1:4" s="12" customFormat="1" x14ac:dyDescent="0.15">
      <c r="A18487" s="48"/>
      <c r="B18487" s="58"/>
      <c r="C18487" s="70" t="s">
        <v>110</v>
      </c>
      <c r="D18487" s="313" t="s">
        <v>17889</v>
      </c>
    </row>
    <row r="18488" spans="1:4" s="12" customFormat="1" x14ac:dyDescent="0.15">
      <c r="A18488" s="48"/>
      <c r="B18488" s="58"/>
      <c r="C18488" s="70" t="s">
        <v>110</v>
      </c>
      <c r="D18488" s="313" t="s">
        <v>17890</v>
      </c>
    </row>
    <row r="18489" spans="1:4" s="12" customFormat="1" x14ac:dyDescent="0.15">
      <c r="A18489" s="48"/>
      <c r="B18489" s="58"/>
      <c r="C18489" s="70" t="s">
        <v>110</v>
      </c>
      <c r="D18489" s="313" t="s">
        <v>17891</v>
      </c>
    </row>
    <row r="18490" spans="1:4" s="12" customFormat="1" x14ac:dyDescent="0.15">
      <c r="A18490" s="48"/>
      <c r="B18490" s="58"/>
      <c r="C18490" s="70"/>
      <c r="D18490" s="322" t="s">
        <v>15225</v>
      </c>
    </row>
    <row r="18491" spans="1:4" s="12" customFormat="1" x14ac:dyDescent="0.15">
      <c r="A18491" s="48"/>
      <c r="B18491" s="58"/>
      <c r="C18491" s="70" t="s">
        <v>110</v>
      </c>
      <c r="D18491" s="313" t="s">
        <v>17892</v>
      </c>
    </row>
    <row r="18492" spans="1:4" s="12" customFormat="1" x14ac:dyDescent="0.15">
      <c r="A18492" s="48"/>
      <c r="B18492" s="58"/>
      <c r="C18492" s="70" t="s">
        <v>110</v>
      </c>
      <c r="D18492" s="286" t="s">
        <v>17893</v>
      </c>
    </row>
    <row r="18493" spans="1:4" s="12" customFormat="1" x14ac:dyDescent="0.15">
      <c r="A18493" s="48"/>
      <c r="B18493" s="58"/>
      <c r="C18493" s="70" t="s">
        <v>110</v>
      </c>
      <c r="D18493" s="286" t="s">
        <v>17894</v>
      </c>
    </row>
    <row r="18494" spans="1:4" s="12" customFormat="1" x14ac:dyDescent="0.15">
      <c r="A18494" s="48"/>
      <c r="B18494" s="58"/>
      <c r="C18494" s="70" t="s">
        <v>110</v>
      </c>
      <c r="D18494" s="286" t="s">
        <v>17895</v>
      </c>
    </row>
    <row r="18495" spans="1:4" s="12" customFormat="1" x14ac:dyDescent="0.15">
      <c r="A18495" s="48"/>
      <c r="B18495" s="58"/>
      <c r="C18495" s="70" t="s">
        <v>110</v>
      </c>
      <c r="D18495" s="286" t="s">
        <v>17896</v>
      </c>
    </row>
    <row r="18496" spans="1:4" s="12" customFormat="1" x14ac:dyDescent="0.15">
      <c r="A18496" s="48"/>
      <c r="B18496" s="58"/>
      <c r="C18496" s="70" t="s">
        <v>110</v>
      </c>
      <c r="D18496" s="286" t="s">
        <v>17897</v>
      </c>
    </row>
    <row r="18497" spans="1:4" s="12" customFormat="1" x14ac:dyDescent="0.15">
      <c r="A18497" s="48"/>
      <c r="B18497" s="58"/>
      <c r="C18497" s="70" t="s">
        <v>226</v>
      </c>
      <c r="D18497" s="313"/>
    </row>
    <row r="18498" spans="1:4" s="12" customFormat="1" x14ac:dyDescent="0.15">
      <c r="A18498" s="48"/>
      <c r="B18498" s="58"/>
      <c r="C18498" s="50" t="s">
        <v>110</v>
      </c>
      <c r="D18498" s="313" t="s">
        <v>17898</v>
      </c>
    </row>
    <row r="18499" spans="1:4" s="12" customFormat="1" x14ac:dyDescent="0.15">
      <c r="A18499" s="48"/>
      <c r="B18499" s="24" t="s">
        <v>21753</v>
      </c>
      <c r="C18499" s="56" t="s">
        <v>17899</v>
      </c>
      <c r="D18499" s="313"/>
    </row>
    <row r="18500" spans="1:4" s="12" customFormat="1" x14ac:dyDescent="0.15">
      <c r="A18500" s="48"/>
      <c r="B18500" s="58"/>
      <c r="C18500" s="40" t="s">
        <v>17900</v>
      </c>
      <c r="D18500" s="313"/>
    </row>
    <row r="18501" spans="1:4" s="12" customFormat="1" x14ac:dyDescent="0.15">
      <c r="A18501" s="48"/>
      <c r="B18501" s="58"/>
      <c r="C18501" s="70" t="s">
        <v>17901</v>
      </c>
      <c r="D18501" s="313"/>
    </row>
    <row r="18502" spans="1:4" s="12" customFormat="1" x14ac:dyDescent="0.15">
      <c r="A18502" s="48"/>
      <c r="B18502" s="58"/>
      <c r="C18502" s="50" t="s">
        <v>110</v>
      </c>
      <c r="D18502" s="313" t="s">
        <v>17902</v>
      </c>
    </row>
    <row r="18503" spans="1:4" s="12" customFormat="1" x14ac:dyDescent="0.15">
      <c r="A18503" s="48"/>
      <c r="B18503" s="58"/>
      <c r="C18503" s="50" t="s">
        <v>110</v>
      </c>
      <c r="D18503" s="313" t="s">
        <v>17903</v>
      </c>
    </row>
    <row r="18504" spans="1:4" s="12" customFormat="1" x14ac:dyDescent="0.15">
      <c r="A18504" s="48"/>
      <c r="B18504" s="58"/>
      <c r="C18504" s="50"/>
      <c r="D18504" s="322" t="s">
        <v>15225</v>
      </c>
    </row>
    <row r="18505" spans="1:4" s="48" customFormat="1" ht="12" x14ac:dyDescent="0.25">
      <c r="B18505" s="49"/>
      <c r="C18505" s="48" t="s">
        <v>110</v>
      </c>
      <c r="D18505" s="321" t="s">
        <v>17904</v>
      </c>
    </row>
    <row r="18506" spans="1:4" s="48" customFormat="1" ht="12" x14ac:dyDescent="0.25">
      <c r="B18506" s="49"/>
      <c r="C18506" s="48" t="s">
        <v>110</v>
      </c>
      <c r="D18506" s="321" t="s">
        <v>17905</v>
      </c>
    </row>
    <row r="18507" spans="1:4" s="12" customFormat="1" x14ac:dyDescent="0.25">
      <c r="A18507" s="48"/>
      <c r="B18507" s="58"/>
      <c r="C18507" s="50" t="s">
        <v>110</v>
      </c>
      <c r="D18507" s="296" t="s">
        <v>17906</v>
      </c>
    </row>
    <row r="18508" spans="1:4" s="12" customFormat="1" x14ac:dyDescent="0.25">
      <c r="A18508" s="48"/>
      <c r="B18508" s="58"/>
      <c r="C18508" s="50" t="s">
        <v>110</v>
      </c>
      <c r="D18508" s="286" t="s">
        <v>17907</v>
      </c>
    </row>
    <row r="18509" spans="1:4" s="12" customFormat="1" x14ac:dyDescent="0.25">
      <c r="A18509" s="48"/>
      <c r="B18509" s="58"/>
      <c r="C18509" s="50" t="s">
        <v>110</v>
      </c>
      <c r="D18509" s="286" t="s">
        <v>17908</v>
      </c>
    </row>
    <row r="18510" spans="1:4" s="12" customFormat="1" x14ac:dyDescent="0.25">
      <c r="A18510" s="48"/>
      <c r="B18510" s="58"/>
      <c r="C18510" s="50" t="s">
        <v>110</v>
      </c>
      <c r="D18510" s="286" t="s">
        <v>17909</v>
      </c>
    </row>
    <row r="18511" spans="1:4" s="12" customFormat="1" x14ac:dyDescent="0.25">
      <c r="A18511" s="48"/>
      <c r="B18511" s="58"/>
      <c r="C18511" s="50" t="s">
        <v>110</v>
      </c>
      <c r="D18511" s="286" t="s">
        <v>17910</v>
      </c>
    </row>
    <row r="18512" spans="1:4" s="12" customFormat="1" x14ac:dyDescent="0.25">
      <c r="A18512" s="48"/>
      <c r="B18512" s="58"/>
      <c r="C18512" s="50" t="s">
        <v>110</v>
      </c>
      <c r="D18512" s="286" t="s">
        <v>17911</v>
      </c>
    </row>
    <row r="18513" spans="1:4" s="12" customFormat="1" x14ac:dyDescent="0.25">
      <c r="A18513" s="48"/>
      <c r="B18513" s="58"/>
      <c r="C18513" s="50" t="s">
        <v>110</v>
      </c>
      <c r="D18513" s="286" t="s">
        <v>17912</v>
      </c>
    </row>
    <row r="18514" spans="1:4" s="12" customFormat="1" x14ac:dyDescent="0.25">
      <c r="A18514" s="48"/>
      <c r="B18514" s="58"/>
      <c r="C18514" s="50" t="s">
        <v>110</v>
      </c>
      <c r="D18514" s="286" t="s">
        <v>17913</v>
      </c>
    </row>
    <row r="18515" spans="1:4" s="12" customFormat="1" x14ac:dyDescent="0.25">
      <c r="A18515" s="48"/>
      <c r="B18515" s="58"/>
      <c r="C18515" s="50" t="s">
        <v>110</v>
      </c>
      <c r="D18515" s="286" t="s">
        <v>17914</v>
      </c>
    </row>
    <row r="18516" spans="1:4" s="12" customFormat="1" x14ac:dyDescent="0.25">
      <c r="A18516" s="48"/>
      <c r="B18516" s="58"/>
      <c r="C18516" s="50" t="s">
        <v>110</v>
      </c>
      <c r="D18516" s="286" t="s">
        <v>17915</v>
      </c>
    </row>
    <row r="18517" spans="1:4" s="12" customFormat="1" x14ac:dyDescent="0.15">
      <c r="A18517" s="48"/>
      <c r="B18517" s="58"/>
      <c r="C18517" s="70" t="s">
        <v>226</v>
      </c>
      <c r="D18517" s="313"/>
    </row>
    <row r="18518" spans="1:4" s="12" customFormat="1" x14ac:dyDescent="0.15">
      <c r="A18518" s="48"/>
      <c r="B18518" s="58"/>
      <c r="C18518" s="50" t="s">
        <v>110</v>
      </c>
      <c r="D18518" s="313" t="s">
        <v>17875</v>
      </c>
    </row>
    <row r="18519" spans="1:4" s="12" customFormat="1" x14ac:dyDescent="0.15">
      <c r="A18519" s="48"/>
      <c r="B18519" s="58"/>
      <c r="C18519" s="50" t="s">
        <v>110</v>
      </c>
      <c r="D18519" s="313" t="s">
        <v>17916</v>
      </c>
    </row>
    <row r="18520" spans="1:4" s="12" customFormat="1" x14ac:dyDescent="0.15">
      <c r="A18520" s="48"/>
      <c r="B18520" s="24" t="s">
        <v>21754</v>
      </c>
      <c r="C18520" s="56" t="s">
        <v>17917</v>
      </c>
      <c r="D18520" s="313"/>
    </row>
    <row r="18521" spans="1:4" s="12" customFormat="1" x14ac:dyDescent="0.15">
      <c r="A18521" s="48"/>
      <c r="B18521" s="58"/>
      <c r="C18521" s="40" t="s">
        <v>17918</v>
      </c>
      <c r="D18521" s="313"/>
    </row>
    <row r="18522" spans="1:4" s="12" customFormat="1" x14ac:dyDescent="0.15">
      <c r="A18522" s="48"/>
      <c r="B18522" s="58"/>
      <c r="C18522" s="70" t="s">
        <v>17919</v>
      </c>
      <c r="D18522" s="313"/>
    </row>
    <row r="18523" spans="1:4" s="12" customFormat="1" x14ac:dyDescent="0.15">
      <c r="A18523" s="48"/>
      <c r="B18523" s="58"/>
      <c r="C18523" s="50" t="s">
        <v>110</v>
      </c>
      <c r="D18523" s="313" t="s">
        <v>17920</v>
      </c>
    </row>
    <row r="18524" spans="1:4" s="12" customFormat="1" x14ac:dyDescent="0.15">
      <c r="A18524" s="48"/>
      <c r="B18524" s="58"/>
      <c r="C18524" s="50" t="s">
        <v>110</v>
      </c>
      <c r="D18524" s="313" t="s">
        <v>17921</v>
      </c>
    </row>
    <row r="18525" spans="1:4" s="12" customFormat="1" x14ac:dyDescent="0.25">
      <c r="A18525" s="48"/>
      <c r="B18525" s="58"/>
      <c r="C18525" s="50"/>
      <c r="D18525" s="291" t="s">
        <v>15225</v>
      </c>
    </row>
    <row r="18526" spans="1:4" s="12" customFormat="1" x14ac:dyDescent="0.25">
      <c r="A18526" s="48"/>
      <c r="B18526" s="58"/>
      <c r="C18526" s="50" t="s">
        <v>110</v>
      </c>
      <c r="D18526" s="286" t="s">
        <v>17922</v>
      </c>
    </row>
    <row r="18527" spans="1:4" s="12" customFormat="1" x14ac:dyDescent="0.25">
      <c r="A18527" s="48"/>
      <c r="B18527" s="58"/>
      <c r="C18527" s="50" t="s">
        <v>110</v>
      </c>
      <c r="D18527" s="286" t="s">
        <v>17923</v>
      </c>
    </row>
    <row r="18528" spans="1:4" s="12" customFormat="1" x14ac:dyDescent="0.25">
      <c r="A18528" s="48"/>
      <c r="B18528" s="58"/>
      <c r="C18528" s="50" t="s">
        <v>110</v>
      </c>
      <c r="D18528" s="286" t="s">
        <v>17924</v>
      </c>
    </row>
    <row r="18529" spans="1:4" s="12" customFormat="1" x14ac:dyDescent="0.25">
      <c r="A18529" s="48"/>
      <c r="B18529" s="58"/>
      <c r="C18529" s="50" t="s">
        <v>110</v>
      </c>
      <c r="D18529" s="286" t="s">
        <v>17925</v>
      </c>
    </row>
    <row r="18530" spans="1:4" s="12" customFormat="1" x14ac:dyDescent="0.25">
      <c r="A18530" s="48"/>
      <c r="B18530" s="58"/>
      <c r="C18530" s="50" t="s">
        <v>110</v>
      </c>
      <c r="D18530" s="286" t="s">
        <v>17926</v>
      </c>
    </row>
    <row r="18531" spans="1:4" s="12" customFormat="1" x14ac:dyDescent="0.25">
      <c r="A18531" s="48"/>
      <c r="B18531" s="58"/>
      <c r="C18531" s="50" t="s">
        <v>110</v>
      </c>
      <c r="D18531" s="286" t="s">
        <v>17927</v>
      </c>
    </row>
    <row r="18532" spans="1:4" s="12" customFormat="1" x14ac:dyDescent="0.25">
      <c r="A18532" s="48"/>
      <c r="B18532" s="58"/>
      <c r="C18532" s="50" t="s">
        <v>110</v>
      </c>
      <c r="D18532" s="286" t="s">
        <v>17928</v>
      </c>
    </row>
    <row r="18533" spans="1:4" s="12" customFormat="1" x14ac:dyDescent="0.15">
      <c r="A18533" s="48"/>
      <c r="B18533" s="58"/>
      <c r="C18533" s="50" t="s">
        <v>226</v>
      </c>
      <c r="D18533" s="313"/>
    </row>
    <row r="18534" spans="1:4" s="12" customFormat="1" x14ac:dyDescent="0.15">
      <c r="A18534" s="48"/>
      <c r="B18534" s="58"/>
      <c r="C18534" s="50" t="s">
        <v>110</v>
      </c>
      <c r="D18534" s="313" t="s">
        <v>17929</v>
      </c>
    </row>
    <row r="18535" spans="1:4" s="12" customFormat="1" x14ac:dyDescent="0.25">
      <c r="A18535" s="56" t="s">
        <v>17930</v>
      </c>
      <c r="B18535" s="58"/>
      <c r="C18535" s="56" t="s">
        <v>17931</v>
      </c>
      <c r="D18535" s="300"/>
    </row>
    <row r="18536" spans="1:4" s="12" customFormat="1" x14ac:dyDescent="0.25">
      <c r="A18536" s="56"/>
      <c r="B18536" s="24" t="s">
        <v>21755</v>
      </c>
      <c r="C18536" s="56" t="s">
        <v>17932</v>
      </c>
      <c r="D18536" s="315"/>
    </row>
    <row r="18537" spans="1:4" s="48" customFormat="1" ht="12" x14ac:dyDescent="0.25">
      <c r="B18537" s="49"/>
      <c r="C18537" s="48" t="s">
        <v>17933</v>
      </c>
      <c r="D18537" s="321"/>
    </row>
    <row r="18538" spans="1:4" s="12" customFormat="1" x14ac:dyDescent="0.25">
      <c r="A18538" s="56"/>
      <c r="B18538" s="58"/>
      <c r="C18538" s="48" t="s">
        <v>17934</v>
      </c>
      <c r="D18538" s="300"/>
    </row>
    <row r="18539" spans="1:4" s="12" customFormat="1" x14ac:dyDescent="0.25">
      <c r="A18539" s="56"/>
      <c r="B18539" s="58"/>
      <c r="C18539" s="48" t="s">
        <v>110</v>
      </c>
      <c r="D18539" s="303" t="s">
        <v>17935</v>
      </c>
    </row>
    <row r="18540" spans="1:4" s="12" customFormat="1" x14ac:dyDescent="0.25">
      <c r="A18540" s="56"/>
      <c r="B18540" s="58"/>
      <c r="C18540" s="48" t="s">
        <v>110</v>
      </c>
      <c r="D18540" s="303" t="s">
        <v>17936</v>
      </c>
    </row>
    <row r="18541" spans="1:4" s="12" customFormat="1" x14ac:dyDescent="0.25">
      <c r="A18541" s="56"/>
      <c r="B18541" s="58"/>
      <c r="C18541" s="48" t="s">
        <v>110</v>
      </c>
      <c r="D18541" s="303" t="s">
        <v>17937</v>
      </c>
    </row>
    <row r="18542" spans="1:4" s="12" customFormat="1" x14ac:dyDescent="0.25">
      <c r="A18542" s="56"/>
      <c r="B18542" s="58"/>
      <c r="C18542" s="48" t="s">
        <v>110</v>
      </c>
      <c r="D18542" s="300" t="s">
        <v>17938</v>
      </c>
    </row>
    <row r="18543" spans="1:4" s="12" customFormat="1" x14ac:dyDescent="0.25">
      <c r="A18543" s="56"/>
      <c r="B18543" s="58"/>
      <c r="C18543" s="48"/>
      <c r="D18543" s="291" t="s">
        <v>17939</v>
      </c>
    </row>
    <row r="18544" spans="1:4" s="12" customFormat="1" x14ac:dyDescent="0.25">
      <c r="A18544" s="56"/>
      <c r="B18544" s="58"/>
      <c r="C18544" s="48" t="s">
        <v>110</v>
      </c>
      <c r="D18544" s="300" t="s">
        <v>17940</v>
      </c>
    </row>
    <row r="18545" spans="1:4" s="12" customFormat="1" x14ac:dyDescent="0.25">
      <c r="A18545" s="56"/>
      <c r="B18545" s="58"/>
      <c r="C18545" s="48" t="s">
        <v>110</v>
      </c>
      <c r="D18545" s="303" t="s">
        <v>17941</v>
      </c>
    </row>
    <row r="18546" spans="1:4" s="12" customFormat="1" x14ac:dyDescent="0.25">
      <c r="A18546" s="56"/>
      <c r="B18546" s="58"/>
      <c r="C18546" s="48" t="s">
        <v>110</v>
      </c>
      <c r="D18546" s="303" t="s">
        <v>17942</v>
      </c>
    </row>
    <row r="18547" spans="1:4" s="12" customFormat="1" x14ac:dyDescent="0.25">
      <c r="A18547" s="56"/>
      <c r="B18547" s="58"/>
      <c r="C18547" s="48" t="s">
        <v>110</v>
      </c>
      <c r="D18547" s="303" t="s">
        <v>17943</v>
      </c>
    </row>
    <row r="18548" spans="1:4" s="12" customFormat="1" x14ac:dyDescent="0.25">
      <c r="A18548" s="56"/>
      <c r="B18548" s="58"/>
      <c r="C18548" s="48" t="s">
        <v>110</v>
      </c>
      <c r="D18548" s="303" t="s">
        <v>17944</v>
      </c>
    </row>
    <row r="18549" spans="1:4" s="12" customFormat="1" x14ac:dyDescent="0.25">
      <c r="A18549" s="56"/>
      <c r="B18549" s="58"/>
      <c r="C18549" s="48" t="s">
        <v>110</v>
      </c>
      <c r="D18549" s="303" t="s">
        <v>17945</v>
      </c>
    </row>
    <row r="18550" spans="1:4" s="12" customFormat="1" x14ac:dyDescent="0.25">
      <c r="A18550" s="56"/>
      <c r="B18550" s="58"/>
      <c r="C18550" s="48" t="s">
        <v>110</v>
      </c>
      <c r="D18550" s="300" t="s">
        <v>17946</v>
      </c>
    </row>
    <row r="18551" spans="1:4" s="12" customFormat="1" x14ac:dyDescent="0.25">
      <c r="A18551" s="56"/>
      <c r="B18551" s="58"/>
      <c r="C18551" s="48" t="s">
        <v>110</v>
      </c>
      <c r="D18551" s="300" t="s">
        <v>17947</v>
      </c>
    </row>
    <row r="18552" spans="1:4" s="12" customFormat="1" x14ac:dyDescent="0.25">
      <c r="A18552" s="56"/>
      <c r="B18552" s="58"/>
      <c r="C18552" s="48"/>
      <c r="D18552" s="291" t="s">
        <v>17948</v>
      </c>
    </row>
    <row r="18553" spans="1:4" s="12" customFormat="1" x14ac:dyDescent="0.25">
      <c r="A18553" s="56"/>
      <c r="B18553" s="58"/>
      <c r="C18553" s="48" t="s">
        <v>110</v>
      </c>
      <c r="D18553" s="300" t="s">
        <v>17949</v>
      </c>
    </row>
    <row r="18554" spans="1:4" s="12" customFormat="1" x14ac:dyDescent="0.25">
      <c r="A18554" s="56"/>
      <c r="B18554" s="58"/>
      <c r="C18554" s="48" t="s">
        <v>110</v>
      </c>
      <c r="D18554" s="300" t="s">
        <v>17950</v>
      </c>
    </row>
    <row r="18555" spans="1:4" s="12" customFormat="1" x14ac:dyDescent="0.25">
      <c r="A18555" s="56"/>
      <c r="B18555" s="58"/>
      <c r="C18555" s="48" t="s">
        <v>110</v>
      </c>
      <c r="D18555" s="303" t="s">
        <v>17951</v>
      </c>
    </row>
    <row r="18556" spans="1:4" s="12" customFormat="1" x14ac:dyDescent="0.25">
      <c r="A18556" s="56"/>
      <c r="B18556" s="58"/>
      <c r="C18556" s="48" t="s">
        <v>110</v>
      </c>
      <c r="D18556" s="303" t="s">
        <v>17952</v>
      </c>
    </row>
    <row r="18557" spans="1:4" s="12" customFormat="1" x14ac:dyDescent="0.25">
      <c r="A18557" s="56"/>
      <c r="B18557" s="58"/>
      <c r="C18557" s="48" t="s">
        <v>110</v>
      </c>
      <c r="D18557" s="300" t="s">
        <v>17953</v>
      </c>
    </row>
    <row r="18558" spans="1:4" s="12" customFormat="1" x14ac:dyDescent="0.25">
      <c r="A18558" s="56"/>
      <c r="B18558" s="58"/>
      <c r="C18558" s="48" t="s">
        <v>110</v>
      </c>
      <c r="D18558" s="300" t="s">
        <v>17954</v>
      </c>
    </row>
    <row r="18559" spans="1:4" s="12" customFormat="1" x14ac:dyDescent="0.25">
      <c r="A18559" s="56"/>
      <c r="B18559" s="58"/>
      <c r="C18559" s="48"/>
      <c r="D18559" s="291" t="s">
        <v>17955</v>
      </c>
    </row>
    <row r="18560" spans="1:4" s="12" customFormat="1" x14ac:dyDescent="0.25">
      <c r="A18560" s="56"/>
      <c r="B18560" s="58"/>
      <c r="C18560" s="48" t="s">
        <v>110</v>
      </c>
      <c r="D18560" s="300" t="s">
        <v>17956</v>
      </c>
    </row>
    <row r="18561" spans="1:4" s="12" customFormat="1" x14ac:dyDescent="0.25">
      <c r="A18561" s="56"/>
      <c r="B18561" s="58"/>
      <c r="C18561" s="48" t="s">
        <v>110</v>
      </c>
      <c r="D18561" s="300" t="s">
        <v>17957</v>
      </c>
    </row>
    <row r="18562" spans="1:4" s="12" customFormat="1" x14ac:dyDescent="0.25">
      <c r="A18562" s="56"/>
      <c r="B18562" s="58"/>
      <c r="C18562" s="48" t="s">
        <v>110</v>
      </c>
      <c r="D18562" s="300" t="s">
        <v>17958</v>
      </c>
    </row>
    <row r="18563" spans="1:4" s="12" customFormat="1" x14ac:dyDescent="0.25">
      <c r="A18563" s="56"/>
      <c r="B18563" s="58"/>
      <c r="C18563" s="48"/>
      <c r="D18563" s="291" t="s">
        <v>17959</v>
      </c>
    </row>
    <row r="18564" spans="1:4" s="12" customFormat="1" x14ac:dyDescent="0.25">
      <c r="A18564" s="56"/>
      <c r="B18564" s="58"/>
      <c r="C18564" s="48" t="s">
        <v>110</v>
      </c>
      <c r="D18564" s="300" t="s">
        <v>17960</v>
      </c>
    </row>
    <row r="18565" spans="1:4" s="12" customFormat="1" x14ac:dyDescent="0.25">
      <c r="A18565" s="56"/>
      <c r="B18565" s="58"/>
      <c r="C18565" s="48" t="s">
        <v>110</v>
      </c>
      <c r="D18565" s="300" t="s">
        <v>17961</v>
      </c>
    </row>
    <row r="18566" spans="1:4" s="12" customFormat="1" x14ac:dyDescent="0.25">
      <c r="A18566" s="56"/>
      <c r="B18566" s="58"/>
      <c r="C18566" s="48" t="s">
        <v>110</v>
      </c>
      <c r="D18566" s="303" t="s">
        <v>17962</v>
      </c>
    </row>
    <row r="18567" spans="1:4" s="12" customFormat="1" x14ac:dyDescent="0.25">
      <c r="A18567" s="56"/>
      <c r="B18567" s="58"/>
      <c r="C18567" s="48" t="s">
        <v>110</v>
      </c>
      <c r="D18567" s="300" t="s">
        <v>17963</v>
      </c>
    </row>
    <row r="18568" spans="1:4" s="12" customFormat="1" x14ac:dyDescent="0.25">
      <c r="A18568" s="56"/>
      <c r="B18568" s="58"/>
      <c r="C18568" s="48" t="s">
        <v>226</v>
      </c>
      <c r="D18568" s="300"/>
    </row>
    <row r="18569" spans="1:4" s="12" customFormat="1" x14ac:dyDescent="0.25">
      <c r="A18569" s="56"/>
      <c r="B18569" s="58"/>
      <c r="C18569" s="48" t="s">
        <v>110</v>
      </c>
      <c r="D18569" s="300" t="s">
        <v>17964</v>
      </c>
    </row>
    <row r="18570" spans="1:4" s="12" customFormat="1" x14ac:dyDescent="0.25">
      <c r="A18570" s="56"/>
      <c r="B18570" s="58"/>
      <c r="C18570" s="48" t="s">
        <v>110</v>
      </c>
      <c r="D18570" s="300" t="s">
        <v>17965</v>
      </c>
    </row>
    <row r="18571" spans="1:4" s="12" customFormat="1" x14ac:dyDescent="0.15">
      <c r="A18571" s="48"/>
      <c r="B18571" s="24" t="s">
        <v>21756</v>
      </c>
      <c r="C18571" s="56" t="s">
        <v>17966</v>
      </c>
      <c r="D18571" s="313"/>
    </row>
    <row r="18572" spans="1:4" s="48" customFormat="1" ht="12" x14ac:dyDescent="0.25">
      <c r="B18572" s="49"/>
      <c r="C18572" s="40" t="s">
        <v>17967</v>
      </c>
      <c r="D18572" s="321"/>
    </row>
    <row r="18573" spans="1:4" s="12" customFormat="1" x14ac:dyDescent="0.15">
      <c r="A18573" s="48"/>
      <c r="B18573" s="58"/>
      <c r="C18573" s="70" t="s">
        <v>17968</v>
      </c>
      <c r="D18573" s="313"/>
    </row>
    <row r="18574" spans="1:4" s="12" customFormat="1" x14ac:dyDescent="0.15">
      <c r="A18574" s="48"/>
      <c r="B18574" s="58"/>
      <c r="C18574" s="70" t="s">
        <v>110</v>
      </c>
      <c r="D18574" s="313" t="s">
        <v>17969</v>
      </c>
    </row>
    <row r="18575" spans="1:4" s="12" customFormat="1" x14ac:dyDescent="0.15">
      <c r="A18575" s="48"/>
      <c r="B18575" s="58"/>
      <c r="C18575" s="70" t="s">
        <v>110</v>
      </c>
      <c r="D18575" s="321" t="s">
        <v>17970</v>
      </c>
    </row>
    <row r="18576" spans="1:4" s="12" customFormat="1" x14ac:dyDescent="0.15">
      <c r="A18576" s="48"/>
      <c r="B18576" s="58"/>
      <c r="C18576" s="70" t="s">
        <v>110</v>
      </c>
      <c r="D18576" s="321" t="s">
        <v>17971</v>
      </c>
    </row>
    <row r="18577" spans="1:4" s="12" customFormat="1" x14ac:dyDescent="0.15">
      <c r="A18577" s="48"/>
      <c r="B18577" s="58"/>
      <c r="C18577" s="70" t="s">
        <v>110</v>
      </c>
      <c r="D18577" s="321" t="s">
        <v>17972</v>
      </c>
    </row>
    <row r="18578" spans="1:4" s="12" customFormat="1" x14ac:dyDescent="0.15">
      <c r="A18578" s="48"/>
      <c r="B18578" s="58"/>
      <c r="C18578" s="70" t="s">
        <v>110</v>
      </c>
      <c r="D18578" s="321" t="s">
        <v>17973</v>
      </c>
    </row>
    <row r="18579" spans="1:4" s="12" customFormat="1" x14ac:dyDescent="0.15">
      <c r="A18579" s="48"/>
      <c r="B18579" s="58"/>
      <c r="C18579" s="70" t="s">
        <v>110</v>
      </c>
      <c r="D18579" s="321" t="s">
        <v>17974</v>
      </c>
    </row>
    <row r="18580" spans="1:4" s="12" customFormat="1" x14ac:dyDescent="0.15">
      <c r="A18580" s="48"/>
      <c r="B18580" s="58"/>
      <c r="C18580" s="70" t="s">
        <v>110</v>
      </c>
      <c r="D18580" s="321" t="s">
        <v>17975</v>
      </c>
    </row>
    <row r="18581" spans="1:4" s="12" customFormat="1" x14ac:dyDescent="0.15">
      <c r="A18581" s="48"/>
      <c r="B18581" s="58"/>
      <c r="C18581" s="70" t="s">
        <v>110</v>
      </c>
      <c r="D18581" s="321" t="s">
        <v>17976</v>
      </c>
    </row>
    <row r="18582" spans="1:4" s="12" customFormat="1" x14ac:dyDescent="0.15">
      <c r="A18582" s="48"/>
      <c r="B18582" s="58"/>
      <c r="C18582" s="70" t="s">
        <v>110</v>
      </c>
      <c r="D18582" s="321" t="s">
        <v>17977</v>
      </c>
    </row>
    <row r="18583" spans="1:4" s="12" customFormat="1" x14ac:dyDescent="0.15">
      <c r="A18583" s="48"/>
      <c r="B18583" s="58"/>
      <c r="C18583" s="70" t="s">
        <v>110</v>
      </c>
      <c r="D18583" s="303" t="s">
        <v>17978</v>
      </c>
    </row>
    <row r="18584" spans="1:4" s="12" customFormat="1" x14ac:dyDescent="0.15">
      <c r="A18584" s="48"/>
      <c r="B18584" s="58"/>
      <c r="C18584" s="70" t="s">
        <v>110</v>
      </c>
      <c r="D18584" s="303" t="s">
        <v>17979</v>
      </c>
    </row>
    <row r="18585" spans="1:4" s="12" customFormat="1" x14ac:dyDescent="0.15">
      <c r="A18585" s="48"/>
      <c r="B18585" s="58"/>
      <c r="C18585" s="70" t="s">
        <v>110</v>
      </c>
      <c r="D18585" s="321" t="s">
        <v>17980</v>
      </c>
    </row>
    <row r="18586" spans="1:4" s="12" customFormat="1" x14ac:dyDescent="0.15">
      <c r="A18586" s="48"/>
      <c r="B18586" s="58"/>
      <c r="C18586" s="70" t="s">
        <v>226</v>
      </c>
      <c r="D18586" s="321"/>
    </row>
    <row r="18587" spans="1:4" s="12" customFormat="1" x14ac:dyDescent="0.15">
      <c r="A18587" s="48"/>
      <c r="B18587" s="58"/>
      <c r="C18587" s="70" t="s">
        <v>110</v>
      </c>
      <c r="D18587" s="321" t="s">
        <v>17981</v>
      </c>
    </row>
    <row r="18588" spans="1:4" s="12" customFormat="1" x14ac:dyDescent="0.25">
      <c r="A18588" s="48"/>
      <c r="B18588" s="24" t="s">
        <v>21757</v>
      </c>
      <c r="C18588" s="57" t="s">
        <v>17982</v>
      </c>
      <c r="D18588" s="324"/>
    </row>
    <row r="18589" spans="1:4" s="12" customFormat="1" x14ac:dyDescent="0.25">
      <c r="A18589" s="48"/>
      <c r="B18589" s="49"/>
      <c r="C18589" s="50" t="s">
        <v>17983</v>
      </c>
      <c r="D18589" s="317"/>
    </row>
    <row r="18590" spans="1:4" s="12" customFormat="1" x14ac:dyDescent="0.25">
      <c r="A18590" s="48"/>
      <c r="B18590" s="49"/>
      <c r="C18590" s="50" t="s">
        <v>110</v>
      </c>
      <c r="D18590" s="317" t="s">
        <v>17984</v>
      </c>
    </row>
    <row r="18591" spans="1:4" s="12" customFormat="1" x14ac:dyDescent="0.25">
      <c r="A18591" s="48"/>
      <c r="B18591" s="49"/>
      <c r="C18591" s="50" t="s">
        <v>110</v>
      </c>
      <c r="D18591" s="343" t="s">
        <v>17985</v>
      </c>
    </row>
    <row r="18592" spans="1:4" s="12" customFormat="1" x14ac:dyDescent="0.25">
      <c r="A18592" s="48"/>
      <c r="B18592" s="49"/>
      <c r="C18592" s="50" t="s">
        <v>110</v>
      </c>
      <c r="D18592" s="317" t="s">
        <v>17986</v>
      </c>
    </row>
    <row r="18593" spans="1:4" s="12" customFormat="1" x14ac:dyDescent="0.25">
      <c r="A18593" s="48"/>
      <c r="B18593" s="49"/>
      <c r="C18593" s="48" t="s">
        <v>226</v>
      </c>
      <c r="D18593" s="321"/>
    </row>
    <row r="18594" spans="1:4" s="12" customFormat="1" x14ac:dyDescent="0.25">
      <c r="A18594" s="48"/>
      <c r="B18594" s="49"/>
      <c r="C18594" s="50" t="s">
        <v>110</v>
      </c>
      <c r="D18594" s="317" t="s">
        <v>17987</v>
      </c>
    </row>
    <row r="18595" spans="1:4" s="12" customFormat="1" x14ac:dyDescent="0.25">
      <c r="A18595" s="48"/>
      <c r="B18595" s="49"/>
      <c r="C18595" s="50" t="s">
        <v>110</v>
      </c>
      <c r="D18595" s="317" t="s">
        <v>17988</v>
      </c>
    </row>
    <row r="18596" spans="1:4" s="12" customFormat="1" x14ac:dyDescent="0.25">
      <c r="A18596" s="56" t="s">
        <v>17989</v>
      </c>
      <c r="B18596" s="58"/>
      <c r="C18596" s="56" t="s">
        <v>17990</v>
      </c>
      <c r="D18596" s="300"/>
    </row>
    <row r="18597" spans="1:4" s="12" customFormat="1" x14ac:dyDescent="0.25">
      <c r="A18597" s="56"/>
      <c r="B18597" s="58"/>
      <c r="C18597" s="48" t="s">
        <v>17991</v>
      </c>
      <c r="D18597" s="300"/>
    </row>
    <row r="18598" spans="1:4" s="12" customFormat="1" x14ac:dyDescent="0.25">
      <c r="A18598" s="56"/>
      <c r="B18598" s="24" t="s">
        <v>21758</v>
      </c>
      <c r="C18598" s="56" t="s">
        <v>17992</v>
      </c>
      <c r="D18598" s="315"/>
    </row>
    <row r="18599" spans="1:4" s="12" customFormat="1" x14ac:dyDescent="0.25">
      <c r="A18599" s="56"/>
      <c r="B18599" s="58"/>
      <c r="C18599" s="48" t="s">
        <v>17993</v>
      </c>
      <c r="D18599" s="300"/>
    </row>
    <row r="18600" spans="1:4" s="12" customFormat="1" x14ac:dyDescent="0.25">
      <c r="A18600" s="56"/>
      <c r="B18600" s="58"/>
      <c r="C18600" s="48" t="s">
        <v>110</v>
      </c>
      <c r="D18600" s="300" t="s">
        <v>17994</v>
      </c>
    </row>
    <row r="18601" spans="1:4" s="12" customFormat="1" x14ac:dyDescent="0.25">
      <c r="A18601" s="56"/>
      <c r="B18601" s="58"/>
      <c r="C18601" s="48" t="s">
        <v>110</v>
      </c>
      <c r="D18601" s="300" t="s">
        <v>17995</v>
      </c>
    </row>
    <row r="18602" spans="1:4" s="12" customFormat="1" x14ac:dyDescent="0.25">
      <c r="A18602" s="56"/>
      <c r="B18602" s="58"/>
      <c r="C18602" s="48" t="s">
        <v>110</v>
      </c>
      <c r="D18602" s="300" t="s">
        <v>17996</v>
      </c>
    </row>
    <row r="18603" spans="1:4" s="12" customFormat="1" x14ac:dyDescent="0.25">
      <c r="A18603" s="56"/>
      <c r="B18603" s="58"/>
      <c r="C18603" s="48" t="s">
        <v>110</v>
      </c>
      <c r="D18603" s="300" t="s">
        <v>17997</v>
      </c>
    </row>
    <row r="18604" spans="1:4" s="12" customFormat="1" x14ac:dyDescent="0.25">
      <c r="A18604" s="56"/>
      <c r="B18604" s="58"/>
      <c r="C18604" s="48" t="s">
        <v>110</v>
      </c>
      <c r="D18604" s="303" t="s">
        <v>17998</v>
      </c>
    </row>
    <row r="18605" spans="1:4" s="12" customFormat="1" x14ac:dyDescent="0.25">
      <c r="A18605" s="56"/>
      <c r="B18605" s="58"/>
      <c r="C18605" s="48" t="s">
        <v>110</v>
      </c>
      <c r="D18605" s="300" t="s">
        <v>17999</v>
      </c>
    </row>
    <row r="18606" spans="1:4" s="12" customFormat="1" x14ac:dyDescent="0.25">
      <c r="A18606" s="56"/>
      <c r="B18606" s="24" t="s">
        <v>21759</v>
      </c>
      <c r="C18606" s="56" t="s">
        <v>18000</v>
      </c>
      <c r="D18606" s="315"/>
    </row>
    <row r="18607" spans="1:4" s="12" customFormat="1" x14ac:dyDescent="0.25">
      <c r="A18607" s="56"/>
      <c r="B18607" s="58"/>
      <c r="C18607" s="48" t="s">
        <v>18001</v>
      </c>
      <c r="D18607" s="300"/>
    </row>
    <row r="18608" spans="1:4" s="12" customFormat="1" x14ac:dyDescent="0.25">
      <c r="A18608" s="56"/>
      <c r="B18608" s="58"/>
      <c r="C18608" s="48"/>
      <c r="D18608" s="291" t="s">
        <v>18002</v>
      </c>
    </row>
    <row r="18609" spans="1:4" s="12" customFormat="1" x14ac:dyDescent="0.25">
      <c r="A18609" s="56"/>
      <c r="B18609" s="58"/>
      <c r="C18609" s="48" t="s">
        <v>110</v>
      </c>
      <c r="D18609" s="300" t="s">
        <v>18003</v>
      </c>
    </row>
    <row r="18610" spans="1:4" s="12" customFormat="1" x14ac:dyDescent="0.25">
      <c r="A18610" s="56"/>
      <c r="B18610" s="58"/>
      <c r="C18610" s="48" t="s">
        <v>110</v>
      </c>
      <c r="D18610" s="300" t="s">
        <v>18004</v>
      </c>
    </row>
    <row r="18611" spans="1:4" s="12" customFormat="1" x14ac:dyDescent="0.25">
      <c r="A18611" s="56"/>
      <c r="B18611" s="58"/>
      <c r="C18611" s="48" t="s">
        <v>110</v>
      </c>
      <c r="D18611" s="300" t="s">
        <v>18005</v>
      </c>
    </row>
    <row r="18612" spans="1:4" s="12" customFormat="1" x14ac:dyDescent="0.25">
      <c r="A18612" s="56"/>
      <c r="B18612" s="58"/>
      <c r="C18612" s="48" t="s">
        <v>110</v>
      </c>
      <c r="D18612" s="300" t="s">
        <v>18006</v>
      </c>
    </row>
    <row r="18613" spans="1:4" s="12" customFormat="1" x14ac:dyDescent="0.25">
      <c r="A18613" s="56"/>
      <c r="B18613" s="58"/>
      <c r="C18613" s="48" t="s">
        <v>110</v>
      </c>
      <c r="D18613" s="300" t="s">
        <v>18007</v>
      </c>
    </row>
    <row r="18614" spans="1:4" s="12" customFormat="1" x14ac:dyDescent="0.25">
      <c r="A18614" s="56"/>
      <c r="B18614" s="58"/>
      <c r="C18614" s="48" t="s">
        <v>110</v>
      </c>
      <c r="D18614" s="300" t="s">
        <v>18008</v>
      </c>
    </row>
    <row r="18615" spans="1:4" s="12" customFormat="1" x14ac:dyDescent="0.25">
      <c r="A18615" s="56"/>
      <c r="B18615" s="58"/>
      <c r="C18615" s="48" t="s">
        <v>110</v>
      </c>
      <c r="D18615" s="300" t="s">
        <v>18009</v>
      </c>
    </row>
    <row r="18616" spans="1:4" s="12" customFormat="1" x14ac:dyDescent="0.25">
      <c r="A18616" s="56"/>
      <c r="B18616" s="58"/>
      <c r="C18616" s="48" t="s">
        <v>110</v>
      </c>
      <c r="D18616" s="300" t="s">
        <v>18010</v>
      </c>
    </row>
    <row r="18617" spans="1:4" s="12" customFormat="1" x14ac:dyDescent="0.25">
      <c r="A18617" s="56"/>
      <c r="B18617" s="58"/>
      <c r="C18617" s="48" t="s">
        <v>110</v>
      </c>
      <c r="D18617" s="300" t="s">
        <v>18011</v>
      </c>
    </row>
    <row r="18618" spans="1:4" s="12" customFormat="1" x14ac:dyDescent="0.25">
      <c r="A18618" s="56"/>
      <c r="B18618" s="58"/>
      <c r="C18618" s="48" t="s">
        <v>110</v>
      </c>
      <c r="D18618" s="300" t="s">
        <v>18012</v>
      </c>
    </row>
    <row r="18619" spans="1:4" s="12" customFormat="1" x14ac:dyDescent="0.25">
      <c r="A18619" s="56"/>
      <c r="B18619" s="58"/>
      <c r="C18619" s="48" t="s">
        <v>110</v>
      </c>
      <c r="D18619" s="300" t="s">
        <v>18013</v>
      </c>
    </row>
    <row r="18620" spans="1:4" s="12" customFormat="1" x14ac:dyDescent="0.25">
      <c r="A18620" s="56"/>
      <c r="B18620" s="58"/>
      <c r="C18620" s="48" t="s">
        <v>110</v>
      </c>
      <c r="D18620" s="300" t="s">
        <v>18014</v>
      </c>
    </row>
    <row r="18621" spans="1:4" s="12" customFormat="1" x14ac:dyDescent="0.25">
      <c r="A18621" s="56"/>
      <c r="B18621" s="58"/>
      <c r="C18621" s="48" t="s">
        <v>110</v>
      </c>
      <c r="D18621" s="300" t="s">
        <v>18015</v>
      </c>
    </row>
    <row r="18622" spans="1:4" s="12" customFormat="1" x14ac:dyDescent="0.25">
      <c r="A18622" s="56"/>
      <c r="B18622" s="58"/>
      <c r="C18622" s="48" t="s">
        <v>110</v>
      </c>
      <c r="D18622" s="300" t="s">
        <v>18016</v>
      </c>
    </row>
    <row r="18623" spans="1:4" s="12" customFormat="1" x14ac:dyDescent="0.25">
      <c r="A18623" s="56"/>
      <c r="B18623" s="58"/>
      <c r="C18623" s="48"/>
      <c r="D18623" s="291" t="s">
        <v>18017</v>
      </c>
    </row>
    <row r="18624" spans="1:4" s="12" customFormat="1" x14ac:dyDescent="0.25">
      <c r="A18624" s="56"/>
      <c r="B18624" s="58"/>
      <c r="C18624" s="48" t="s">
        <v>110</v>
      </c>
      <c r="D18624" s="300" t="s">
        <v>18018</v>
      </c>
    </row>
    <row r="18625" spans="1:4" s="12" customFormat="1" x14ac:dyDescent="0.25">
      <c r="A18625" s="56"/>
      <c r="B18625" s="58"/>
      <c r="C18625" s="48" t="s">
        <v>110</v>
      </c>
      <c r="D18625" s="300" t="s">
        <v>18019</v>
      </c>
    </row>
    <row r="18626" spans="1:4" s="12" customFormat="1" x14ac:dyDescent="0.25">
      <c r="A18626" s="56"/>
      <c r="B18626" s="58"/>
      <c r="C18626" s="48" t="s">
        <v>110</v>
      </c>
      <c r="D18626" s="300" t="s">
        <v>18020</v>
      </c>
    </row>
    <row r="18627" spans="1:4" s="12" customFormat="1" x14ac:dyDescent="0.25">
      <c r="A18627" s="56"/>
      <c r="B18627" s="58"/>
      <c r="C18627" s="48" t="s">
        <v>226</v>
      </c>
      <c r="D18627" s="300"/>
    </row>
    <row r="18628" spans="1:4" s="12" customFormat="1" x14ac:dyDescent="0.25">
      <c r="A18628" s="56"/>
      <c r="B18628" s="58"/>
      <c r="C18628" s="48" t="s">
        <v>110</v>
      </c>
      <c r="D18628" s="300" t="s">
        <v>18021</v>
      </c>
    </row>
    <row r="18629" spans="1:4" s="12" customFormat="1" x14ac:dyDescent="0.25">
      <c r="A18629" s="56"/>
      <c r="B18629" s="58"/>
      <c r="C18629" s="48" t="s">
        <v>110</v>
      </c>
      <c r="D18629" s="300" t="s">
        <v>18022</v>
      </c>
    </row>
    <row r="18630" spans="1:4" s="12" customFormat="1" x14ac:dyDescent="0.25">
      <c r="A18630" s="56"/>
      <c r="B18630" s="24" t="s">
        <v>21760</v>
      </c>
      <c r="C18630" s="56" t="s">
        <v>18023</v>
      </c>
      <c r="D18630" s="315"/>
    </row>
    <row r="18631" spans="1:4" s="12" customFormat="1" x14ac:dyDescent="0.25">
      <c r="A18631" s="56"/>
      <c r="B18631" s="58"/>
      <c r="C18631" s="48" t="s">
        <v>18024</v>
      </c>
      <c r="D18631" s="300"/>
    </row>
    <row r="18632" spans="1:4" s="12" customFormat="1" x14ac:dyDescent="0.25">
      <c r="A18632" s="56"/>
      <c r="B18632" s="58"/>
      <c r="C18632" s="48" t="s">
        <v>110</v>
      </c>
      <c r="D18632" s="300" t="s">
        <v>18025</v>
      </c>
    </row>
    <row r="18633" spans="1:4" s="12" customFormat="1" x14ac:dyDescent="0.25">
      <c r="A18633" s="56"/>
      <c r="B18633" s="58"/>
      <c r="C18633" s="48" t="s">
        <v>110</v>
      </c>
      <c r="D18633" s="300" t="s">
        <v>18026</v>
      </c>
    </row>
    <row r="18634" spans="1:4" s="12" customFormat="1" x14ac:dyDescent="0.25">
      <c r="A18634" s="56"/>
      <c r="B18634" s="58"/>
      <c r="C18634" s="48" t="s">
        <v>110</v>
      </c>
      <c r="D18634" s="300" t="s">
        <v>18027</v>
      </c>
    </row>
    <row r="18635" spans="1:4" s="12" customFormat="1" x14ac:dyDescent="0.25">
      <c r="A18635" s="56"/>
      <c r="B18635" s="24" t="s">
        <v>21761</v>
      </c>
      <c r="C18635" s="56" t="s">
        <v>18028</v>
      </c>
      <c r="D18635" s="315"/>
    </row>
    <row r="18636" spans="1:4" s="12" customFormat="1" x14ac:dyDescent="0.25">
      <c r="A18636" s="56"/>
      <c r="B18636" s="58"/>
      <c r="C18636" s="48" t="s">
        <v>18029</v>
      </c>
      <c r="D18636" s="300"/>
    </row>
    <row r="18637" spans="1:4" s="12" customFormat="1" x14ac:dyDescent="0.25">
      <c r="A18637" s="56"/>
      <c r="B18637" s="58"/>
      <c r="C18637" s="48" t="s">
        <v>18030</v>
      </c>
      <c r="D18637" s="300"/>
    </row>
    <row r="18638" spans="1:4" s="12" customFormat="1" x14ac:dyDescent="0.25">
      <c r="A18638" s="56"/>
      <c r="B18638" s="58"/>
      <c r="C18638" s="48" t="s">
        <v>110</v>
      </c>
      <c r="D18638" s="300" t="s">
        <v>18031</v>
      </c>
    </row>
    <row r="18639" spans="1:4" s="12" customFormat="1" x14ac:dyDescent="0.25">
      <c r="A18639" s="56"/>
      <c r="B18639" s="58"/>
      <c r="C18639" s="48" t="s">
        <v>110</v>
      </c>
      <c r="D18639" s="300" t="s">
        <v>18032</v>
      </c>
    </row>
    <row r="18640" spans="1:4" s="12" customFormat="1" x14ac:dyDescent="0.25">
      <c r="A18640" s="56"/>
      <c r="B18640" s="58"/>
      <c r="C18640" s="48" t="s">
        <v>110</v>
      </c>
      <c r="D18640" s="300" t="s">
        <v>18033</v>
      </c>
    </row>
    <row r="18641" spans="1:4" s="12" customFormat="1" x14ac:dyDescent="0.25">
      <c r="A18641" s="56"/>
      <c r="B18641" s="58"/>
      <c r="C18641" s="48" t="s">
        <v>110</v>
      </c>
      <c r="D18641" s="300" t="s">
        <v>18034</v>
      </c>
    </row>
    <row r="18642" spans="1:4" s="12" customFormat="1" x14ac:dyDescent="0.25">
      <c r="A18642" s="56"/>
      <c r="B18642" s="58"/>
      <c r="C18642" s="48" t="s">
        <v>110</v>
      </c>
      <c r="D18642" s="300" t="s">
        <v>18035</v>
      </c>
    </row>
    <row r="18643" spans="1:4" s="12" customFormat="1" x14ac:dyDescent="0.25">
      <c r="A18643" s="56"/>
      <c r="B18643" s="58"/>
      <c r="C18643" s="48" t="s">
        <v>110</v>
      </c>
      <c r="D18643" s="300" t="s">
        <v>18036</v>
      </c>
    </row>
    <row r="18644" spans="1:4" s="12" customFormat="1" x14ac:dyDescent="0.25">
      <c r="A18644" s="56"/>
      <c r="B18644" s="24" t="s">
        <v>21762</v>
      </c>
      <c r="C18644" s="56" t="s">
        <v>18037</v>
      </c>
      <c r="D18644" s="315"/>
    </row>
    <row r="18645" spans="1:4" s="12" customFormat="1" x14ac:dyDescent="0.25">
      <c r="A18645" s="56"/>
      <c r="B18645" s="58"/>
      <c r="C18645" s="48" t="s">
        <v>18038</v>
      </c>
      <c r="D18645" s="300"/>
    </row>
    <row r="18646" spans="1:4" s="12" customFormat="1" x14ac:dyDescent="0.25">
      <c r="A18646" s="56"/>
      <c r="B18646" s="58"/>
      <c r="C18646" s="48" t="s">
        <v>18039</v>
      </c>
      <c r="D18646" s="300"/>
    </row>
    <row r="18647" spans="1:4" s="12" customFormat="1" x14ac:dyDescent="0.25">
      <c r="A18647" s="56"/>
      <c r="B18647" s="58"/>
      <c r="C18647" s="48" t="s">
        <v>110</v>
      </c>
      <c r="D18647" s="300" t="s">
        <v>18040</v>
      </c>
    </row>
    <row r="18648" spans="1:4" s="12" customFormat="1" x14ac:dyDescent="0.25">
      <c r="A18648" s="56"/>
      <c r="B18648" s="58"/>
      <c r="C18648" s="48" t="s">
        <v>110</v>
      </c>
      <c r="D18648" s="300" t="s">
        <v>18041</v>
      </c>
    </row>
    <row r="18649" spans="1:4" s="12" customFormat="1" x14ac:dyDescent="0.25">
      <c r="A18649" s="56"/>
      <c r="B18649" s="58"/>
      <c r="C18649" s="48" t="s">
        <v>110</v>
      </c>
      <c r="D18649" s="300" t="s">
        <v>18042</v>
      </c>
    </row>
    <row r="18650" spans="1:4" s="12" customFormat="1" x14ac:dyDescent="0.25">
      <c r="A18650" s="56"/>
      <c r="B18650" s="58"/>
      <c r="C18650" s="48" t="s">
        <v>110</v>
      </c>
      <c r="D18650" s="300" t="s">
        <v>18043</v>
      </c>
    </row>
    <row r="18651" spans="1:4" s="12" customFormat="1" x14ac:dyDescent="0.25">
      <c r="A18651" s="56"/>
      <c r="B18651" s="58"/>
      <c r="C18651" s="48" t="s">
        <v>110</v>
      </c>
      <c r="D18651" s="300" t="s">
        <v>18044</v>
      </c>
    </row>
    <row r="18652" spans="1:4" s="12" customFormat="1" x14ac:dyDescent="0.25">
      <c r="A18652" s="56"/>
      <c r="B18652" s="58"/>
      <c r="C18652" s="48" t="s">
        <v>110</v>
      </c>
      <c r="D18652" s="300" t="s">
        <v>18045</v>
      </c>
    </row>
    <row r="18653" spans="1:4" s="12" customFormat="1" x14ac:dyDescent="0.25">
      <c r="A18653" s="56" t="s">
        <v>18046</v>
      </c>
      <c r="B18653" s="58"/>
      <c r="C18653" s="56" t="s">
        <v>18047</v>
      </c>
      <c r="D18653" s="300"/>
    </row>
    <row r="18654" spans="1:4" s="12" customFormat="1" x14ac:dyDescent="0.25">
      <c r="A18654" s="56"/>
      <c r="B18654" s="24" t="s">
        <v>21763</v>
      </c>
      <c r="C18654" s="57" t="s">
        <v>18048</v>
      </c>
      <c r="D18654" s="324"/>
    </row>
    <row r="18655" spans="1:4" x14ac:dyDescent="0.25">
      <c r="C18655" s="40" t="s">
        <v>18049</v>
      </c>
    </row>
    <row r="18656" spans="1:4" s="12" customFormat="1" x14ac:dyDescent="0.25">
      <c r="A18656" s="48"/>
      <c r="B18656" s="58"/>
      <c r="C18656" s="48" t="s">
        <v>18050</v>
      </c>
      <c r="D18656" s="321"/>
    </row>
    <row r="18657" spans="1:4" s="12" customFormat="1" x14ac:dyDescent="0.25">
      <c r="A18657" s="93"/>
      <c r="B18657" s="94"/>
      <c r="C18657" s="95" t="s">
        <v>110</v>
      </c>
      <c r="D18657" s="317" t="s">
        <v>18051</v>
      </c>
    </row>
    <row r="18658" spans="1:4" s="12" customFormat="1" x14ac:dyDescent="0.25">
      <c r="A18658" s="93"/>
      <c r="B18658" s="94"/>
      <c r="C18658" s="95" t="s">
        <v>110</v>
      </c>
      <c r="D18658" s="317" t="s">
        <v>18052</v>
      </c>
    </row>
    <row r="18659" spans="1:4" s="12" customFormat="1" x14ac:dyDescent="0.25">
      <c r="A18659" s="93"/>
      <c r="B18659" s="94"/>
      <c r="C18659" s="95" t="s">
        <v>110</v>
      </c>
      <c r="D18659" s="317" t="s">
        <v>18053</v>
      </c>
    </row>
    <row r="18660" spans="1:4" s="12" customFormat="1" x14ac:dyDescent="0.25">
      <c r="A18660" s="93"/>
      <c r="B18660" s="94"/>
      <c r="C18660" s="95" t="s">
        <v>110</v>
      </c>
      <c r="D18660" s="317" t="s">
        <v>18054</v>
      </c>
    </row>
    <row r="18661" spans="1:4" s="12" customFormat="1" x14ac:dyDescent="0.25">
      <c r="A18661" s="93"/>
      <c r="B18661" s="94"/>
      <c r="C18661" s="95" t="s">
        <v>110</v>
      </c>
      <c r="D18661" s="317" t="s">
        <v>18055</v>
      </c>
    </row>
    <row r="18662" spans="1:4" s="12" customFormat="1" x14ac:dyDescent="0.25">
      <c r="A18662" s="93"/>
      <c r="B18662" s="94"/>
      <c r="C18662" s="95" t="s">
        <v>110</v>
      </c>
      <c r="D18662" s="317" t="s">
        <v>18056</v>
      </c>
    </row>
    <row r="18663" spans="1:4" s="12" customFormat="1" x14ac:dyDescent="0.25">
      <c r="A18663" s="93"/>
      <c r="B18663" s="94"/>
      <c r="C18663" s="95" t="s">
        <v>110</v>
      </c>
      <c r="D18663" s="317" t="s">
        <v>18057</v>
      </c>
    </row>
    <row r="18664" spans="1:4" s="12" customFormat="1" x14ac:dyDescent="0.25">
      <c r="A18664" s="93"/>
      <c r="B18664" s="94"/>
      <c r="C18664" s="95" t="s">
        <v>110</v>
      </c>
      <c r="D18664" s="317" t="s">
        <v>18058</v>
      </c>
    </row>
    <row r="18665" spans="1:4" s="12" customFormat="1" x14ac:dyDescent="0.25">
      <c r="A18665" s="93"/>
      <c r="B18665" s="94"/>
      <c r="C18665" s="95" t="s">
        <v>110</v>
      </c>
      <c r="D18665" s="317" t="s">
        <v>18059</v>
      </c>
    </row>
    <row r="18666" spans="1:4" s="12" customFormat="1" x14ac:dyDescent="0.25">
      <c r="A18666" s="93"/>
      <c r="B18666" s="94"/>
      <c r="C18666" s="95" t="s">
        <v>110</v>
      </c>
      <c r="D18666" s="317" t="s">
        <v>18060</v>
      </c>
    </row>
    <row r="18667" spans="1:4" s="12" customFormat="1" x14ac:dyDescent="0.25">
      <c r="A18667" s="93"/>
      <c r="B18667" s="94"/>
      <c r="C18667" s="95" t="s">
        <v>110</v>
      </c>
      <c r="D18667" s="317" t="s">
        <v>18061</v>
      </c>
    </row>
    <row r="18668" spans="1:4" s="12" customFormat="1" x14ac:dyDescent="0.25">
      <c r="A18668" s="93"/>
      <c r="B18668" s="94"/>
      <c r="C18668" s="95" t="s">
        <v>110</v>
      </c>
      <c r="D18668" s="317" t="s">
        <v>18062</v>
      </c>
    </row>
    <row r="18669" spans="1:4" s="12" customFormat="1" x14ac:dyDescent="0.25">
      <c r="A18669" s="93"/>
      <c r="B18669" s="94"/>
      <c r="C18669" s="95"/>
      <c r="D18669" s="291" t="s">
        <v>18063</v>
      </c>
    </row>
    <row r="18670" spans="1:4" s="12" customFormat="1" x14ac:dyDescent="0.25">
      <c r="A18670" s="93"/>
      <c r="B18670" s="94"/>
      <c r="C18670" s="95" t="s">
        <v>110</v>
      </c>
      <c r="D18670" s="303" t="s">
        <v>18064</v>
      </c>
    </row>
    <row r="18671" spans="1:4" s="12" customFormat="1" x14ac:dyDescent="0.25">
      <c r="A18671" s="93"/>
      <c r="B18671" s="94"/>
      <c r="C18671" s="95" t="s">
        <v>110</v>
      </c>
      <c r="D18671" s="303" t="s">
        <v>18065</v>
      </c>
    </row>
    <row r="18672" spans="1:4" s="12" customFormat="1" x14ac:dyDescent="0.25">
      <c r="A18672" s="93"/>
      <c r="B18672" s="94"/>
      <c r="C18672" s="95" t="s">
        <v>110</v>
      </c>
      <c r="D18672" s="303" t="s">
        <v>18066</v>
      </c>
    </row>
    <row r="18673" spans="1:4" s="12" customFormat="1" x14ac:dyDescent="0.25">
      <c r="A18673" s="93"/>
      <c r="B18673" s="94"/>
      <c r="C18673" s="95" t="s">
        <v>110</v>
      </c>
      <c r="D18673" s="303" t="s">
        <v>18067</v>
      </c>
    </row>
    <row r="18674" spans="1:4" s="12" customFormat="1" x14ac:dyDescent="0.25">
      <c r="A18674" s="93"/>
      <c r="B18674" s="94"/>
      <c r="C18674" s="95"/>
      <c r="D18674" s="291" t="s">
        <v>18068</v>
      </c>
    </row>
    <row r="18675" spans="1:4" s="12" customFormat="1" x14ac:dyDescent="0.25">
      <c r="A18675" s="93"/>
      <c r="B18675" s="94"/>
      <c r="C18675" s="95" t="s">
        <v>110</v>
      </c>
      <c r="D18675" s="286" t="s">
        <v>18069</v>
      </c>
    </row>
    <row r="18676" spans="1:4" s="12" customFormat="1" x14ac:dyDescent="0.25">
      <c r="A18676" s="93"/>
      <c r="B18676" s="94"/>
      <c r="C18676" s="95" t="s">
        <v>110</v>
      </c>
      <c r="D18676" s="286" t="s">
        <v>18070</v>
      </c>
    </row>
    <row r="18677" spans="1:4" s="12" customFormat="1" x14ac:dyDescent="0.25">
      <c r="A18677" s="93"/>
      <c r="B18677" s="94"/>
      <c r="C18677" s="95" t="s">
        <v>110</v>
      </c>
      <c r="D18677" s="286" t="s">
        <v>18071</v>
      </c>
    </row>
    <row r="18678" spans="1:4" s="12" customFormat="1" x14ac:dyDescent="0.25">
      <c r="A18678" s="93"/>
      <c r="B18678" s="94"/>
      <c r="C18678" s="95"/>
      <c r="D18678" s="291" t="s">
        <v>18072</v>
      </c>
    </row>
    <row r="18679" spans="1:4" s="12" customFormat="1" x14ac:dyDescent="0.25">
      <c r="A18679" s="93"/>
      <c r="B18679" s="94"/>
      <c r="C18679" s="95" t="s">
        <v>110</v>
      </c>
      <c r="D18679" s="286" t="s">
        <v>18073</v>
      </c>
    </row>
    <row r="18680" spans="1:4" s="12" customFormat="1" x14ac:dyDescent="0.25">
      <c r="A18680" s="93"/>
      <c r="B18680" s="94"/>
      <c r="C18680" s="95" t="s">
        <v>110</v>
      </c>
      <c r="D18680" s="286" t="s">
        <v>18074</v>
      </c>
    </row>
    <row r="18681" spans="1:4" s="12" customFormat="1" x14ac:dyDescent="0.25">
      <c r="A18681" s="93"/>
      <c r="B18681" s="94"/>
      <c r="C18681" s="95"/>
      <c r="D18681" s="291" t="s">
        <v>18075</v>
      </c>
    </row>
    <row r="18682" spans="1:4" s="12" customFormat="1" x14ac:dyDescent="0.25">
      <c r="A18682" s="93"/>
      <c r="B18682" s="94"/>
      <c r="C18682" s="95" t="s">
        <v>110</v>
      </c>
      <c r="D18682" s="286" t="s">
        <v>18076</v>
      </c>
    </row>
    <row r="18683" spans="1:4" s="12" customFormat="1" x14ac:dyDescent="0.25">
      <c r="A18683" s="93"/>
      <c r="B18683" s="94"/>
      <c r="C18683" s="95" t="s">
        <v>110</v>
      </c>
      <c r="D18683" s="286" t="s">
        <v>18077</v>
      </c>
    </row>
    <row r="18684" spans="1:4" s="12" customFormat="1" x14ac:dyDescent="0.25">
      <c r="A18684" s="93"/>
      <c r="B18684" s="94"/>
      <c r="C18684" s="95" t="s">
        <v>110</v>
      </c>
      <c r="D18684" s="286" t="s">
        <v>18078</v>
      </c>
    </row>
    <row r="18685" spans="1:4" s="12" customFormat="1" x14ac:dyDescent="0.25">
      <c r="A18685" s="93"/>
      <c r="B18685" s="94"/>
      <c r="C18685" s="95" t="s">
        <v>110</v>
      </c>
      <c r="D18685" s="286" t="s">
        <v>18079</v>
      </c>
    </row>
    <row r="18686" spans="1:4" s="12" customFormat="1" x14ac:dyDescent="0.25">
      <c r="A18686" s="93"/>
      <c r="B18686" s="94"/>
      <c r="C18686" s="95"/>
      <c r="D18686" s="291" t="s">
        <v>18080</v>
      </c>
    </row>
    <row r="18687" spans="1:4" s="12" customFormat="1" x14ac:dyDescent="0.25">
      <c r="A18687" s="93"/>
      <c r="B18687" s="94"/>
      <c r="C18687" s="95" t="s">
        <v>110</v>
      </c>
      <c r="D18687" s="286" t="s">
        <v>18081</v>
      </c>
    </row>
    <row r="18688" spans="1:4" s="12" customFormat="1" x14ac:dyDescent="0.25">
      <c r="A18688" s="93"/>
      <c r="B18688" s="94"/>
      <c r="C18688" s="95" t="s">
        <v>110</v>
      </c>
      <c r="D18688" s="286" t="s">
        <v>18082</v>
      </c>
    </row>
    <row r="18689" spans="1:4" s="12" customFormat="1" x14ac:dyDescent="0.25">
      <c r="A18689" s="93"/>
      <c r="B18689" s="94"/>
      <c r="C18689" s="95" t="s">
        <v>110</v>
      </c>
      <c r="D18689" s="286" t="s">
        <v>18083</v>
      </c>
    </row>
    <row r="18690" spans="1:4" s="12" customFormat="1" x14ac:dyDescent="0.25">
      <c r="A18690" s="93"/>
      <c r="B18690" s="94"/>
      <c r="C18690" s="95" t="s">
        <v>110</v>
      </c>
      <c r="D18690" s="286" t="s">
        <v>18084</v>
      </c>
    </row>
    <row r="18691" spans="1:4" s="12" customFormat="1" x14ac:dyDescent="0.25">
      <c r="A18691" s="93"/>
      <c r="B18691" s="94"/>
      <c r="C18691" s="95"/>
      <c r="D18691" s="291" t="s">
        <v>18085</v>
      </c>
    </row>
    <row r="18692" spans="1:4" s="12" customFormat="1" x14ac:dyDescent="0.25">
      <c r="A18692" s="93"/>
      <c r="B18692" s="94"/>
      <c r="C18692" s="95" t="s">
        <v>110</v>
      </c>
      <c r="D18692" s="296" t="s">
        <v>18086</v>
      </c>
    </row>
    <row r="18693" spans="1:4" s="12" customFormat="1" x14ac:dyDescent="0.25">
      <c r="A18693" s="93"/>
      <c r="B18693" s="94"/>
      <c r="C18693" s="95" t="s">
        <v>110</v>
      </c>
      <c r="D18693" s="286" t="s">
        <v>18087</v>
      </c>
    </row>
    <row r="18694" spans="1:4" s="12" customFormat="1" x14ac:dyDescent="0.25">
      <c r="A18694" s="93"/>
      <c r="B18694" s="94"/>
      <c r="C18694" s="95" t="s">
        <v>110</v>
      </c>
      <c r="D18694" s="286" t="s">
        <v>18088</v>
      </c>
    </row>
    <row r="18695" spans="1:4" s="12" customFormat="1" x14ac:dyDescent="0.25">
      <c r="A18695" s="93"/>
      <c r="B18695" s="94"/>
      <c r="C18695" s="95" t="s">
        <v>110</v>
      </c>
      <c r="D18695" s="286" t="s">
        <v>18089</v>
      </c>
    </row>
    <row r="18696" spans="1:4" s="12" customFormat="1" x14ac:dyDescent="0.25">
      <c r="A18696" s="48"/>
      <c r="B18696" s="49"/>
      <c r="C18696" s="48" t="s">
        <v>226</v>
      </c>
      <c r="D18696" s="321"/>
    </row>
    <row r="18697" spans="1:4" s="12" customFormat="1" x14ac:dyDescent="0.25">
      <c r="A18697" s="48"/>
      <c r="B18697" s="49"/>
      <c r="C18697" s="50" t="s">
        <v>110</v>
      </c>
      <c r="D18697" s="321" t="s">
        <v>18090</v>
      </c>
    </row>
    <row r="18698" spans="1:4" s="12" customFormat="1" x14ac:dyDescent="0.25">
      <c r="A18698" s="48"/>
      <c r="B18698" s="49"/>
      <c r="C18698" s="50" t="s">
        <v>110</v>
      </c>
      <c r="D18698" s="317" t="s">
        <v>18091</v>
      </c>
    </row>
    <row r="18699" spans="1:4" s="12" customFormat="1" x14ac:dyDescent="0.25">
      <c r="A18699" s="48"/>
      <c r="B18699" s="49"/>
      <c r="C18699" s="50" t="s">
        <v>110</v>
      </c>
      <c r="D18699" s="317" t="s">
        <v>18092</v>
      </c>
    </row>
    <row r="18700" spans="1:4" s="12" customFormat="1" x14ac:dyDescent="0.25">
      <c r="A18700" s="48"/>
      <c r="B18700" s="49"/>
      <c r="C18700" s="50" t="s">
        <v>110</v>
      </c>
      <c r="D18700" s="317" t="s">
        <v>18093</v>
      </c>
    </row>
    <row r="18701" spans="1:4" s="12" customFormat="1" x14ac:dyDescent="0.25">
      <c r="A18701" s="56"/>
      <c r="B18701" s="24" t="s">
        <v>21764</v>
      </c>
      <c r="C18701" s="57" t="s">
        <v>18094</v>
      </c>
      <c r="D18701" s="323"/>
    </row>
    <row r="18702" spans="1:4" s="12" customFormat="1" x14ac:dyDescent="0.25">
      <c r="A18702" s="48"/>
      <c r="B18702" s="49"/>
      <c r="C18702" s="48" t="s">
        <v>18095</v>
      </c>
      <c r="D18702" s="344"/>
    </row>
    <row r="18703" spans="1:4" s="12" customFormat="1" x14ac:dyDescent="0.25">
      <c r="A18703" s="48"/>
      <c r="B18703" s="58"/>
      <c r="C18703" s="48" t="s">
        <v>18096</v>
      </c>
      <c r="D18703" s="321"/>
    </row>
    <row r="18704" spans="1:4" s="12" customFormat="1" x14ac:dyDescent="0.25">
      <c r="A18704" s="48"/>
      <c r="B18704" s="49"/>
      <c r="C18704" s="50" t="s">
        <v>110</v>
      </c>
      <c r="D18704" s="317" t="s">
        <v>18097</v>
      </c>
    </row>
    <row r="18705" spans="1:4" s="12" customFormat="1" x14ac:dyDescent="0.25">
      <c r="A18705" s="48"/>
      <c r="B18705" s="49"/>
      <c r="C18705" s="50" t="s">
        <v>110</v>
      </c>
      <c r="D18705" s="317" t="s">
        <v>18098</v>
      </c>
    </row>
    <row r="18706" spans="1:4" s="12" customFormat="1" x14ac:dyDescent="0.25">
      <c r="A18706" s="48"/>
      <c r="B18706" s="49"/>
      <c r="C18706" s="50" t="s">
        <v>110</v>
      </c>
      <c r="D18706" s="317" t="s">
        <v>18099</v>
      </c>
    </row>
    <row r="18707" spans="1:4" s="12" customFormat="1" x14ac:dyDescent="0.25">
      <c r="A18707" s="48"/>
      <c r="B18707" s="49"/>
      <c r="C18707" s="50" t="s">
        <v>110</v>
      </c>
      <c r="D18707" s="317" t="s">
        <v>18100</v>
      </c>
    </row>
    <row r="18708" spans="1:4" s="12" customFormat="1" x14ac:dyDescent="0.25">
      <c r="A18708" s="48"/>
      <c r="B18708" s="49"/>
      <c r="C18708" s="50" t="s">
        <v>110</v>
      </c>
      <c r="D18708" s="317" t="s">
        <v>18101</v>
      </c>
    </row>
    <row r="18709" spans="1:4" s="12" customFormat="1" x14ac:dyDescent="0.25">
      <c r="A18709" s="48"/>
      <c r="B18709" s="49"/>
      <c r="C18709" s="50" t="s">
        <v>110</v>
      </c>
      <c r="D18709" s="317" t="s">
        <v>18102</v>
      </c>
    </row>
    <row r="18710" spans="1:4" s="12" customFormat="1" x14ac:dyDescent="0.25">
      <c r="A18710" s="48"/>
      <c r="B18710" s="49"/>
      <c r="C18710" s="50" t="s">
        <v>110</v>
      </c>
      <c r="D18710" s="317" t="s">
        <v>18103</v>
      </c>
    </row>
    <row r="18711" spans="1:4" s="12" customFormat="1" x14ac:dyDescent="0.25">
      <c r="A18711" s="48"/>
      <c r="B18711" s="49"/>
      <c r="C18711" s="50" t="s">
        <v>110</v>
      </c>
      <c r="D18711" s="317" t="s">
        <v>18104</v>
      </c>
    </row>
    <row r="18712" spans="1:4" s="12" customFormat="1" x14ac:dyDescent="0.25">
      <c r="A18712" s="48"/>
      <c r="B18712" s="49"/>
      <c r="C18712" s="50" t="s">
        <v>110</v>
      </c>
      <c r="D18712" s="317" t="s">
        <v>18105</v>
      </c>
    </row>
    <row r="18713" spans="1:4" s="12" customFormat="1" x14ac:dyDescent="0.25">
      <c r="A18713" s="48"/>
      <c r="B18713" s="49"/>
      <c r="C18713" s="50" t="s">
        <v>110</v>
      </c>
      <c r="D18713" s="317" t="s">
        <v>18106</v>
      </c>
    </row>
    <row r="18714" spans="1:4" s="12" customFormat="1" x14ac:dyDescent="0.25">
      <c r="A18714" s="48"/>
      <c r="B18714" s="49"/>
      <c r="C18714" s="50" t="s">
        <v>110</v>
      </c>
      <c r="D18714" s="317" t="s">
        <v>18107</v>
      </c>
    </row>
    <row r="18715" spans="1:4" s="12" customFormat="1" x14ac:dyDescent="0.25">
      <c r="A18715" s="48"/>
      <c r="B18715" s="49"/>
      <c r="C18715" s="50" t="s">
        <v>110</v>
      </c>
      <c r="D18715" s="317" t="s">
        <v>18108</v>
      </c>
    </row>
    <row r="18716" spans="1:4" s="12" customFormat="1" x14ac:dyDescent="0.25">
      <c r="A18716" s="48"/>
      <c r="B18716" s="49"/>
      <c r="C18716" s="50" t="s">
        <v>110</v>
      </c>
      <c r="D18716" s="317" t="s">
        <v>18109</v>
      </c>
    </row>
    <row r="18717" spans="1:4" s="12" customFormat="1" x14ac:dyDescent="0.25">
      <c r="A18717" s="48"/>
      <c r="B18717" s="49"/>
      <c r="C18717" s="50" t="s">
        <v>110</v>
      </c>
      <c r="D18717" s="302" t="s">
        <v>18110</v>
      </c>
    </row>
    <row r="18718" spans="1:4" s="12" customFormat="1" x14ac:dyDescent="0.25">
      <c r="A18718" s="48"/>
      <c r="B18718" s="49"/>
      <c r="C18718" s="50" t="s">
        <v>110</v>
      </c>
      <c r="D18718" s="286" t="s">
        <v>18111</v>
      </c>
    </row>
    <row r="18719" spans="1:4" s="12" customFormat="1" x14ac:dyDescent="0.25">
      <c r="A18719" s="48"/>
      <c r="B18719" s="49"/>
      <c r="C18719" s="50" t="s">
        <v>110</v>
      </c>
      <c r="D18719" s="317" t="s">
        <v>18112</v>
      </c>
    </row>
    <row r="18720" spans="1:4" s="12" customFormat="1" x14ac:dyDescent="0.25">
      <c r="A18720" s="48"/>
      <c r="B18720" s="49"/>
      <c r="C18720" s="48" t="s">
        <v>226</v>
      </c>
      <c r="D18720" s="321"/>
    </row>
    <row r="18721" spans="1:4" s="12" customFormat="1" x14ac:dyDescent="0.25">
      <c r="A18721" s="48"/>
      <c r="B18721" s="49"/>
      <c r="C18721" s="50" t="s">
        <v>110</v>
      </c>
      <c r="D18721" s="321" t="s">
        <v>18113</v>
      </c>
    </row>
    <row r="18722" spans="1:4" s="12" customFormat="1" x14ac:dyDescent="0.25">
      <c r="A18722" s="56"/>
      <c r="B18722" s="24" t="s">
        <v>21765</v>
      </c>
      <c r="C18722" s="57" t="s">
        <v>18114</v>
      </c>
      <c r="D18722" s="323"/>
    </row>
    <row r="18723" spans="1:4" s="12" customFormat="1" x14ac:dyDescent="0.25">
      <c r="A18723" s="48"/>
      <c r="B18723" s="49"/>
      <c r="C18723" s="40" t="s">
        <v>18115</v>
      </c>
      <c r="D18723" s="344"/>
    </row>
    <row r="18724" spans="1:4" s="12" customFormat="1" x14ac:dyDescent="0.25">
      <c r="A18724" s="48"/>
      <c r="B18724" s="58"/>
      <c r="C18724" s="48" t="s">
        <v>18116</v>
      </c>
      <c r="D18724" s="321"/>
    </row>
    <row r="18725" spans="1:4" s="12" customFormat="1" x14ac:dyDescent="0.25">
      <c r="A18725" s="48"/>
      <c r="B18725" s="49"/>
      <c r="C18725" s="50" t="s">
        <v>110</v>
      </c>
      <c r="D18725" s="317" t="s">
        <v>18117</v>
      </c>
    </row>
    <row r="18726" spans="1:4" s="12" customFormat="1" x14ac:dyDescent="0.25">
      <c r="A18726" s="48"/>
      <c r="B18726" s="49"/>
      <c r="C18726" s="50" t="s">
        <v>110</v>
      </c>
      <c r="D18726" s="317" t="s">
        <v>18118</v>
      </c>
    </row>
    <row r="18727" spans="1:4" s="12" customFormat="1" x14ac:dyDescent="0.25">
      <c r="A18727" s="48"/>
      <c r="B18727" s="49"/>
      <c r="C18727" s="50" t="s">
        <v>110</v>
      </c>
      <c r="D18727" s="317" t="s">
        <v>18119</v>
      </c>
    </row>
    <row r="18728" spans="1:4" s="12" customFormat="1" x14ac:dyDescent="0.25">
      <c r="A18728" s="48"/>
      <c r="B18728" s="49"/>
      <c r="C18728" s="50" t="s">
        <v>110</v>
      </c>
      <c r="D18728" s="317" t="s">
        <v>18120</v>
      </c>
    </row>
    <row r="18729" spans="1:4" s="12" customFormat="1" x14ac:dyDescent="0.25">
      <c r="A18729" s="48"/>
      <c r="B18729" s="49"/>
      <c r="C18729" s="50" t="s">
        <v>110</v>
      </c>
      <c r="D18729" s="317" t="s">
        <v>18121</v>
      </c>
    </row>
    <row r="18730" spans="1:4" s="12" customFormat="1" x14ac:dyDescent="0.25">
      <c r="A18730" s="48"/>
      <c r="B18730" s="49"/>
      <c r="C18730" s="50" t="s">
        <v>110</v>
      </c>
      <c r="D18730" s="317" t="s">
        <v>18122</v>
      </c>
    </row>
    <row r="18731" spans="1:4" x14ac:dyDescent="0.25">
      <c r="C18731" s="50" t="s">
        <v>110</v>
      </c>
      <c r="D18731" s="337" t="s">
        <v>18123</v>
      </c>
    </row>
    <row r="18732" spans="1:4" s="12" customFormat="1" x14ac:dyDescent="0.25">
      <c r="A18732" s="48"/>
      <c r="B18732" s="49"/>
      <c r="C18732" s="50" t="s">
        <v>110</v>
      </c>
      <c r="D18732" s="317" t="s">
        <v>18124</v>
      </c>
    </row>
    <row r="18733" spans="1:4" s="12" customFormat="1" x14ac:dyDescent="0.25">
      <c r="A18733" s="48"/>
      <c r="B18733" s="49"/>
      <c r="C18733" s="50"/>
      <c r="D18733" s="291" t="s">
        <v>15225</v>
      </c>
    </row>
    <row r="18734" spans="1:4" s="12" customFormat="1" x14ac:dyDescent="0.25">
      <c r="A18734" s="48"/>
      <c r="B18734" s="49"/>
      <c r="C18734" s="50" t="s">
        <v>110</v>
      </c>
      <c r="D18734" s="296" t="s">
        <v>18125</v>
      </c>
    </row>
    <row r="18735" spans="1:4" s="12" customFormat="1" x14ac:dyDescent="0.25">
      <c r="A18735" s="48"/>
      <c r="B18735" s="49"/>
      <c r="C18735" s="50" t="s">
        <v>110</v>
      </c>
      <c r="D18735" s="286" t="s">
        <v>18126</v>
      </c>
    </row>
    <row r="18736" spans="1:4" s="12" customFormat="1" x14ac:dyDescent="0.25">
      <c r="A18736" s="48"/>
      <c r="B18736" s="49"/>
      <c r="C18736" s="50" t="s">
        <v>110</v>
      </c>
      <c r="D18736" s="286" t="s">
        <v>18127</v>
      </c>
    </row>
    <row r="18737" spans="1:4" s="12" customFormat="1" x14ac:dyDescent="0.25">
      <c r="A18737" s="48"/>
      <c r="B18737" s="49"/>
      <c r="C18737" s="50" t="s">
        <v>110</v>
      </c>
      <c r="D18737" s="286" t="s">
        <v>18128</v>
      </c>
    </row>
    <row r="18738" spans="1:4" s="12" customFormat="1" x14ac:dyDescent="0.25">
      <c r="A18738" s="48"/>
      <c r="B18738" s="49"/>
      <c r="C18738" s="50" t="s">
        <v>110</v>
      </c>
      <c r="D18738" s="286" t="s">
        <v>18129</v>
      </c>
    </row>
    <row r="18739" spans="1:4" s="12" customFormat="1" x14ac:dyDescent="0.25">
      <c r="A18739" s="48"/>
      <c r="B18739" s="49"/>
      <c r="C18739" s="50" t="s">
        <v>110</v>
      </c>
      <c r="D18739" s="286" t="s">
        <v>18130</v>
      </c>
    </row>
    <row r="18740" spans="1:4" s="12" customFormat="1" x14ac:dyDescent="0.25">
      <c r="A18740" s="48"/>
      <c r="B18740" s="49"/>
      <c r="C18740" s="50" t="s">
        <v>110</v>
      </c>
      <c r="D18740" s="286" t="s">
        <v>18131</v>
      </c>
    </row>
    <row r="18741" spans="1:4" s="12" customFormat="1" x14ac:dyDescent="0.25">
      <c r="A18741" s="48"/>
      <c r="B18741" s="49"/>
      <c r="C18741" s="50" t="s">
        <v>110</v>
      </c>
      <c r="D18741" s="286" t="s">
        <v>18132</v>
      </c>
    </row>
    <row r="18742" spans="1:4" s="12" customFormat="1" x14ac:dyDescent="0.25">
      <c r="A18742" s="48"/>
      <c r="B18742" s="49"/>
      <c r="C18742" s="50" t="s">
        <v>110</v>
      </c>
      <c r="D18742" s="286" t="s">
        <v>18133</v>
      </c>
    </row>
    <row r="18743" spans="1:4" s="12" customFormat="1" x14ac:dyDescent="0.25">
      <c r="A18743" s="48"/>
      <c r="B18743" s="49"/>
      <c r="C18743" s="50" t="s">
        <v>110</v>
      </c>
      <c r="D18743" s="286" t="s">
        <v>18134</v>
      </c>
    </row>
    <row r="18744" spans="1:4" s="12" customFormat="1" x14ac:dyDescent="0.25">
      <c r="A18744" s="48"/>
      <c r="B18744" s="49"/>
      <c r="C18744" s="50" t="s">
        <v>110</v>
      </c>
      <c r="D18744" s="286" t="s">
        <v>18135</v>
      </c>
    </row>
    <row r="18745" spans="1:4" s="12" customFormat="1" x14ac:dyDescent="0.25">
      <c r="A18745" s="48"/>
      <c r="B18745" s="49"/>
      <c r="C18745" s="50" t="s">
        <v>110</v>
      </c>
      <c r="D18745" s="286" t="s">
        <v>18136</v>
      </c>
    </row>
    <row r="18746" spans="1:4" s="12" customFormat="1" x14ac:dyDescent="0.25">
      <c r="A18746" s="48"/>
      <c r="B18746" s="49"/>
      <c r="C18746" s="50" t="s">
        <v>110</v>
      </c>
      <c r="D18746" s="286" t="s">
        <v>18137</v>
      </c>
    </row>
    <row r="18747" spans="1:4" s="12" customFormat="1" x14ac:dyDescent="0.25">
      <c r="A18747" s="48"/>
      <c r="B18747" s="49"/>
      <c r="C18747" s="48" t="s">
        <v>226</v>
      </c>
      <c r="D18747" s="321"/>
    </row>
    <row r="18748" spans="1:4" s="12" customFormat="1" x14ac:dyDescent="0.25">
      <c r="A18748" s="48"/>
      <c r="B18748" s="49"/>
      <c r="C18748" s="50" t="s">
        <v>110</v>
      </c>
      <c r="D18748" s="317" t="s">
        <v>18138</v>
      </c>
    </row>
    <row r="18749" spans="1:4" s="12" customFormat="1" x14ac:dyDescent="0.25">
      <c r="A18749" s="48"/>
      <c r="B18749" s="49"/>
      <c r="C18749" s="50" t="s">
        <v>110</v>
      </c>
      <c r="D18749" s="321" t="s">
        <v>18139</v>
      </c>
    </row>
    <row r="18750" spans="1:4" s="12" customFormat="1" x14ac:dyDescent="0.25">
      <c r="A18750" s="56"/>
      <c r="B18750" s="24" t="s">
        <v>21766</v>
      </c>
      <c r="C18750" s="57" t="s">
        <v>18140</v>
      </c>
      <c r="D18750" s="323"/>
    </row>
    <row r="18751" spans="1:4" s="12" customFormat="1" x14ac:dyDescent="0.25">
      <c r="A18751" s="48"/>
      <c r="B18751" s="49"/>
      <c r="C18751" s="48" t="s">
        <v>18141</v>
      </c>
      <c r="D18751" s="344"/>
    </row>
    <row r="18752" spans="1:4" s="12" customFormat="1" x14ac:dyDescent="0.25">
      <c r="A18752" s="48"/>
      <c r="B18752" s="58"/>
      <c r="C18752" s="48" t="s">
        <v>18142</v>
      </c>
      <c r="D18752" s="321"/>
    </row>
    <row r="18753" spans="1:4" s="12" customFormat="1" x14ac:dyDescent="0.25">
      <c r="A18753" s="93"/>
      <c r="B18753" s="94"/>
      <c r="C18753" s="95" t="s">
        <v>110</v>
      </c>
      <c r="D18753" s="317" t="s">
        <v>18143</v>
      </c>
    </row>
    <row r="18754" spans="1:4" s="12" customFormat="1" x14ac:dyDescent="0.25">
      <c r="A18754" s="93"/>
      <c r="B18754" s="94"/>
      <c r="C18754" s="95" t="s">
        <v>110</v>
      </c>
      <c r="D18754" s="317" t="s">
        <v>18144</v>
      </c>
    </row>
    <row r="18755" spans="1:4" s="12" customFormat="1" x14ac:dyDescent="0.25">
      <c r="A18755" s="93"/>
      <c r="B18755" s="94"/>
      <c r="C18755" s="95" t="s">
        <v>110</v>
      </c>
      <c r="D18755" s="317" t="s">
        <v>18145</v>
      </c>
    </row>
    <row r="18756" spans="1:4" s="12" customFormat="1" x14ac:dyDescent="0.25">
      <c r="A18756" s="93"/>
      <c r="B18756" s="94"/>
      <c r="C18756" s="95" t="s">
        <v>110</v>
      </c>
      <c r="D18756" s="317" t="s">
        <v>18146</v>
      </c>
    </row>
    <row r="18757" spans="1:4" s="12" customFormat="1" x14ac:dyDescent="0.25">
      <c r="A18757" s="93"/>
      <c r="B18757" s="94"/>
      <c r="C18757" s="95" t="s">
        <v>110</v>
      </c>
      <c r="D18757" s="317" t="s">
        <v>18147</v>
      </c>
    </row>
    <row r="18758" spans="1:4" s="12" customFormat="1" x14ac:dyDescent="0.25">
      <c r="A18758" s="93"/>
      <c r="B18758" s="94"/>
      <c r="C18758" s="95" t="s">
        <v>110</v>
      </c>
      <c r="D18758" s="317" t="s">
        <v>18148</v>
      </c>
    </row>
    <row r="18759" spans="1:4" s="12" customFormat="1" x14ac:dyDescent="0.25">
      <c r="A18759" s="93"/>
      <c r="B18759" s="94"/>
      <c r="C18759" s="95" t="s">
        <v>110</v>
      </c>
      <c r="D18759" s="317" t="s">
        <v>18149</v>
      </c>
    </row>
    <row r="18760" spans="1:4" s="12" customFormat="1" x14ac:dyDescent="0.25">
      <c r="A18760" s="93"/>
      <c r="B18760" s="94"/>
      <c r="C18760" s="95" t="s">
        <v>110</v>
      </c>
      <c r="D18760" s="317" t="s">
        <v>18150</v>
      </c>
    </row>
    <row r="18761" spans="1:4" s="12" customFormat="1" x14ac:dyDescent="0.25">
      <c r="A18761" s="93"/>
      <c r="B18761" s="94"/>
      <c r="C18761" s="95" t="s">
        <v>110</v>
      </c>
      <c r="D18761" s="317" t="s">
        <v>18151</v>
      </c>
    </row>
    <row r="18762" spans="1:4" s="12" customFormat="1" x14ac:dyDescent="0.25">
      <c r="A18762" s="93"/>
      <c r="B18762" s="94"/>
      <c r="C18762" s="95" t="s">
        <v>110</v>
      </c>
      <c r="D18762" s="317" t="s">
        <v>18152</v>
      </c>
    </row>
    <row r="18763" spans="1:4" s="12" customFormat="1" x14ac:dyDescent="0.25">
      <c r="A18763" s="93"/>
      <c r="B18763" s="94"/>
      <c r="C18763" s="95" t="s">
        <v>110</v>
      </c>
      <c r="D18763" s="317" t="s">
        <v>18153</v>
      </c>
    </row>
    <row r="18764" spans="1:4" s="12" customFormat="1" x14ac:dyDescent="0.25">
      <c r="A18764" s="93"/>
      <c r="B18764" s="94"/>
      <c r="C18764" s="95" t="s">
        <v>110</v>
      </c>
      <c r="D18764" s="317" t="s">
        <v>18154</v>
      </c>
    </row>
    <row r="18765" spans="1:4" s="12" customFormat="1" x14ac:dyDescent="0.25">
      <c r="A18765" s="93"/>
      <c r="B18765" s="94"/>
      <c r="C18765" s="95" t="s">
        <v>110</v>
      </c>
      <c r="D18765" s="317" t="s">
        <v>18155</v>
      </c>
    </row>
    <row r="18766" spans="1:4" s="12" customFormat="1" x14ac:dyDescent="0.25">
      <c r="A18766" s="93"/>
      <c r="B18766" s="94"/>
      <c r="C18766" s="95" t="s">
        <v>110</v>
      </c>
      <c r="D18766" s="317" t="s">
        <v>18156</v>
      </c>
    </row>
    <row r="18767" spans="1:4" s="12" customFormat="1" x14ac:dyDescent="0.25">
      <c r="A18767" s="93"/>
      <c r="B18767" s="94"/>
      <c r="C18767" s="95" t="s">
        <v>110</v>
      </c>
      <c r="D18767" s="317" t="s">
        <v>18157</v>
      </c>
    </row>
    <row r="18768" spans="1:4" s="12" customFormat="1" x14ac:dyDescent="0.25">
      <c r="A18768" s="93"/>
      <c r="B18768" s="94"/>
      <c r="C18768" s="95" t="s">
        <v>110</v>
      </c>
      <c r="D18768" s="317" t="s">
        <v>18158</v>
      </c>
    </row>
    <row r="18769" spans="1:4" s="12" customFormat="1" x14ac:dyDescent="0.25">
      <c r="A18769" s="93"/>
      <c r="B18769" s="94"/>
      <c r="C18769" s="95" t="s">
        <v>110</v>
      </c>
      <c r="D18769" s="317" t="s">
        <v>18159</v>
      </c>
    </row>
    <row r="18770" spans="1:4" s="12" customFormat="1" x14ac:dyDescent="0.25">
      <c r="A18770" s="93"/>
      <c r="B18770" s="94"/>
      <c r="C18770" s="95" t="s">
        <v>110</v>
      </c>
      <c r="D18770" s="317" t="s">
        <v>18160</v>
      </c>
    </row>
    <row r="18771" spans="1:4" s="12" customFormat="1" x14ac:dyDescent="0.25">
      <c r="A18771" s="93"/>
      <c r="B18771" s="94"/>
      <c r="C18771" s="95" t="s">
        <v>110</v>
      </c>
      <c r="D18771" s="317" t="s">
        <v>18161</v>
      </c>
    </row>
    <row r="18772" spans="1:4" s="12" customFormat="1" x14ac:dyDescent="0.25">
      <c r="A18772" s="93"/>
      <c r="B18772" s="94"/>
      <c r="C18772" s="95" t="s">
        <v>110</v>
      </c>
      <c r="D18772" s="317" t="s">
        <v>18162</v>
      </c>
    </row>
    <row r="18773" spans="1:4" s="12" customFormat="1" x14ac:dyDescent="0.25">
      <c r="A18773" s="93"/>
      <c r="B18773" s="94"/>
      <c r="C18773" s="95" t="s">
        <v>110</v>
      </c>
      <c r="D18773" s="317" t="s">
        <v>18163</v>
      </c>
    </row>
    <row r="18774" spans="1:4" s="12" customFormat="1" x14ac:dyDescent="0.25">
      <c r="A18774" s="93"/>
      <c r="B18774" s="94"/>
      <c r="C18774" s="95" t="s">
        <v>110</v>
      </c>
      <c r="D18774" s="317" t="s">
        <v>18164</v>
      </c>
    </row>
    <row r="18775" spans="1:4" s="12" customFormat="1" x14ac:dyDescent="0.25">
      <c r="A18775" s="93"/>
      <c r="B18775" s="94"/>
      <c r="C18775" s="95" t="s">
        <v>110</v>
      </c>
      <c r="D18775" s="317" t="s">
        <v>18165</v>
      </c>
    </row>
    <row r="18776" spans="1:4" s="12" customFormat="1" x14ac:dyDescent="0.25">
      <c r="A18776" s="93"/>
      <c r="B18776" s="94"/>
      <c r="C18776" s="95" t="s">
        <v>110</v>
      </c>
      <c r="D18776" s="317" t="s">
        <v>18166</v>
      </c>
    </row>
    <row r="18777" spans="1:4" s="12" customFormat="1" x14ac:dyDescent="0.25">
      <c r="A18777" s="93"/>
      <c r="B18777" s="94"/>
      <c r="C18777" s="95" t="s">
        <v>110</v>
      </c>
      <c r="D18777" s="317" t="s">
        <v>18167</v>
      </c>
    </row>
    <row r="18778" spans="1:4" s="12" customFormat="1" x14ac:dyDescent="0.25">
      <c r="A18778" s="93"/>
      <c r="B18778" s="94"/>
      <c r="C18778" s="95" t="s">
        <v>110</v>
      </c>
      <c r="D18778" s="317" t="s">
        <v>18168</v>
      </c>
    </row>
    <row r="18779" spans="1:4" s="12" customFormat="1" x14ac:dyDescent="0.25">
      <c r="A18779" s="93"/>
      <c r="B18779" s="94"/>
      <c r="C18779" s="95" t="s">
        <v>110</v>
      </c>
      <c r="D18779" s="317" t="s">
        <v>18169</v>
      </c>
    </row>
    <row r="18780" spans="1:4" s="12" customFormat="1" x14ac:dyDescent="0.25">
      <c r="A18780" s="93"/>
      <c r="B18780" s="94"/>
      <c r="C18780" s="95" t="s">
        <v>110</v>
      </c>
      <c r="D18780" s="317" t="s">
        <v>18170</v>
      </c>
    </row>
    <row r="18781" spans="1:4" s="12" customFormat="1" x14ac:dyDescent="0.25">
      <c r="A18781" s="48"/>
      <c r="B18781" s="49"/>
      <c r="C18781" s="48" t="s">
        <v>226</v>
      </c>
      <c r="D18781" s="321"/>
    </row>
    <row r="18782" spans="1:4" s="12" customFormat="1" x14ac:dyDescent="0.25">
      <c r="A18782" s="48"/>
      <c r="B18782" s="49"/>
      <c r="C18782" s="50" t="s">
        <v>110</v>
      </c>
      <c r="D18782" s="321" t="s">
        <v>18171</v>
      </c>
    </row>
    <row r="18783" spans="1:4" s="12" customFormat="1" x14ac:dyDescent="0.25">
      <c r="A18783" s="48"/>
      <c r="B18783" s="24" t="s">
        <v>21767</v>
      </c>
      <c r="C18783" s="57" t="s">
        <v>18172</v>
      </c>
      <c r="D18783" s="323"/>
    </row>
    <row r="18784" spans="1:4" s="12" customFormat="1" x14ac:dyDescent="0.25">
      <c r="A18784" s="48"/>
      <c r="B18784" s="49"/>
      <c r="C18784" s="40" t="s">
        <v>18173</v>
      </c>
      <c r="D18784" s="321"/>
    </row>
    <row r="18785" spans="1:4" s="12" customFormat="1" x14ac:dyDescent="0.25">
      <c r="A18785" s="48"/>
      <c r="B18785" s="58"/>
      <c r="C18785" s="48" t="s">
        <v>18174</v>
      </c>
      <c r="D18785" s="321"/>
    </row>
    <row r="18786" spans="1:4" s="12" customFormat="1" x14ac:dyDescent="0.25">
      <c r="A18786" s="48"/>
      <c r="B18786" s="49"/>
      <c r="C18786" s="50" t="s">
        <v>110</v>
      </c>
      <c r="D18786" s="317" t="s">
        <v>18175</v>
      </c>
    </row>
    <row r="18787" spans="1:4" s="12" customFormat="1" x14ac:dyDescent="0.25">
      <c r="A18787" s="48"/>
      <c r="B18787" s="49"/>
      <c r="C18787" s="50" t="s">
        <v>110</v>
      </c>
      <c r="D18787" s="317" t="s">
        <v>18176</v>
      </c>
    </row>
    <row r="18788" spans="1:4" s="12" customFormat="1" x14ac:dyDescent="0.25">
      <c r="A18788" s="48"/>
      <c r="B18788" s="49"/>
      <c r="C18788" s="50" t="s">
        <v>110</v>
      </c>
      <c r="D18788" s="317" t="s">
        <v>18177</v>
      </c>
    </row>
    <row r="18789" spans="1:4" s="12" customFormat="1" x14ac:dyDescent="0.25">
      <c r="A18789" s="48"/>
      <c r="B18789" s="49"/>
      <c r="C18789" s="50" t="s">
        <v>110</v>
      </c>
      <c r="D18789" s="317" t="s">
        <v>18178</v>
      </c>
    </row>
    <row r="18790" spans="1:4" s="12" customFormat="1" x14ac:dyDescent="0.25">
      <c r="A18790" s="48"/>
      <c r="B18790" s="49"/>
      <c r="C18790" s="50" t="s">
        <v>110</v>
      </c>
      <c r="D18790" s="317" t="s">
        <v>18179</v>
      </c>
    </row>
    <row r="18791" spans="1:4" s="12" customFormat="1" x14ac:dyDescent="0.25">
      <c r="A18791" s="48"/>
      <c r="B18791" s="49"/>
      <c r="C18791" s="50" t="s">
        <v>110</v>
      </c>
      <c r="D18791" s="317" t="s">
        <v>18180</v>
      </c>
    </row>
    <row r="18792" spans="1:4" s="12" customFormat="1" x14ac:dyDescent="0.25">
      <c r="A18792" s="48"/>
      <c r="B18792" s="49"/>
      <c r="C18792" s="50" t="s">
        <v>110</v>
      </c>
      <c r="D18792" s="317" t="s">
        <v>18181</v>
      </c>
    </row>
    <row r="18793" spans="1:4" s="12" customFormat="1" x14ac:dyDescent="0.25">
      <c r="A18793" s="48"/>
      <c r="B18793" s="49"/>
      <c r="C18793" s="50"/>
      <c r="D18793" s="291" t="s">
        <v>15225</v>
      </c>
    </row>
    <row r="18794" spans="1:4" s="12" customFormat="1" x14ac:dyDescent="0.25">
      <c r="A18794" s="48"/>
      <c r="B18794" s="49"/>
      <c r="C18794" s="50" t="s">
        <v>110</v>
      </c>
      <c r="D18794" s="286" t="s">
        <v>18182</v>
      </c>
    </row>
    <row r="18795" spans="1:4" s="12" customFormat="1" x14ac:dyDescent="0.25">
      <c r="A18795" s="48"/>
      <c r="B18795" s="49"/>
      <c r="C18795" s="50" t="s">
        <v>110</v>
      </c>
      <c r="D18795" s="296" t="s">
        <v>18183</v>
      </c>
    </row>
    <row r="18796" spans="1:4" s="12" customFormat="1" x14ac:dyDescent="0.25">
      <c r="A18796" s="48"/>
      <c r="B18796" s="49"/>
      <c r="C18796" s="50" t="s">
        <v>110</v>
      </c>
      <c r="D18796" s="296" t="s">
        <v>18184</v>
      </c>
    </row>
    <row r="18797" spans="1:4" s="12" customFormat="1" x14ac:dyDescent="0.25">
      <c r="A18797" s="48"/>
      <c r="B18797" s="49"/>
      <c r="C18797" s="50" t="s">
        <v>110</v>
      </c>
      <c r="D18797" s="296" t="s">
        <v>18185</v>
      </c>
    </row>
    <row r="18798" spans="1:4" s="12" customFormat="1" x14ac:dyDescent="0.25">
      <c r="A18798" s="48"/>
      <c r="B18798" s="49"/>
      <c r="C18798" s="50" t="s">
        <v>110</v>
      </c>
      <c r="D18798" s="286" t="s">
        <v>18186</v>
      </c>
    </row>
    <row r="18799" spans="1:4" s="12" customFormat="1" x14ac:dyDescent="0.25">
      <c r="A18799" s="48"/>
      <c r="B18799" s="49"/>
      <c r="C18799" s="48" t="s">
        <v>226</v>
      </c>
      <c r="D18799" s="321"/>
    </row>
    <row r="18800" spans="1:4" s="12" customFormat="1" x14ac:dyDescent="0.25">
      <c r="A18800" s="48"/>
      <c r="B18800" s="49"/>
      <c r="C18800" s="50" t="s">
        <v>110</v>
      </c>
      <c r="D18800" s="321" t="s">
        <v>18187</v>
      </c>
    </row>
    <row r="18801" spans="1:4" s="12" customFormat="1" x14ac:dyDescent="0.25">
      <c r="A18801" s="48"/>
      <c r="B18801" s="49"/>
      <c r="C18801" s="50" t="s">
        <v>110</v>
      </c>
      <c r="D18801" s="317" t="s">
        <v>18188</v>
      </c>
    </row>
    <row r="18802" spans="1:4" s="12" customFormat="1" x14ac:dyDescent="0.25">
      <c r="A18802" s="48"/>
      <c r="B18802" s="49"/>
      <c r="C18802" s="50" t="s">
        <v>110</v>
      </c>
      <c r="D18802" s="317" t="s">
        <v>18092</v>
      </c>
    </row>
    <row r="18803" spans="1:4" s="12" customFormat="1" x14ac:dyDescent="0.25">
      <c r="A18803" s="48"/>
      <c r="B18803" s="49"/>
      <c r="C18803" s="50" t="s">
        <v>110</v>
      </c>
      <c r="D18803" s="317" t="s">
        <v>18093</v>
      </c>
    </row>
    <row r="18804" spans="1:4" s="12" customFormat="1" x14ac:dyDescent="0.25">
      <c r="A18804" s="72"/>
      <c r="B18804" s="24" t="s">
        <v>21768</v>
      </c>
      <c r="C18804" s="56" t="s">
        <v>18189</v>
      </c>
      <c r="D18804" s="345"/>
    </row>
    <row r="18805" spans="1:4" s="12" customFormat="1" x14ac:dyDescent="0.25">
      <c r="A18805" s="72"/>
      <c r="B18805" s="97"/>
      <c r="C18805" s="40" t="s">
        <v>18190</v>
      </c>
      <c r="D18805" s="317"/>
    </row>
    <row r="18806" spans="1:4" s="12" customFormat="1" x14ac:dyDescent="0.25">
      <c r="A18806" s="72"/>
      <c r="B18806" s="58"/>
      <c r="C18806" s="50" t="s">
        <v>18191</v>
      </c>
      <c r="D18806" s="317"/>
    </row>
    <row r="18807" spans="1:4" s="12" customFormat="1" x14ac:dyDescent="0.25">
      <c r="A18807" s="72"/>
      <c r="B18807" s="110"/>
      <c r="C18807" s="50" t="s">
        <v>110</v>
      </c>
      <c r="D18807" s="317" t="s">
        <v>18192</v>
      </c>
    </row>
    <row r="18808" spans="1:4" s="12" customFormat="1" x14ac:dyDescent="0.25">
      <c r="A18808" s="72"/>
      <c r="B18808" s="110"/>
      <c r="C18808" s="50" t="s">
        <v>110</v>
      </c>
      <c r="D18808" s="317" t="s">
        <v>18193</v>
      </c>
    </row>
    <row r="18809" spans="1:4" s="12" customFormat="1" x14ac:dyDescent="0.25">
      <c r="A18809" s="72"/>
      <c r="B18809" s="110"/>
      <c r="C18809" s="50" t="s">
        <v>110</v>
      </c>
      <c r="D18809" s="317" t="s">
        <v>18194</v>
      </c>
    </row>
    <row r="18810" spans="1:4" s="12" customFormat="1" x14ac:dyDescent="0.25">
      <c r="A18810" s="72"/>
      <c r="B18810" s="110"/>
      <c r="C18810" s="50" t="s">
        <v>110</v>
      </c>
      <c r="D18810" s="317" t="s">
        <v>18195</v>
      </c>
    </row>
    <row r="18811" spans="1:4" s="12" customFormat="1" x14ac:dyDescent="0.25">
      <c r="A18811" s="72"/>
      <c r="B18811" s="110"/>
      <c r="C18811" s="50" t="s">
        <v>110</v>
      </c>
      <c r="D18811" s="317" t="s">
        <v>18196</v>
      </c>
    </row>
    <row r="18812" spans="1:4" s="12" customFormat="1" x14ac:dyDescent="0.25">
      <c r="A18812" s="72"/>
      <c r="B18812" s="110"/>
      <c r="C18812" s="50" t="s">
        <v>110</v>
      </c>
      <c r="D18812" s="317" t="s">
        <v>18197</v>
      </c>
    </row>
    <row r="18813" spans="1:4" s="12" customFormat="1" x14ac:dyDescent="0.25">
      <c r="A18813" s="72"/>
      <c r="B18813" s="110"/>
      <c r="C18813" s="50" t="s">
        <v>110</v>
      </c>
      <c r="D18813" s="317" t="s">
        <v>18198</v>
      </c>
    </row>
    <row r="18814" spans="1:4" s="12" customFormat="1" x14ac:dyDescent="0.25">
      <c r="A18814" s="72"/>
      <c r="B18814" s="110"/>
      <c r="C18814" s="50" t="s">
        <v>110</v>
      </c>
      <c r="D18814" s="317" t="s">
        <v>18199</v>
      </c>
    </row>
    <row r="18815" spans="1:4" s="12" customFormat="1" x14ac:dyDescent="0.25">
      <c r="A18815" s="56" t="s">
        <v>18200</v>
      </c>
      <c r="B18815" s="58"/>
      <c r="C18815" s="56" t="s">
        <v>18201</v>
      </c>
      <c r="D18815" s="300"/>
    </row>
    <row r="18816" spans="1:4" s="12" customFormat="1" x14ac:dyDescent="0.25">
      <c r="A18816" s="48"/>
      <c r="B18816" s="24" t="s">
        <v>21769</v>
      </c>
      <c r="C18816" s="57" t="s">
        <v>18202</v>
      </c>
      <c r="D18816" s="321"/>
    </row>
    <row r="18817" spans="1:4" s="12" customFormat="1" x14ac:dyDescent="0.25">
      <c r="A18817" s="48"/>
      <c r="B18817" s="49"/>
      <c r="C18817" s="48" t="s">
        <v>18203</v>
      </c>
      <c r="D18817" s="321"/>
    </row>
    <row r="18818" spans="1:4" s="12" customFormat="1" x14ac:dyDescent="0.25">
      <c r="A18818" s="48"/>
      <c r="B18818" s="58"/>
      <c r="C18818" s="48" t="s">
        <v>18204</v>
      </c>
      <c r="D18818" s="321"/>
    </row>
    <row r="18819" spans="1:4" s="12" customFormat="1" x14ac:dyDescent="0.25">
      <c r="A18819" s="48"/>
      <c r="B18819" s="49"/>
      <c r="C18819" s="50" t="s">
        <v>110</v>
      </c>
      <c r="D18819" s="286" t="s">
        <v>18205</v>
      </c>
    </row>
    <row r="18820" spans="1:4" s="12" customFormat="1" x14ac:dyDescent="0.25">
      <c r="A18820" s="48"/>
      <c r="B18820" s="49"/>
      <c r="C18820" s="50" t="s">
        <v>110</v>
      </c>
      <c r="D18820" s="286" t="s">
        <v>18206</v>
      </c>
    </row>
    <row r="18821" spans="1:4" s="12" customFormat="1" x14ac:dyDescent="0.25">
      <c r="A18821" s="48"/>
      <c r="B18821" s="49"/>
      <c r="C18821" s="50" t="s">
        <v>110</v>
      </c>
      <c r="D18821" s="286" t="s">
        <v>18207</v>
      </c>
    </row>
    <row r="18822" spans="1:4" s="12" customFormat="1" x14ac:dyDescent="0.25">
      <c r="A18822" s="48"/>
      <c r="B18822" s="49"/>
      <c r="C18822" s="50" t="s">
        <v>110</v>
      </c>
      <c r="D18822" s="286" t="s">
        <v>18208</v>
      </c>
    </row>
    <row r="18823" spans="1:4" s="12" customFormat="1" x14ac:dyDescent="0.25">
      <c r="A18823" s="48"/>
      <c r="B18823" s="49"/>
      <c r="C18823" s="50" t="s">
        <v>110</v>
      </c>
      <c r="D18823" s="286" t="s">
        <v>18209</v>
      </c>
    </row>
    <row r="18824" spans="1:4" s="12" customFormat="1" x14ac:dyDescent="0.25">
      <c r="A18824" s="48"/>
      <c r="B18824" s="49"/>
      <c r="C18824" s="50" t="s">
        <v>110</v>
      </c>
      <c r="D18824" s="286" t="s">
        <v>18210</v>
      </c>
    </row>
    <row r="18825" spans="1:4" s="12" customFormat="1" x14ac:dyDescent="0.25">
      <c r="A18825" s="48"/>
      <c r="B18825" s="49"/>
      <c r="C18825" s="50" t="s">
        <v>110</v>
      </c>
      <c r="D18825" s="286" t="s">
        <v>18211</v>
      </c>
    </row>
    <row r="18826" spans="1:4" s="12" customFormat="1" x14ac:dyDescent="0.25">
      <c r="A18826" s="48"/>
      <c r="B18826" s="49"/>
      <c r="C18826" s="50" t="s">
        <v>110</v>
      </c>
      <c r="D18826" s="286" t="s">
        <v>18212</v>
      </c>
    </row>
    <row r="18827" spans="1:4" s="12" customFormat="1" x14ac:dyDescent="0.25">
      <c r="A18827" s="48"/>
      <c r="B18827" s="49"/>
      <c r="C18827" s="50" t="s">
        <v>110</v>
      </c>
      <c r="D18827" s="286" t="s">
        <v>18213</v>
      </c>
    </row>
    <row r="18828" spans="1:4" s="12" customFormat="1" x14ac:dyDescent="0.25">
      <c r="A18828" s="48"/>
      <c r="B18828" s="49"/>
      <c r="C18828" s="50" t="s">
        <v>110</v>
      </c>
      <c r="D18828" s="317" t="s">
        <v>18214</v>
      </c>
    </row>
    <row r="18829" spans="1:4" s="12" customFormat="1" x14ac:dyDescent="0.25">
      <c r="A18829" s="48"/>
      <c r="B18829" s="49"/>
      <c r="C18829" s="50" t="s">
        <v>110</v>
      </c>
      <c r="D18829" s="317" t="s">
        <v>18215</v>
      </c>
    </row>
    <row r="18830" spans="1:4" s="12" customFormat="1" x14ac:dyDescent="0.25">
      <c r="A18830" s="48"/>
      <c r="B18830" s="49"/>
      <c r="C18830" s="50" t="s">
        <v>110</v>
      </c>
      <c r="D18830" s="286" t="s">
        <v>18216</v>
      </c>
    </row>
    <row r="18831" spans="1:4" s="12" customFormat="1" x14ac:dyDescent="0.25">
      <c r="A18831" s="48"/>
      <c r="B18831" s="49"/>
      <c r="C18831" s="48" t="s">
        <v>226</v>
      </c>
      <c r="D18831" s="321"/>
    </row>
    <row r="18832" spans="1:4" s="12" customFormat="1" x14ac:dyDescent="0.25">
      <c r="A18832" s="48"/>
      <c r="B18832" s="49"/>
      <c r="C18832" s="50" t="s">
        <v>110</v>
      </c>
      <c r="D18832" s="321" t="s">
        <v>18217</v>
      </c>
    </row>
    <row r="18833" spans="1:4" s="12" customFormat="1" x14ac:dyDescent="0.25">
      <c r="A18833" s="48"/>
      <c r="B18833" s="49"/>
      <c r="C18833" s="50" t="s">
        <v>110</v>
      </c>
      <c r="D18833" s="321" t="s">
        <v>18218</v>
      </c>
    </row>
    <row r="18834" spans="1:4" s="12" customFormat="1" x14ac:dyDescent="0.25">
      <c r="A18834" s="48"/>
      <c r="B18834" s="24" t="s">
        <v>21770</v>
      </c>
      <c r="C18834" s="57" t="s">
        <v>18219</v>
      </c>
      <c r="D18834" s="323"/>
    </row>
    <row r="18835" spans="1:4" s="12" customFormat="1" x14ac:dyDescent="0.25">
      <c r="A18835" s="48"/>
      <c r="B18835" s="49"/>
      <c r="C18835" s="48" t="s">
        <v>18220</v>
      </c>
      <c r="D18835" s="321"/>
    </row>
    <row r="18836" spans="1:4" s="12" customFormat="1" x14ac:dyDescent="0.25">
      <c r="A18836" s="48"/>
      <c r="B18836" s="58"/>
      <c r="C18836" s="48" t="s">
        <v>18221</v>
      </c>
      <c r="D18836" s="321"/>
    </row>
    <row r="18837" spans="1:4" s="12" customFormat="1" x14ac:dyDescent="0.25">
      <c r="A18837" s="48"/>
      <c r="B18837" s="49"/>
      <c r="C18837" s="50" t="s">
        <v>110</v>
      </c>
      <c r="D18837" s="317" t="s">
        <v>18222</v>
      </c>
    </row>
    <row r="18838" spans="1:4" s="12" customFormat="1" x14ac:dyDescent="0.25">
      <c r="A18838" s="48"/>
      <c r="B18838" s="49"/>
      <c r="C18838" s="50" t="s">
        <v>110</v>
      </c>
      <c r="D18838" s="317" t="s">
        <v>18223</v>
      </c>
    </row>
    <row r="18839" spans="1:4" s="12" customFormat="1" x14ac:dyDescent="0.25">
      <c r="A18839" s="48"/>
      <c r="B18839" s="49"/>
      <c r="C18839" s="50" t="s">
        <v>110</v>
      </c>
      <c r="D18839" s="317" t="s">
        <v>18224</v>
      </c>
    </row>
    <row r="18840" spans="1:4" s="12" customFormat="1" x14ac:dyDescent="0.25">
      <c r="A18840" s="48"/>
      <c r="B18840" s="49"/>
      <c r="C18840" s="50" t="s">
        <v>110</v>
      </c>
      <c r="D18840" s="317" t="s">
        <v>18225</v>
      </c>
    </row>
    <row r="18841" spans="1:4" s="12" customFormat="1" x14ac:dyDescent="0.25">
      <c r="A18841" s="48"/>
      <c r="B18841" s="49"/>
      <c r="C18841" s="50" t="s">
        <v>110</v>
      </c>
      <c r="D18841" s="317" t="s">
        <v>18226</v>
      </c>
    </row>
    <row r="18842" spans="1:4" s="12" customFormat="1" x14ac:dyDescent="0.25">
      <c r="A18842" s="48"/>
      <c r="B18842" s="49"/>
      <c r="C18842" s="50" t="s">
        <v>110</v>
      </c>
      <c r="D18842" s="317" t="s">
        <v>18227</v>
      </c>
    </row>
    <row r="18843" spans="1:4" s="12" customFormat="1" x14ac:dyDescent="0.25">
      <c r="A18843" s="48"/>
      <c r="B18843" s="49"/>
      <c r="C18843" s="50" t="s">
        <v>110</v>
      </c>
      <c r="D18843" s="317" t="s">
        <v>18228</v>
      </c>
    </row>
    <row r="18844" spans="1:4" s="12" customFormat="1" x14ac:dyDescent="0.25">
      <c r="A18844" s="48"/>
      <c r="B18844" s="49"/>
      <c r="C18844" s="50" t="s">
        <v>110</v>
      </c>
      <c r="D18844" s="317" t="s">
        <v>18229</v>
      </c>
    </row>
    <row r="18845" spans="1:4" s="12" customFormat="1" x14ac:dyDescent="0.25">
      <c r="A18845" s="48"/>
      <c r="B18845" s="49"/>
      <c r="C18845" s="50" t="s">
        <v>110</v>
      </c>
      <c r="D18845" s="317" t="s">
        <v>18230</v>
      </c>
    </row>
    <row r="18846" spans="1:4" s="12" customFormat="1" x14ac:dyDescent="0.25">
      <c r="A18846" s="48"/>
      <c r="B18846" s="49" t="s">
        <v>97</v>
      </c>
      <c r="C18846" s="42" t="s">
        <v>110</v>
      </c>
      <c r="D18846" s="303" t="s">
        <v>18231</v>
      </c>
    </row>
    <row r="18847" spans="1:4" s="12" customFormat="1" x14ac:dyDescent="0.25">
      <c r="A18847" s="48"/>
      <c r="B18847" s="49"/>
      <c r="C18847" s="42" t="s">
        <v>110</v>
      </c>
      <c r="D18847" s="303" t="s">
        <v>18232</v>
      </c>
    </row>
    <row r="18848" spans="1:4" s="12" customFormat="1" x14ac:dyDescent="0.25">
      <c r="A18848" s="48"/>
      <c r="B18848" s="49"/>
      <c r="C18848" s="50" t="s">
        <v>110</v>
      </c>
      <c r="D18848" s="317" t="s">
        <v>18233</v>
      </c>
    </row>
    <row r="18849" spans="1:4" s="12" customFormat="1" x14ac:dyDescent="0.25">
      <c r="A18849" s="48"/>
      <c r="B18849" s="49"/>
      <c r="C18849" s="50"/>
      <c r="D18849" s="291" t="s">
        <v>15225</v>
      </c>
    </row>
    <row r="18850" spans="1:4" s="12" customFormat="1" x14ac:dyDescent="0.25">
      <c r="A18850" s="48"/>
      <c r="B18850" s="49"/>
      <c r="C18850" s="50" t="s">
        <v>110</v>
      </c>
      <c r="D18850" s="296" t="s">
        <v>18234</v>
      </c>
    </row>
    <row r="18851" spans="1:4" s="12" customFormat="1" x14ac:dyDescent="0.25">
      <c r="A18851" s="48"/>
      <c r="B18851" s="49"/>
      <c r="C18851" s="50" t="s">
        <v>110</v>
      </c>
      <c r="D18851" s="296" t="s">
        <v>18235</v>
      </c>
    </row>
    <row r="18852" spans="1:4" s="12" customFormat="1" x14ac:dyDescent="0.25">
      <c r="A18852" s="48"/>
      <c r="B18852" s="49"/>
      <c r="C18852" s="50" t="s">
        <v>110</v>
      </c>
      <c r="D18852" s="296" t="s">
        <v>18236</v>
      </c>
    </row>
    <row r="18853" spans="1:4" s="12" customFormat="1" x14ac:dyDescent="0.25">
      <c r="A18853" s="48"/>
      <c r="B18853" s="49"/>
      <c r="C18853" s="50" t="s">
        <v>110</v>
      </c>
      <c r="D18853" s="296" t="s">
        <v>18237</v>
      </c>
    </row>
    <row r="18854" spans="1:4" s="12" customFormat="1" x14ac:dyDescent="0.25">
      <c r="A18854" s="48"/>
      <c r="B18854" s="49"/>
      <c r="C18854" s="50" t="s">
        <v>110</v>
      </c>
      <c r="D18854" s="296" t="s">
        <v>18238</v>
      </c>
    </row>
    <row r="18855" spans="1:4" s="12" customFormat="1" x14ac:dyDescent="0.25">
      <c r="A18855" s="48"/>
      <c r="B18855" s="49"/>
      <c r="C18855" s="48" t="s">
        <v>226</v>
      </c>
      <c r="D18855" s="321"/>
    </row>
    <row r="18856" spans="1:4" s="12" customFormat="1" x14ac:dyDescent="0.25">
      <c r="A18856" s="48"/>
      <c r="B18856" s="49"/>
      <c r="C18856" s="50" t="s">
        <v>110</v>
      </c>
      <c r="D18856" s="317" t="s">
        <v>18239</v>
      </c>
    </row>
    <row r="18857" spans="1:4" s="12" customFormat="1" x14ac:dyDescent="0.25">
      <c r="A18857" s="48"/>
      <c r="B18857" s="49"/>
      <c r="C18857" s="50" t="s">
        <v>110</v>
      </c>
      <c r="D18857" s="317" t="s">
        <v>18240</v>
      </c>
    </row>
    <row r="18858" spans="1:4" s="12" customFormat="1" x14ac:dyDescent="0.25">
      <c r="A18858" s="48"/>
      <c r="B18858" s="49"/>
      <c r="C18858" s="50" t="s">
        <v>110</v>
      </c>
      <c r="D18858" s="317" t="s">
        <v>18241</v>
      </c>
    </row>
    <row r="18859" spans="1:4" s="12" customFormat="1" x14ac:dyDescent="0.25">
      <c r="A18859" s="48"/>
      <c r="B18859" s="49"/>
      <c r="C18859" s="50" t="s">
        <v>110</v>
      </c>
      <c r="D18859" s="317" t="s">
        <v>18242</v>
      </c>
    </row>
    <row r="18860" spans="1:4" s="12" customFormat="1" x14ac:dyDescent="0.25">
      <c r="A18860" s="48"/>
      <c r="B18860" s="49"/>
      <c r="C18860" s="50" t="s">
        <v>110</v>
      </c>
      <c r="D18860" s="317" t="s">
        <v>18243</v>
      </c>
    </row>
    <row r="18861" spans="1:4" s="12" customFormat="1" x14ac:dyDescent="0.25">
      <c r="A18861" s="48"/>
      <c r="B18861" s="49"/>
      <c r="C18861" s="50" t="s">
        <v>110</v>
      </c>
      <c r="D18861" s="317" t="s">
        <v>18244</v>
      </c>
    </row>
    <row r="18862" spans="1:4" s="12" customFormat="1" x14ac:dyDescent="0.25">
      <c r="A18862" s="48"/>
      <c r="B18862" s="24" t="s">
        <v>21771</v>
      </c>
      <c r="C18862" s="57" t="s">
        <v>18245</v>
      </c>
      <c r="D18862" s="321"/>
    </row>
    <row r="18863" spans="1:4" s="12" customFormat="1" x14ac:dyDescent="0.25">
      <c r="A18863" s="48"/>
      <c r="B18863" s="49"/>
      <c r="C18863" s="40" t="s">
        <v>18246</v>
      </c>
      <c r="D18863" s="321"/>
    </row>
    <row r="18864" spans="1:4" s="12" customFormat="1" x14ac:dyDescent="0.25">
      <c r="A18864" s="48"/>
      <c r="B18864" s="58"/>
      <c r="C18864" s="50" t="s">
        <v>18247</v>
      </c>
      <c r="D18864" s="321"/>
    </row>
    <row r="18865" spans="1:4" s="12" customFormat="1" x14ac:dyDescent="0.25">
      <c r="A18865" s="48"/>
      <c r="B18865" s="49"/>
      <c r="C18865" s="50" t="s">
        <v>110</v>
      </c>
      <c r="D18865" s="317" t="s">
        <v>18248</v>
      </c>
    </row>
    <row r="18866" spans="1:4" s="12" customFormat="1" x14ac:dyDescent="0.25">
      <c r="A18866" s="48"/>
      <c r="B18866" s="49"/>
      <c r="C18866" s="50" t="s">
        <v>110</v>
      </c>
      <c r="D18866" s="317" t="s">
        <v>18249</v>
      </c>
    </row>
    <row r="18867" spans="1:4" s="12" customFormat="1" x14ac:dyDescent="0.25">
      <c r="A18867" s="48"/>
      <c r="B18867" s="49"/>
      <c r="C18867" s="50" t="s">
        <v>110</v>
      </c>
      <c r="D18867" s="317" t="s">
        <v>18250</v>
      </c>
    </row>
    <row r="18868" spans="1:4" s="12" customFormat="1" x14ac:dyDescent="0.25">
      <c r="A18868" s="48"/>
      <c r="B18868" s="49"/>
      <c r="C18868" s="50" t="s">
        <v>110</v>
      </c>
      <c r="D18868" s="317" t="s">
        <v>18251</v>
      </c>
    </row>
    <row r="18869" spans="1:4" s="12" customFormat="1" x14ac:dyDescent="0.25">
      <c r="A18869" s="48"/>
      <c r="B18869" s="49"/>
      <c r="C18869" s="50" t="s">
        <v>110</v>
      </c>
      <c r="D18869" s="317" t="s">
        <v>18252</v>
      </c>
    </row>
    <row r="18870" spans="1:4" s="12" customFormat="1" x14ac:dyDescent="0.25">
      <c r="A18870" s="48"/>
      <c r="B18870" s="49"/>
      <c r="C18870" s="50" t="s">
        <v>110</v>
      </c>
      <c r="D18870" s="317" t="s">
        <v>18253</v>
      </c>
    </row>
    <row r="18871" spans="1:4" s="12" customFormat="1" x14ac:dyDescent="0.25">
      <c r="A18871" s="48"/>
      <c r="B18871" s="49"/>
      <c r="C18871" s="48" t="s">
        <v>226</v>
      </c>
      <c r="D18871" s="321"/>
    </row>
    <row r="18872" spans="1:4" s="12" customFormat="1" x14ac:dyDescent="0.25">
      <c r="A18872" s="48"/>
      <c r="B18872" s="49"/>
      <c r="C18872" s="50" t="s">
        <v>110</v>
      </c>
      <c r="D18872" s="321" t="s">
        <v>18254</v>
      </c>
    </row>
    <row r="18873" spans="1:4" s="12" customFormat="1" x14ac:dyDescent="0.25">
      <c r="A18873" s="56"/>
      <c r="B18873" s="24" t="s">
        <v>21772</v>
      </c>
      <c r="C18873" s="56" t="s">
        <v>18255</v>
      </c>
      <c r="D18873" s="315"/>
    </row>
    <row r="18874" spans="1:4" s="12" customFormat="1" x14ac:dyDescent="0.25">
      <c r="A18874" s="56"/>
      <c r="B18874" s="58"/>
      <c r="C18874" s="48" t="s">
        <v>18256</v>
      </c>
      <c r="D18874" s="300"/>
    </row>
    <row r="18875" spans="1:4" s="12" customFormat="1" x14ac:dyDescent="0.25">
      <c r="A18875" s="56"/>
      <c r="B18875" s="58"/>
      <c r="C18875" s="48" t="s">
        <v>110</v>
      </c>
      <c r="D18875" s="300" t="s">
        <v>18257</v>
      </c>
    </row>
    <row r="18876" spans="1:4" s="12" customFormat="1" ht="15.6" x14ac:dyDescent="0.25">
      <c r="A18876" s="82" t="s">
        <v>18258</v>
      </c>
      <c r="B18876" s="97"/>
      <c r="C18876" s="82" t="s">
        <v>18259</v>
      </c>
      <c r="D18876" s="300"/>
    </row>
    <row r="18877" spans="1:4" s="12" customFormat="1" x14ac:dyDescent="0.25">
      <c r="A18877" s="56" t="s">
        <v>18260</v>
      </c>
      <c r="B18877" s="58"/>
      <c r="C18877" s="56" t="s">
        <v>18261</v>
      </c>
      <c r="D18877" s="300"/>
    </row>
    <row r="18878" spans="1:4" s="12" customFormat="1" x14ac:dyDescent="0.25">
      <c r="A18878" s="56"/>
      <c r="B18878" s="58"/>
      <c r="C18878" s="48" t="s">
        <v>18262</v>
      </c>
      <c r="D18878" s="300"/>
    </row>
    <row r="18879" spans="1:4" s="12" customFormat="1" x14ac:dyDescent="0.25">
      <c r="A18879" s="56"/>
      <c r="B18879" s="24" t="s">
        <v>21773</v>
      </c>
      <c r="C18879" s="56" t="s">
        <v>18263</v>
      </c>
      <c r="D18879" s="315"/>
    </row>
    <row r="18880" spans="1:4" s="12" customFormat="1" x14ac:dyDescent="0.25">
      <c r="A18880" s="56"/>
      <c r="B18880" s="58"/>
      <c r="C18880" s="48" t="s">
        <v>18264</v>
      </c>
      <c r="D18880" s="300"/>
    </row>
    <row r="18881" spans="1:4" s="12" customFormat="1" x14ac:dyDescent="0.25">
      <c r="A18881" s="56"/>
      <c r="B18881" s="58"/>
      <c r="C18881" s="48" t="s">
        <v>110</v>
      </c>
      <c r="D18881" s="300" t="s">
        <v>18265</v>
      </c>
    </row>
    <row r="18882" spans="1:4" s="12" customFormat="1" x14ac:dyDescent="0.25">
      <c r="A18882" s="56"/>
      <c r="B18882" s="58"/>
      <c r="C18882" s="48" t="s">
        <v>110</v>
      </c>
      <c r="D18882" s="300" t="s">
        <v>18266</v>
      </c>
    </row>
    <row r="18883" spans="1:4" s="12" customFormat="1" x14ac:dyDescent="0.25">
      <c r="A18883" s="56"/>
      <c r="B18883" s="58"/>
      <c r="C18883" s="48" t="s">
        <v>110</v>
      </c>
      <c r="D18883" s="300" t="s">
        <v>18267</v>
      </c>
    </row>
    <row r="18884" spans="1:4" s="12" customFormat="1" x14ac:dyDescent="0.25">
      <c r="A18884" s="56"/>
      <c r="B18884" s="58"/>
      <c r="C18884" s="48" t="s">
        <v>110</v>
      </c>
      <c r="D18884" s="300" t="s">
        <v>18268</v>
      </c>
    </row>
    <row r="18885" spans="1:4" s="12" customFormat="1" x14ac:dyDescent="0.25">
      <c r="A18885" s="56"/>
      <c r="B18885" s="58"/>
      <c r="C18885" s="48" t="s">
        <v>110</v>
      </c>
      <c r="D18885" s="300" t="s">
        <v>18269</v>
      </c>
    </row>
    <row r="18886" spans="1:4" s="12" customFormat="1" x14ac:dyDescent="0.25">
      <c r="A18886" s="56"/>
      <c r="B18886" s="58"/>
      <c r="C18886" s="48" t="s">
        <v>110</v>
      </c>
      <c r="D18886" s="286" t="s">
        <v>18270</v>
      </c>
    </row>
    <row r="18887" spans="1:4" s="12" customFormat="1" x14ac:dyDescent="0.25">
      <c r="A18887" s="56"/>
      <c r="B18887" s="58"/>
      <c r="C18887" s="48" t="s">
        <v>110</v>
      </c>
      <c r="D18887" s="300" t="s">
        <v>18271</v>
      </c>
    </row>
    <row r="18888" spans="1:4" s="12" customFormat="1" x14ac:dyDescent="0.25">
      <c r="A18888" s="56"/>
      <c r="B18888" s="58"/>
      <c r="C18888" s="48" t="s">
        <v>226</v>
      </c>
      <c r="D18888" s="300"/>
    </row>
    <row r="18889" spans="1:4" s="12" customFormat="1" x14ac:dyDescent="0.25">
      <c r="A18889" s="56"/>
      <c r="B18889" s="58"/>
      <c r="C18889" s="48" t="s">
        <v>110</v>
      </c>
      <c r="D18889" s="300" t="s">
        <v>18272</v>
      </c>
    </row>
    <row r="18890" spans="1:4" s="12" customFormat="1" x14ac:dyDescent="0.25">
      <c r="A18890" s="56"/>
      <c r="B18890" s="58"/>
      <c r="C18890" s="48" t="s">
        <v>110</v>
      </c>
      <c r="D18890" s="300" t="s">
        <v>18273</v>
      </c>
    </row>
    <row r="18891" spans="1:4" s="12" customFormat="1" x14ac:dyDescent="0.25">
      <c r="A18891" s="56"/>
      <c r="B18891" s="58"/>
      <c r="C18891" s="48" t="s">
        <v>110</v>
      </c>
      <c r="D18891" s="300" t="s">
        <v>18274</v>
      </c>
    </row>
    <row r="18892" spans="1:4" s="12" customFormat="1" x14ac:dyDescent="0.25">
      <c r="A18892" s="56"/>
      <c r="B18892" s="58"/>
      <c r="C18892" s="48" t="s">
        <v>110</v>
      </c>
      <c r="D18892" s="300" t="s">
        <v>18275</v>
      </c>
    </row>
    <row r="18893" spans="1:4" s="12" customFormat="1" x14ac:dyDescent="0.25">
      <c r="A18893" s="56"/>
      <c r="B18893" s="58"/>
      <c r="C18893" s="48" t="s">
        <v>110</v>
      </c>
      <c r="D18893" s="300" t="s">
        <v>16984</v>
      </c>
    </row>
    <row r="18894" spans="1:4" s="12" customFormat="1" x14ac:dyDescent="0.25">
      <c r="A18894" s="56"/>
      <c r="B18894" s="58"/>
      <c r="C18894" s="48" t="s">
        <v>110</v>
      </c>
      <c r="D18894" s="300" t="s">
        <v>18276</v>
      </c>
    </row>
    <row r="18895" spans="1:4" s="12" customFormat="1" x14ac:dyDescent="0.25">
      <c r="A18895" s="56"/>
      <c r="B18895" s="24" t="s">
        <v>21774</v>
      </c>
      <c r="C18895" s="56" t="s">
        <v>18277</v>
      </c>
      <c r="D18895" s="315"/>
    </row>
    <row r="18896" spans="1:4" s="12" customFormat="1" x14ac:dyDescent="0.25">
      <c r="A18896" s="56"/>
      <c r="B18896" s="58"/>
      <c r="C18896" s="48" t="s">
        <v>18278</v>
      </c>
      <c r="D18896" s="300"/>
    </row>
    <row r="18897" spans="1:4" s="12" customFormat="1" x14ac:dyDescent="0.25">
      <c r="A18897" s="56"/>
      <c r="B18897" s="58"/>
      <c r="C18897" s="48" t="s">
        <v>110</v>
      </c>
      <c r="D18897" s="300" t="s">
        <v>18279</v>
      </c>
    </row>
    <row r="18898" spans="1:4" s="12" customFormat="1" x14ac:dyDescent="0.25">
      <c r="A18898" s="56"/>
      <c r="B18898" s="58"/>
      <c r="C18898" s="48" t="s">
        <v>110</v>
      </c>
      <c r="D18898" s="300" t="s">
        <v>18280</v>
      </c>
    </row>
    <row r="18899" spans="1:4" s="12" customFormat="1" x14ac:dyDescent="0.25">
      <c r="A18899" s="56"/>
      <c r="B18899" s="58"/>
      <c r="C18899" s="48"/>
      <c r="D18899" s="291" t="s">
        <v>18281</v>
      </c>
    </row>
    <row r="18900" spans="1:4" s="12" customFormat="1" x14ac:dyDescent="0.25">
      <c r="A18900" s="56"/>
      <c r="B18900" s="58"/>
      <c r="C18900" s="48" t="s">
        <v>110</v>
      </c>
      <c r="D18900" s="286" t="s">
        <v>18282</v>
      </c>
    </row>
    <row r="18901" spans="1:4" s="12" customFormat="1" x14ac:dyDescent="0.25">
      <c r="A18901" s="56"/>
      <c r="B18901" s="58"/>
      <c r="C18901" s="48" t="s">
        <v>110</v>
      </c>
      <c r="D18901" s="286" t="s">
        <v>18283</v>
      </c>
    </row>
    <row r="18902" spans="1:4" s="12" customFormat="1" x14ac:dyDescent="0.25">
      <c r="A18902" s="56"/>
      <c r="B18902" s="58"/>
      <c r="C18902" s="48" t="s">
        <v>110</v>
      </c>
      <c r="D18902" s="286" t="s">
        <v>18284</v>
      </c>
    </row>
    <row r="18903" spans="1:4" s="12" customFormat="1" x14ac:dyDescent="0.25">
      <c r="A18903" s="56"/>
      <c r="B18903" s="58"/>
      <c r="C18903" s="48" t="s">
        <v>110</v>
      </c>
      <c r="D18903" s="286" t="s">
        <v>18285</v>
      </c>
    </row>
    <row r="18904" spans="1:4" s="12" customFormat="1" x14ac:dyDescent="0.25">
      <c r="A18904" s="56"/>
      <c r="B18904" s="58"/>
      <c r="C18904" s="48" t="s">
        <v>110</v>
      </c>
      <c r="D18904" s="286" t="s">
        <v>18286</v>
      </c>
    </row>
    <row r="18905" spans="1:4" s="12" customFormat="1" x14ac:dyDescent="0.25">
      <c r="A18905" s="56"/>
      <c r="B18905" s="58"/>
      <c r="C18905" s="48" t="s">
        <v>110</v>
      </c>
      <c r="D18905" s="286" t="s">
        <v>18287</v>
      </c>
    </row>
    <row r="18906" spans="1:4" s="12" customFormat="1" x14ac:dyDescent="0.25">
      <c r="A18906" s="56"/>
      <c r="B18906" s="58"/>
      <c r="C18906" s="48" t="s">
        <v>110</v>
      </c>
      <c r="D18906" s="286" t="s">
        <v>18288</v>
      </c>
    </row>
    <row r="18907" spans="1:4" s="12" customFormat="1" x14ac:dyDescent="0.25">
      <c r="A18907" s="56"/>
      <c r="B18907" s="58"/>
      <c r="C18907" s="48" t="s">
        <v>110</v>
      </c>
      <c r="D18907" s="286" t="s">
        <v>18289</v>
      </c>
    </row>
    <row r="18908" spans="1:4" s="12" customFormat="1" x14ac:dyDescent="0.25">
      <c r="A18908" s="56"/>
      <c r="B18908" s="58"/>
      <c r="C18908" s="48" t="s">
        <v>110</v>
      </c>
      <c r="D18908" s="286" t="s">
        <v>18290</v>
      </c>
    </row>
    <row r="18909" spans="1:4" s="12" customFormat="1" x14ac:dyDescent="0.25">
      <c r="A18909" s="56"/>
      <c r="B18909" s="58"/>
      <c r="C18909" s="48" t="s">
        <v>110</v>
      </c>
      <c r="D18909" s="286" t="s">
        <v>18291</v>
      </c>
    </row>
    <row r="18910" spans="1:4" s="12" customFormat="1" x14ac:dyDescent="0.25">
      <c r="A18910" s="56"/>
      <c r="B18910" s="58"/>
      <c r="C18910" s="48" t="s">
        <v>110</v>
      </c>
      <c r="D18910" s="286" t="s">
        <v>18292</v>
      </c>
    </row>
    <row r="18911" spans="1:4" s="12" customFormat="1" x14ac:dyDescent="0.25">
      <c r="A18911" s="56"/>
      <c r="B18911" s="58"/>
      <c r="C18911" s="48" t="s">
        <v>110</v>
      </c>
      <c r="D18911" s="286" t="s">
        <v>18293</v>
      </c>
    </row>
    <row r="18912" spans="1:4" s="12" customFormat="1" x14ac:dyDescent="0.25">
      <c r="A18912" s="56"/>
      <c r="B18912" s="58"/>
      <c r="C18912" s="48" t="s">
        <v>110</v>
      </c>
      <c r="D18912" s="286" t="s">
        <v>18294</v>
      </c>
    </row>
    <row r="18913" spans="1:4" s="12" customFormat="1" x14ac:dyDescent="0.25">
      <c r="A18913" s="56"/>
      <c r="B18913" s="58"/>
      <c r="C18913" s="48" t="s">
        <v>110</v>
      </c>
      <c r="D18913" s="286" t="s">
        <v>18295</v>
      </c>
    </row>
    <row r="18914" spans="1:4" s="12" customFormat="1" x14ac:dyDescent="0.25">
      <c r="A18914" s="56"/>
      <c r="B18914" s="58"/>
      <c r="C18914" s="48" t="s">
        <v>110</v>
      </c>
      <c r="D18914" s="286" t="s">
        <v>18296</v>
      </c>
    </row>
    <row r="18915" spans="1:4" s="12" customFormat="1" x14ac:dyDescent="0.25">
      <c r="A18915" s="56"/>
      <c r="B18915" s="58"/>
      <c r="C18915" s="48" t="s">
        <v>110</v>
      </c>
      <c r="D18915" s="286" t="s">
        <v>18297</v>
      </c>
    </row>
    <row r="18916" spans="1:4" s="12" customFormat="1" x14ac:dyDescent="0.25">
      <c r="A18916" s="56"/>
      <c r="B18916" s="58"/>
      <c r="C18916" s="48" t="s">
        <v>110</v>
      </c>
      <c r="D18916" s="286" t="s">
        <v>18298</v>
      </c>
    </row>
    <row r="18917" spans="1:4" s="12" customFormat="1" x14ac:dyDescent="0.25">
      <c r="A18917" s="56"/>
      <c r="B18917" s="58"/>
      <c r="C18917" s="48" t="s">
        <v>110</v>
      </c>
      <c r="D18917" s="286" t="s">
        <v>18299</v>
      </c>
    </row>
    <row r="18918" spans="1:4" s="12" customFormat="1" x14ac:dyDescent="0.25">
      <c r="A18918" s="56"/>
      <c r="B18918" s="58"/>
      <c r="C18918" s="48" t="s">
        <v>110</v>
      </c>
      <c r="D18918" s="286" t="s">
        <v>18300</v>
      </c>
    </row>
    <row r="18919" spans="1:4" s="12" customFormat="1" x14ac:dyDescent="0.25">
      <c r="A18919" s="56"/>
      <c r="B18919" s="58"/>
      <c r="C18919" s="48" t="s">
        <v>110</v>
      </c>
      <c r="D18919" s="286" t="s">
        <v>18301</v>
      </c>
    </row>
    <row r="18920" spans="1:4" s="12" customFormat="1" x14ac:dyDescent="0.25">
      <c r="A18920" s="56"/>
      <c r="B18920" s="58"/>
      <c r="C18920" s="48" t="s">
        <v>110</v>
      </c>
      <c r="D18920" s="286" t="s">
        <v>18302</v>
      </c>
    </row>
    <row r="18921" spans="1:4" s="12" customFormat="1" x14ac:dyDescent="0.25">
      <c r="A18921" s="56"/>
      <c r="B18921" s="58"/>
      <c r="C18921" s="48" t="s">
        <v>110</v>
      </c>
      <c r="D18921" s="286" t="s">
        <v>18303</v>
      </c>
    </row>
    <row r="18922" spans="1:4" s="12" customFormat="1" x14ac:dyDescent="0.25">
      <c r="A18922" s="56"/>
      <c r="B18922" s="58"/>
      <c r="C18922" s="48" t="s">
        <v>110</v>
      </c>
      <c r="D18922" s="286" t="s">
        <v>18304</v>
      </c>
    </row>
    <row r="18923" spans="1:4" s="12" customFormat="1" x14ac:dyDescent="0.25">
      <c r="A18923" s="56"/>
      <c r="B18923" s="58"/>
      <c r="C18923" s="48" t="s">
        <v>110</v>
      </c>
      <c r="D18923" s="286" t="s">
        <v>18305</v>
      </c>
    </row>
    <row r="18924" spans="1:4" s="12" customFormat="1" x14ac:dyDescent="0.25">
      <c r="A18924" s="56"/>
      <c r="B18924" s="58"/>
      <c r="C18924" s="48" t="s">
        <v>110</v>
      </c>
      <c r="D18924" s="286" t="s">
        <v>18306</v>
      </c>
    </row>
    <row r="18925" spans="1:4" s="12" customFormat="1" x14ac:dyDescent="0.25">
      <c r="A18925" s="56"/>
      <c r="B18925" s="58"/>
      <c r="C18925" s="48" t="s">
        <v>110</v>
      </c>
      <c r="D18925" s="286" t="s">
        <v>18307</v>
      </c>
    </row>
    <row r="18926" spans="1:4" s="12" customFormat="1" x14ac:dyDescent="0.25">
      <c r="A18926" s="56"/>
      <c r="B18926" s="58"/>
      <c r="C18926" s="48" t="s">
        <v>110</v>
      </c>
      <c r="D18926" s="286" t="s">
        <v>18308</v>
      </c>
    </row>
    <row r="18927" spans="1:4" s="12" customFormat="1" x14ac:dyDescent="0.25">
      <c r="A18927" s="56"/>
      <c r="B18927" s="58"/>
      <c r="C18927" s="48" t="s">
        <v>110</v>
      </c>
      <c r="D18927" s="286" t="s">
        <v>18309</v>
      </c>
    </row>
    <row r="18928" spans="1:4" s="12" customFormat="1" x14ac:dyDescent="0.25">
      <c r="A18928" s="56"/>
      <c r="B18928" s="58"/>
      <c r="C18928" s="48" t="s">
        <v>110</v>
      </c>
      <c r="D18928" s="286" t="s">
        <v>18310</v>
      </c>
    </row>
    <row r="18929" spans="1:4" s="12" customFormat="1" x14ac:dyDescent="0.25">
      <c r="A18929" s="56"/>
      <c r="B18929" s="58"/>
      <c r="C18929" s="48" t="s">
        <v>110</v>
      </c>
      <c r="D18929" s="286" t="s">
        <v>18311</v>
      </c>
    </row>
    <row r="18930" spans="1:4" s="12" customFormat="1" x14ac:dyDescent="0.25">
      <c r="A18930" s="56"/>
      <c r="B18930" s="58"/>
      <c r="C18930" s="48" t="s">
        <v>110</v>
      </c>
      <c r="D18930" s="286" t="s">
        <v>18312</v>
      </c>
    </row>
    <row r="18931" spans="1:4" s="12" customFormat="1" x14ac:dyDescent="0.25">
      <c r="A18931" s="56"/>
      <c r="B18931" s="58"/>
      <c r="C18931" s="48" t="s">
        <v>110</v>
      </c>
      <c r="D18931" s="286" t="s">
        <v>18313</v>
      </c>
    </row>
    <row r="18932" spans="1:4" s="12" customFormat="1" x14ac:dyDescent="0.25">
      <c r="A18932" s="56"/>
      <c r="B18932" s="58"/>
      <c r="C18932" s="48" t="s">
        <v>110</v>
      </c>
      <c r="D18932" s="286" t="s">
        <v>18314</v>
      </c>
    </row>
    <row r="18933" spans="1:4" s="12" customFormat="1" x14ac:dyDescent="0.25">
      <c r="A18933" s="56"/>
      <c r="B18933" s="58"/>
      <c r="C18933" s="48" t="s">
        <v>110</v>
      </c>
      <c r="D18933" s="286" t="s">
        <v>18315</v>
      </c>
    </row>
    <row r="18934" spans="1:4" s="12" customFormat="1" x14ac:dyDescent="0.25">
      <c r="A18934" s="56"/>
      <c r="B18934" s="58"/>
      <c r="C18934" s="48" t="s">
        <v>110</v>
      </c>
      <c r="D18934" s="286" t="s">
        <v>18316</v>
      </c>
    </row>
    <row r="18935" spans="1:4" s="12" customFormat="1" x14ac:dyDescent="0.25">
      <c r="A18935" s="56"/>
      <c r="B18935" s="58"/>
      <c r="C18935" s="48" t="s">
        <v>110</v>
      </c>
      <c r="D18935" s="286" t="s">
        <v>18317</v>
      </c>
    </row>
    <row r="18936" spans="1:4" s="12" customFormat="1" x14ac:dyDescent="0.25">
      <c r="A18936" s="56"/>
      <c r="B18936" s="58"/>
      <c r="C18936" s="48" t="s">
        <v>110</v>
      </c>
      <c r="D18936" s="286" t="s">
        <v>18318</v>
      </c>
    </row>
    <row r="18937" spans="1:4" s="12" customFormat="1" x14ac:dyDescent="0.25">
      <c r="A18937" s="56"/>
      <c r="B18937" s="58"/>
      <c r="C18937" s="48" t="s">
        <v>110</v>
      </c>
      <c r="D18937" s="286" t="s">
        <v>18319</v>
      </c>
    </row>
    <row r="18938" spans="1:4" s="12" customFormat="1" x14ac:dyDescent="0.25">
      <c r="A18938" s="56"/>
      <c r="B18938" s="58"/>
      <c r="C18938" s="48" t="s">
        <v>110</v>
      </c>
      <c r="D18938" s="286" t="s">
        <v>18320</v>
      </c>
    </row>
    <row r="18939" spans="1:4" s="12" customFormat="1" x14ac:dyDescent="0.25">
      <c r="A18939" s="56"/>
      <c r="B18939" s="58"/>
      <c r="C18939" s="48" t="s">
        <v>110</v>
      </c>
      <c r="D18939" s="286" t="s">
        <v>18321</v>
      </c>
    </row>
    <row r="18940" spans="1:4" s="12" customFormat="1" x14ac:dyDescent="0.25">
      <c r="A18940" s="56"/>
      <c r="B18940" s="58"/>
      <c r="C18940" s="48" t="s">
        <v>110</v>
      </c>
      <c r="D18940" s="286" t="s">
        <v>18322</v>
      </c>
    </row>
    <row r="18941" spans="1:4" s="12" customFormat="1" x14ac:dyDescent="0.25">
      <c r="A18941" s="56"/>
      <c r="B18941" s="58"/>
      <c r="C18941" s="48" t="s">
        <v>110</v>
      </c>
      <c r="D18941" s="286" t="s">
        <v>18323</v>
      </c>
    </row>
    <row r="18942" spans="1:4" s="12" customFormat="1" x14ac:dyDescent="0.25">
      <c r="A18942" s="56"/>
      <c r="B18942" s="58"/>
      <c r="C18942" s="48" t="s">
        <v>110</v>
      </c>
      <c r="D18942" s="286" t="s">
        <v>18324</v>
      </c>
    </row>
    <row r="18943" spans="1:4" s="12" customFormat="1" x14ac:dyDescent="0.25">
      <c r="A18943" s="56"/>
      <c r="B18943" s="58"/>
      <c r="C18943" s="48" t="s">
        <v>110</v>
      </c>
      <c r="D18943" s="286" t="s">
        <v>18325</v>
      </c>
    </row>
    <row r="18944" spans="1:4" s="12" customFormat="1" x14ac:dyDescent="0.25">
      <c r="A18944" s="56"/>
      <c r="B18944" s="58"/>
      <c r="C18944" s="48" t="s">
        <v>110</v>
      </c>
      <c r="D18944" s="286" t="s">
        <v>18326</v>
      </c>
    </row>
    <row r="18945" spans="1:4" s="12" customFormat="1" x14ac:dyDescent="0.25">
      <c r="A18945" s="56"/>
      <c r="B18945" s="58"/>
      <c r="C18945" s="48" t="s">
        <v>110</v>
      </c>
      <c r="D18945" s="286" t="s">
        <v>18327</v>
      </c>
    </row>
    <row r="18946" spans="1:4" s="12" customFormat="1" x14ac:dyDescent="0.25">
      <c r="A18946" s="56"/>
      <c r="B18946" s="58"/>
      <c r="C18946" s="48" t="s">
        <v>110</v>
      </c>
      <c r="D18946" s="286" t="s">
        <v>18328</v>
      </c>
    </row>
    <row r="18947" spans="1:4" s="12" customFormat="1" x14ac:dyDescent="0.25">
      <c r="A18947" s="56"/>
      <c r="B18947" s="58"/>
      <c r="C18947" s="48" t="s">
        <v>110</v>
      </c>
      <c r="D18947" s="286" t="s">
        <v>18329</v>
      </c>
    </row>
    <row r="18948" spans="1:4" s="12" customFormat="1" x14ac:dyDescent="0.25">
      <c r="A18948" s="56"/>
      <c r="B18948" s="58"/>
      <c r="C18948" s="48" t="s">
        <v>110</v>
      </c>
      <c r="D18948" s="286" t="s">
        <v>18330</v>
      </c>
    </row>
    <row r="18949" spans="1:4" s="12" customFormat="1" x14ac:dyDescent="0.25">
      <c r="A18949" s="56"/>
      <c r="B18949" s="58"/>
      <c r="C18949" s="48" t="s">
        <v>110</v>
      </c>
      <c r="D18949" s="286" t="s">
        <v>18331</v>
      </c>
    </row>
    <row r="18950" spans="1:4" s="12" customFormat="1" x14ac:dyDescent="0.25">
      <c r="A18950" s="56"/>
      <c r="B18950" s="58"/>
      <c r="C18950" s="48" t="s">
        <v>110</v>
      </c>
      <c r="D18950" s="286" t="s">
        <v>18332</v>
      </c>
    </row>
    <row r="18951" spans="1:4" s="12" customFormat="1" x14ac:dyDescent="0.25">
      <c r="A18951" s="56"/>
      <c r="B18951" s="58"/>
      <c r="C18951" s="48" t="s">
        <v>110</v>
      </c>
      <c r="D18951" s="286" t="s">
        <v>18333</v>
      </c>
    </row>
    <row r="18952" spans="1:4" s="12" customFormat="1" x14ac:dyDescent="0.25">
      <c r="A18952" s="56"/>
      <c r="B18952" s="58"/>
      <c r="C18952" s="48" t="s">
        <v>110</v>
      </c>
      <c r="D18952" s="286" t="s">
        <v>18334</v>
      </c>
    </row>
    <row r="18953" spans="1:4" s="12" customFormat="1" x14ac:dyDescent="0.25">
      <c r="A18953" s="56"/>
      <c r="B18953" s="58"/>
      <c r="C18953" s="48" t="s">
        <v>110</v>
      </c>
      <c r="D18953" s="286" t="s">
        <v>18335</v>
      </c>
    </row>
    <row r="18954" spans="1:4" s="12" customFormat="1" x14ac:dyDescent="0.25">
      <c r="A18954" s="56"/>
      <c r="B18954" s="58"/>
      <c r="C18954" s="48"/>
      <c r="D18954" s="291" t="s">
        <v>18336</v>
      </c>
    </row>
    <row r="18955" spans="1:4" s="12" customFormat="1" x14ac:dyDescent="0.25">
      <c r="A18955" s="56"/>
      <c r="B18955" s="58"/>
      <c r="C18955" s="48" t="s">
        <v>110</v>
      </c>
      <c r="D18955" s="286" t="s">
        <v>18337</v>
      </c>
    </row>
    <row r="18956" spans="1:4" s="12" customFormat="1" x14ac:dyDescent="0.25">
      <c r="A18956" s="56"/>
      <c r="B18956" s="58"/>
      <c r="C18956" s="48" t="s">
        <v>110</v>
      </c>
      <c r="D18956" s="286" t="s">
        <v>18338</v>
      </c>
    </row>
    <row r="18957" spans="1:4" s="12" customFormat="1" x14ac:dyDescent="0.25">
      <c r="A18957" s="56"/>
      <c r="B18957" s="58"/>
      <c r="C18957" s="48" t="s">
        <v>110</v>
      </c>
      <c r="D18957" s="286" t="s">
        <v>18339</v>
      </c>
    </row>
    <row r="18958" spans="1:4" s="12" customFormat="1" x14ac:dyDescent="0.25">
      <c r="A18958" s="56"/>
      <c r="B18958" s="58"/>
      <c r="C18958" s="48" t="s">
        <v>110</v>
      </c>
      <c r="D18958" s="286" t="s">
        <v>18340</v>
      </c>
    </row>
    <row r="18959" spans="1:4" s="12" customFormat="1" x14ac:dyDescent="0.25">
      <c r="A18959" s="56"/>
      <c r="B18959" s="58"/>
      <c r="C18959" s="48" t="s">
        <v>110</v>
      </c>
      <c r="D18959" s="286" t="s">
        <v>18341</v>
      </c>
    </row>
    <row r="18960" spans="1:4" s="12" customFormat="1" x14ac:dyDescent="0.25">
      <c r="A18960" s="56"/>
      <c r="B18960" s="58"/>
      <c r="C18960" s="48" t="s">
        <v>110</v>
      </c>
      <c r="D18960" s="286" t="s">
        <v>18342</v>
      </c>
    </row>
    <row r="18961" spans="1:4" s="12" customFormat="1" x14ac:dyDescent="0.25">
      <c r="A18961" s="56"/>
      <c r="B18961" s="58"/>
      <c r="C18961" s="48"/>
      <c r="D18961" s="291" t="s">
        <v>18343</v>
      </c>
    </row>
    <row r="18962" spans="1:4" s="12" customFormat="1" x14ac:dyDescent="0.25">
      <c r="A18962" s="56"/>
      <c r="B18962" s="58"/>
      <c r="C18962" s="48" t="s">
        <v>110</v>
      </c>
      <c r="D18962" s="286" t="s">
        <v>18344</v>
      </c>
    </row>
    <row r="18963" spans="1:4" s="12" customFormat="1" x14ac:dyDescent="0.25">
      <c r="A18963" s="56"/>
      <c r="B18963" s="58"/>
      <c r="C18963" s="48" t="s">
        <v>110</v>
      </c>
      <c r="D18963" s="286" t="s">
        <v>18345</v>
      </c>
    </row>
    <row r="18964" spans="1:4" s="12" customFormat="1" x14ac:dyDescent="0.25">
      <c r="A18964" s="56"/>
      <c r="B18964" s="58"/>
      <c r="C18964" s="48" t="s">
        <v>110</v>
      </c>
      <c r="D18964" s="286" t="s">
        <v>18346</v>
      </c>
    </row>
    <row r="18965" spans="1:4" s="12" customFormat="1" x14ac:dyDescent="0.25">
      <c r="A18965" s="56"/>
      <c r="B18965" s="58"/>
      <c r="C18965" s="48" t="s">
        <v>110</v>
      </c>
      <c r="D18965" s="286" t="s">
        <v>18347</v>
      </c>
    </row>
    <row r="18966" spans="1:4" s="12" customFormat="1" x14ac:dyDescent="0.25">
      <c r="A18966" s="56"/>
      <c r="B18966" s="58"/>
      <c r="C18966" s="48" t="s">
        <v>110</v>
      </c>
      <c r="D18966" s="286" t="s">
        <v>18348</v>
      </c>
    </row>
    <row r="18967" spans="1:4" s="12" customFormat="1" x14ac:dyDescent="0.25">
      <c r="A18967" s="56"/>
      <c r="B18967" s="58"/>
      <c r="C18967" s="48" t="s">
        <v>110</v>
      </c>
      <c r="D18967" s="286" t="s">
        <v>18349</v>
      </c>
    </row>
    <row r="18968" spans="1:4" s="12" customFormat="1" x14ac:dyDescent="0.25">
      <c r="A18968" s="56"/>
      <c r="B18968" s="58"/>
      <c r="C18968" s="48" t="s">
        <v>110</v>
      </c>
      <c r="D18968" s="286" t="s">
        <v>18350</v>
      </c>
    </row>
    <row r="18969" spans="1:4" s="12" customFormat="1" x14ac:dyDescent="0.25">
      <c r="A18969" s="56"/>
      <c r="B18969" s="58"/>
      <c r="C18969" s="48" t="s">
        <v>110</v>
      </c>
      <c r="D18969" s="286" t="s">
        <v>18351</v>
      </c>
    </row>
    <row r="18970" spans="1:4" s="12" customFormat="1" x14ac:dyDescent="0.25">
      <c r="A18970" s="56"/>
      <c r="B18970" s="58"/>
      <c r="C18970" s="48" t="s">
        <v>110</v>
      </c>
      <c r="D18970" s="286" t="s">
        <v>18352</v>
      </c>
    </row>
    <row r="18971" spans="1:4" s="12" customFormat="1" x14ac:dyDescent="0.25">
      <c r="A18971" s="56"/>
      <c r="B18971" s="58"/>
      <c r="C18971" s="48" t="s">
        <v>110</v>
      </c>
      <c r="D18971" s="286" t="s">
        <v>18353</v>
      </c>
    </row>
    <row r="18972" spans="1:4" s="12" customFormat="1" x14ac:dyDescent="0.25">
      <c r="A18972" s="56"/>
      <c r="B18972" s="58"/>
      <c r="C18972" s="48" t="s">
        <v>110</v>
      </c>
      <c r="D18972" s="286" t="s">
        <v>18354</v>
      </c>
    </row>
    <row r="18973" spans="1:4" s="12" customFormat="1" x14ac:dyDescent="0.25">
      <c r="A18973" s="56"/>
      <c r="B18973" s="58"/>
      <c r="C18973" s="48" t="s">
        <v>110</v>
      </c>
      <c r="D18973" s="286" t="s">
        <v>18355</v>
      </c>
    </row>
    <row r="18974" spans="1:4" s="12" customFormat="1" x14ac:dyDescent="0.25">
      <c r="A18974" s="56"/>
      <c r="B18974" s="58"/>
      <c r="C18974" s="48" t="s">
        <v>110</v>
      </c>
      <c r="D18974" s="286" t="s">
        <v>18356</v>
      </c>
    </row>
    <row r="18975" spans="1:4" s="12" customFormat="1" x14ac:dyDescent="0.25">
      <c r="A18975" s="56"/>
      <c r="B18975" s="58"/>
      <c r="C18975" s="48" t="s">
        <v>110</v>
      </c>
      <c r="D18975" s="286" t="s">
        <v>18357</v>
      </c>
    </row>
    <row r="18976" spans="1:4" s="12" customFormat="1" x14ac:dyDescent="0.25">
      <c r="A18976" s="56"/>
      <c r="B18976" s="58"/>
      <c r="C18976" s="48" t="s">
        <v>110</v>
      </c>
      <c r="D18976" s="286" t="s">
        <v>18358</v>
      </c>
    </row>
    <row r="18977" spans="1:4" s="12" customFormat="1" x14ac:dyDescent="0.25">
      <c r="A18977" s="56"/>
      <c r="B18977" s="58"/>
      <c r="C18977" s="48" t="s">
        <v>110</v>
      </c>
      <c r="D18977" s="286" t="s">
        <v>18359</v>
      </c>
    </row>
    <row r="18978" spans="1:4" s="12" customFormat="1" x14ac:dyDescent="0.25">
      <c r="A18978" s="56"/>
      <c r="B18978" s="58"/>
      <c r="C18978" s="48" t="s">
        <v>110</v>
      </c>
      <c r="D18978" s="286" t="s">
        <v>18360</v>
      </c>
    </row>
    <row r="18979" spans="1:4" s="12" customFormat="1" x14ac:dyDescent="0.25">
      <c r="A18979" s="56"/>
      <c r="B18979" s="58"/>
      <c r="C18979" s="48" t="s">
        <v>110</v>
      </c>
      <c r="D18979" s="286" t="s">
        <v>18361</v>
      </c>
    </row>
    <row r="18980" spans="1:4" s="12" customFormat="1" x14ac:dyDescent="0.25">
      <c r="A18980" s="56"/>
      <c r="B18980" s="58"/>
      <c r="C18980" s="48" t="s">
        <v>110</v>
      </c>
      <c r="D18980" s="286" t="s">
        <v>18362</v>
      </c>
    </row>
    <row r="18981" spans="1:4" s="12" customFormat="1" x14ac:dyDescent="0.25">
      <c r="A18981" s="56"/>
      <c r="B18981" s="58"/>
      <c r="C18981" s="48" t="s">
        <v>110</v>
      </c>
      <c r="D18981" s="286" t="s">
        <v>18363</v>
      </c>
    </row>
    <row r="18982" spans="1:4" s="12" customFormat="1" x14ac:dyDescent="0.25">
      <c r="A18982" s="56"/>
      <c r="B18982" s="58"/>
      <c r="C18982" s="48" t="s">
        <v>110</v>
      </c>
      <c r="D18982" s="286" t="s">
        <v>18364</v>
      </c>
    </row>
    <row r="18983" spans="1:4" s="12" customFormat="1" x14ac:dyDescent="0.25">
      <c r="A18983" s="56"/>
      <c r="B18983" s="58"/>
      <c r="C18983" s="48" t="s">
        <v>110</v>
      </c>
      <c r="D18983" s="286" t="s">
        <v>18365</v>
      </c>
    </row>
    <row r="18984" spans="1:4" s="12" customFormat="1" x14ac:dyDescent="0.25">
      <c r="A18984" s="56"/>
      <c r="B18984" s="58"/>
      <c r="C18984" s="48" t="s">
        <v>110</v>
      </c>
      <c r="D18984" s="286" t="s">
        <v>18366</v>
      </c>
    </row>
    <row r="18985" spans="1:4" s="12" customFormat="1" x14ac:dyDescent="0.25">
      <c r="A18985" s="56"/>
      <c r="B18985" s="58"/>
      <c r="C18985" s="48" t="s">
        <v>110</v>
      </c>
      <c r="D18985" s="286" t="s">
        <v>18367</v>
      </c>
    </row>
    <row r="18986" spans="1:4" s="12" customFormat="1" x14ac:dyDescent="0.25">
      <c r="A18986" s="56"/>
      <c r="B18986" s="58"/>
      <c r="C18986" s="48" t="s">
        <v>110</v>
      </c>
      <c r="D18986" s="286" t="s">
        <v>18368</v>
      </c>
    </row>
    <row r="18987" spans="1:4" s="12" customFormat="1" x14ac:dyDescent="0.25">
      <c r="A18987" s="56"/>
      <c r="B18987" s="58"/>
      <c r="C18987" s="48" t="s">
        <v>110</v>
      </c>
      <c r="D18987" s="286" t="s">
        <v>18369</v>
      </c>
    </row>
    <row r="18988" spans="1:4" s="12" customFormat="1" x14ac:dyDescent="0.25">
      <c r="A18988" s="56"/>
      <c r="B18988" s="58"/>
      <c r="C18988" s="48" t="s">
        <v>226</v>
      </c>
      <c r="D18988" s="300"/>
    </row>
    <row r="18989" spans="1:4" s="12" customFormat="1" x14ac:dyDescent="0.25">
      <c r="A18989" s="56"/>
      <c r="B18989" s="58"/>
      <c r="C18989" s="48" t="s">
        <v>110</v>
      </c>
      <c r="D18989" s="300" t="s">
        <v>18272</v>
      </c>
    </row>
    <row r="18990" spans="1:4" s="12" customFormat="1" x14ac:dyDescent="0.25">
      <c r="A18990" s="56"/>
      <c r="B18990" s="58"/>
      <c r="C18990" s="48" t="s">
        <v>110</v>
      </c>
      <c r="D18990" s="300" t="s">
        <v>18273</v>
      </c>
    </row>
    <row r="18991" spans="1:4" s="12" customFormat="1" x14ac:dyDescent="0.25">
      <c r="A18991" s="56"/>
      <c r="B18991" s="58"/>
      <c r="C18991" s="48" t="s">
        <v>110</v>
      </c>
      <c r="D18991" s="300" t="s">
        <v>18274</v>
      </c>
    </row>
    <row r="18992" spans="1:4" s="12" customFormat="1" x14ac:dyDescent="0.25">
      <c r="A18992" s="56"/>
      <c r="B18992" s="58"/>
      <c r="C18992" s="48" t="s">
        <v>110</v>
      </c>
      <c r="D18992" s="300" t="s">
        <v>18275</v>
      </c>
    </row>
    <row r="18993" spans="1:4" s="12" customFormat="1" x14ac:dyDescent="0.25">
      <c r="A18993" s="56"/>
      <c r="B18993" s="58"/>
      <c r="C18993" s="48" t="s">
        <v>110</v>
      </c>
      <c r="D18993" s="300" t="s">
        <v>16984</v>
      </c>
    </row>
    <row r="18994" spans="1:4" s="12" customFormat="1" x14ac:dyDescent="0.25">
      <c r="A18994" s="56"/>
      <c r="B18994" s="58"/>
      <c r="C18994" s="48" t="s">
        <v>110</v>
      </c>
      <c r="D18994" s="300" t="s">
        <v>18276</v>
      </c>
    </row>
    <row r="18995" spans="1:4" s="12" customFormat="1" x14ac:dyDescent="0.25">
      <c r="A18995" s="56"/>
      <c r="B18995" s="24" t="s">
        <v>21775</v>
      </c>
      <c r="C18995" s="56" t="s">
        <v>18370</v>
      </c>
      <c r="D18995" s="315"/>
    </row>
    <row r="18996" spans="1:4" s="12" customFormat="1" x14ac:dyDescent="0.25">
      <c r="A18996" s="56"/>
      <c r="B18996" s="58"/>
      <c r="C18996" s="48" t="s">
        <v>18371</v>
      </c>
      <c r="D18996" s="300"/>
    </row>
    <row r="18997" spans="1:4" s="12" customFormat="1" x14ac:dyDescent="0.25">
      <c r="A18997" s="56"/>
      <c r="B18997" s="58"/>
      <c r="C18997" s="48" t="s">
        <v>110</v>
      </c>
      <c r="D18997" s="300" t="s">
        <v>18372</v>
      </c>
    </row>
    <row r="18998" spans="1:4" s="12" customFormat="1" x14ac:dyDescent="0.25">
      <c r="A18998" s="56"/>
      <c r="B18998" s="58"/>
      <c r="C18998" s="48" t="s">
        <v>110</v>
      </c>
      <c r="D18998" s="300" t="s">
        <v>18373</v>
      </c>
    </row>
    <row r="18999" spans="1:4" s="12" customFormat="1" x14ac:dyDescent="0.25">
      <c r="A18999" s="56"/>
      <c r="B18999" s="58"/>
      <c r="C18999" s="48" t="s">
        <v>226</v>
      </c>
      <c r="D18999" s="300"/>
    </row>
    <row r="19000" spans="1:4" s="12" customFormat="1" x14ac:dyDescent="0.25">
      <c r="A19000" s="56"/>
      <c r="B19000" s="58"/>
      <c r="C19000" s="48" t="s">
        <v>110</v>
      </c>
      <c r="D19000" s="300" t="s">
        <v>18272</v>
      </c>
    </row>
    <row r="19001" spans="1:4" s="12" customFormat="1" x14ac:dyDescent="0.25">
      <c r="A19001" s="56"/>
      <c r="B19001" s="58"/>
      <c r="C19001" s="48" t="s">
        <v>110</v>
      </c>
      <c r="D19001" s="300" t="s">
        <v>18273</v>
      </c>
    </row>
    <row r="19002" spans="1:4" s="12" customFormat="1" x14ac:dyDescent="0.25">
      <c r="A19002" s="56"/>
      <c r="B19002" s="58"/>
      <c r="C19002" s="48" t="s">
        <v>110</v>
      </c>
      <c r="D19002" s="300" t="s">
        <v>18274</v>
      </c>
    </row>
    <row r="19003" spans="1:4" s="12" customFormat="1" x14ac:dyDescent="0.25">
      <c r="A19003" s="56"/>
      <c r="B19003" s="58"/>
      <c r="C19003" s="48" t="s">
        <v>110</v>
      </c>
      <c r="D19003" s="300" t="s">
        <v>18275</v>
      </c>
    </row>
    <row r="19004" spans="1:4" s="12" customFormat="1" x14ac:dyDescent="0.25">
      <c r="A19004" s="56"/>
      <c r="B19004" s="58"/>
      <c r="C19004" s="48" t="s">
        <v>110</v>
      </c>
      <c r="D19004" s="300" t="s">
        <v>16984</v>
      </c>
    </row>
    <row r="19005" spans="1:4" s="12" customFormat="1" x14ac:dyDescent="0.25">
      <c r="A19005" s="56"/>
      <c r="B19005" s="58"/>
      <c r="C19005" s="48" t="s">
        <v>110</v>
      </c>
      <c r="D19005" s="300" t="s">
        <v>18276</v>
      </c>
    </row>
    <row r="19006" spans="1:4" s="12" customFormat="1" x14ac:dyDescent="0.25">
      <c r="A19006" s="56"/>
      <c r="B19006" s="24" t="s">
        <v>21776</v>
      </c>
      <c r="C19006" s="56" t="s">
        <v>18374</v>
      </c>
      <c r="D19006" s="315"/>
    </row>
    <row r="19007" spans="1:4" x14ac:dyDescent="0.25">
      <c r="C19007" s="40" t="s">
        <v>18375</v>
      </c>
    </row>
    <row r="19008" spans="1:4" s="12" customFormat="1" x14ac:dyDescent="0.25">
      <c r="A19008" s="56"/>
      <c r="B19008" s="58"/>
      <c r="C19008" s="48" t="s">
        <v>110</v>
      </c>
      <c r="D19008" s="300" t="s">
        <v>18376</v>
      </c>
    </row>
    <row r="19009" spans="1:4" s="12" customFormat="1" x14ac:dyDescent="0.25">
      <c r="A19009" s="56"/>
      <c r="B19009" s="58"/>
      <c r="C19009" s="48" t="s">
        <v>110</v>
      </c>
      <c r="D19009" s="300" t="s">
        <v>18377</v>
      </c>
    </row>
    <row r="19010" spans="1:4" s="12" customFormat="1" x14ac:dyDescent="0.25">
      <c r="A19010" s="56"/>
      <c r="B19010" s="58"/>
      <c r="C19010" s="48" t="s">
        <v>110</v>
      </c>
      <c r="D19010" s="303" t="s">
        <v>18378</v>
      </c>
    </row>
    <row r="19011" spans="1:4" s="12" customFormat="1" x14ac:dyDescent="0.25">
      <c r="A19011" s="56"/>
      <c r="B19011" s="58"/>
      <c r="C19011" s="48" t="s">
        <v>110</v>
      </c>
      <c r="D19011" s="303" t="s">
        <v>18379</v>
      </c>
    </row>
    <row r="19012" spans="1:4" s="12" customFormat="1" x14ac:dyDescent="0.25">
      <c r="A19012" s="56"/>
      <c r="B19012" s="58"/>
      <c r="C19012" s="48" t="s">
        <v>110</v>
      </c>
      <c r="D19012" s="303" t="s">
        <v>18380</v>
      </c>
    </row>
    <row r="19013" spans="1:4" s="12" customFormat="1" x14ac:dyDescent="0.25">
      <c r="A19013" s="56"/>
      <c r="B19013" s="58"/>
      <c r="C19013" s="48" t="s">
        <v>110</v>
      </c>
      <c r="D19013" s="303" t="s">
        <v>18381</v>
      </c>
    </row>
    <row r="19014" spans="1:4" s="12" customFormat="1" x14ac:dyDescent="0.25">
      <c r="A19014" s="56"/>
      <c r="B19014" s="58"/>
      <c r="C19014" s="48" t="s">
        <v>110</v>
      </c>
      <c r="D19014" s="303" t="s">
        <v>18382</v>
      </c>
    </row>
    <row r="19015" spans="1:4" s="12" customFormat="1" x14ac:dyDescent="0.25">
      <c r="A19015" s="56"/>
      <c r="B19015" s="58"/>
      <c r="C19015" s="48" t="s">
        <v>110</v>
      </c>
      <c r="D19015" s="303" t="s">
        <v>18383</v>
      </c>
    </row>
    <row r="19016" spans="1:4" s="12" customFormat="1" x14ac:dyDescent="0.25">
      <c r="A19016" s="56"/>
      <c r="B19016" s="58"/>
      <c r="C19016" s="48" t="s">
        <v>110</v>
      </c>
      <c r="D19016" s="303" t="s">
        <v>18384</v>
      </c>
    </row>
    <row r="19017" spans="1:4" s="12" customFormat="1" x14ac:dyDescent="0.25">
      <c r="A19017" s="56"/>
      <c r="B19017" s="58"/>
      <c r="C19017" s="48" t="s">
        <v>110</v>
      </c>
      <c r="D19017" s="303" t="s">
        <v>18385</v>
      </c>
    </row>
    <row r="19018" spans="1:4" s="12" customFormat="1" x14ac:dyDescent="0.25">
      <c r="A19018" s="56"/>
      <c r="B19018" s="58"/>
      <c r="C19018" s="48" t="s">
        <v>110</v>
      </c>
      <c r="D19018" s="303" t="s">
        <v>18386</v>
      </c>
    </row>
    <row r="19019" spans="1:4" s="12" customFormat="1" x14ac:dyDescent="0.25">
      <c r="A19019" s="56"/>
      <c r="B19019" s="58"/>
      <c r="C19019" s="48" t="s">
        <v>110</v>
      </c>
      <c r="D19019" s="303" t="s">
        <v>18387</v>
      </c>
    </row>
    <row r="19020" spans="1:4" s="12" customFormat="1" x14ac:dyDescent="0.25">
      <c r="A19020" s="56"/>
      <c r="B19020" s="58"/>
      <c r="C19020" s="48" t="s">
        <v>110</v>
      </c>
      <c r="D19020" s="303" t="s">
        <v>18388</v>
      </c>
    </row>
    <row r="19021" spans="1:4" s="12" customFormat="1" x14ac:dyDescent="0.25">
      <c r="A19021" s="56"/>
      <c r="B19021" s="58"/>
      <c r="C19021" s="48" t="s">
        <v>110</v>
      </c>
      <c r="D19021" s="303" t="s">
        <v>18389</v>
      </c>
    </row>
    <row r="19022" spans="1:4" s="12" customFormat="1" x14ac:dyDescent="0.25">
      <c r="A19022" s="56"/>
      <c r="B19022" s="58"/>
      <c r="C19022" s="48" t="s">
        <v>110</v>
      </c>
      <c r="D19022" s="303" t="s">
        <v>18390</v>
      </c>
    </row>
    <row r="19023" spans="1:4" s="12" customFormat="1" x14ac:dyDescent="0.25">
      <c r="A19023" s="56"/>
      <c r="B19023" s="58"/>
      <c r="C19023" s="48" t="s">
        <v>226</v>
      </c>
      <c r="D19023" s="300"/>
    </row>
    <row r="19024" spans="1:4" s="12" customFormat="1" x14ac:dyDescent="0.25">
      <c r="A19024" s="56"/>
      <c r="B19024" s="58"/>
      <c r="C19024" s="48" t="s">
        <v>110</v>
      </c>
      <c r="D19024" s="300" t="s">
        <v>18272</v>
      </c>
    </row>
    <row r="19025" spans="1:4" s="12" customFormat="1" x14ac:dyDescent="0.25">
      <c r="A19025" s="56"/>
      <c r="B19025" s="58"/>
      <c r="C19025" s="48" t="s">
        <v>110</v>
      </c>
      <c r="D19025" s="300" t="s">
        <v>18273</v>
      </c>
    </row>
    <row r="19026" spans="1:4" s="12" customFormat="1" x14ac:dyDescent="0.25">
      <c r="A19026" s="56"/>
      <c r="B19026" s="58"/>
      <c r="C19026" s="48" t="s">
        <v>110</v>
      </c>
      <c r="D19026" s="300" t="s">
        <v>18274</v>
      </c>
    </row>
    <row r="19027" spans="1:4" s="12" customFormat="1" x14ac:dyDescent="0.25">
      <c r="A19027" s="56"/>
      <c r="B19027" s="58"/>
      <c r="C19027" s="48" t="s">
        <v>110</v>
      </c>
      <c r="D19027" s="300" t="s">
        <v>18275</v>
      </c>
    </row>
    <row r="19028" spans="1:4" s="12" customFormat="1" x14ac:dyDescent="0.25">
      <c r="A19028" s="56"/>
      <c r="B19028" s="58"/>
      <c r="C19028" s="48" t="s">
        <v>110</v>
      </c>
      <c r="D19028" s="300" t="s">
        <v>16984</v>
      </c>
    </row>
    <row r="19029" spans="1:4" s="12" customFormat="1" x14ac:dyDescent="0.25">
      <c r="A19029" s="56"/>
      <c r="B19029" s="58"/>
      <c r="C19029" s="48" t="s">
        <v>110</v>
      </c>
      <c r="D19029" s="300" t="s">
        <v>18276</v>
      </c>
    </row>
    <row r="19030" spans="1:4" s="12" customFormat="1" x14ac:dyDescent="0.15">
      <c r="A19030" s="48"/>
      <c r="B19030" s="24" t="s">
        <v>21777</v>
      </c>
      <c r="C19030" s="75" t="s">
        <v>18391</v>
      </c>
      <c r="D19030" s="330"/>
    </row>
    <row r="19031" spans="1:4" s="12" customFormat="1" x14ac:dyDescent="0.15">
      <c r="A19031" s="48"/>
      <c r="B19031" s="58"/>
      <c r="C19031" s="70" t="s">
        <v>18392</v>
      </c>
      <c r="D19031" s="313"/>
    </row>
    <row r="19032" spans="1:4" s="12" customFormat="1" x14ac:dyDescent="0.15">
      <c r="A19032" s="48"/>
      <c r="B19032" s="58"/>
      <c r="C19032" s="70" t="s">
        <v>110</v>
      </c>
      <c r="D19032" s="313" t="s">
        <v>18393</v>
      </c>
    </row>
    <row r="19033" spans="1:4" s="12" customFormat="1" x14ac:dyDescent="0.15">
      <c r="A19033" s="48"/>
      <c r="B19033" s="58"/>
      <c r="C19033" s="70" t="s">
        <v>110</v>
      </c>
      <c r="D19033" s="313" t="s">
        <v>18394</v>
      </c>
    </row>
    <row r="19034" spans="1:4" s="12" customFormat="1" x14ac:dyDescent="0.15">
      <c r="A19034" s="48"/>
      <c r="B19034" s="58"/>
      <c r="C19034" s="70"/>
      <c r="D19034" s="291" t="s">
        <v>15225</v>
      </c>
    </row>
    <row r="19035" spans="1:4" s="12" customFormat="1" x14ac:dyDescent="0.15">
      <c r="A19035" s="48"/>
      <c r="B19035" s="58"/>
      <c r="C19035" s="70" t="s">
        <v>110</v>
      </c>
      <c r="D19035" s="286" t="s">
        <v>18395</v>
      </c>
    </row>
    <row r="19036" spans="1:4" s="12" customFormat="1" x14ac:dyDescent="0.15">
      <c r="A19036" s="48"/>
      <c r="B19036" s="58"/>
      <c r="C19036" s="70" t="s">
        <v>110</v>
      </c>
      <c r="D19036" s="286" t="s">
        <v>18396</v>
      </c>
    </row>
    <row r="19037" spans="1:4" s="12" customFormat="1" x14ac:dyDescent="0.15">
      <c r="A19037" s="48"/>
      <c r="B19037" s="58"/>
      <c r="C19037" s="70" t="s">
        <v>110</v>
      </c>
      <c r="D19037" s="286" t="s">
        <v>18397</v>
      </c>
    </row>
    <row r="19038" spans="1:4" s="12" customFormat="1" x14ac:dyDescent="0.15">
      <c r="A19038" s="48"/>
      <c r="B19038" s="58"/>
      <c r="C19038" s="70" t="s">
        <v>110</v>
      </c>
      <c r="D19038" s="286" t="s">
        <v>18398</v>
      </c>
    </row>
    <row r="19039" spans="1:4" s="12" customFormat="1" x14ac:dyDescent="0.15">
      <c r="A19039" s="48"/>
      <c r="B19039" s="58"/>
      <c r="C19039" s="70" t="s">
        <v>110</v>
      </c>
      <c r="D19039" s="286" t="s">
        <v>18399</v>
      </c>
    </row>
    <row r="19040" spans="1:4" s="12" customFormat="1" x14ac:dyDescent="0.15">
      <c r="A19040" s="48"/>
      <c r="B19040" s="58"/>
      <c r="C19040" s="70" t="s">
        <v>110</v>
      </c>
      <c r="D19040" s="286" t="s">
        <v>18400</v>
      </c>
    </row>
    <row r="19041" spans="1:4" s="12" customFormat="1" x14ac:dyDescent="0.15">
      <c r="A19041" s="48"/>
      <c r="B19041" s="58"/>
      <c r="C19041" s="70" t="s">
        <v>110</v>
      </c>
      <c r="D19041" s="286" t="s">
        <v>18401</v>
      </c>
    </row>
    <row r="19042" spans="1:4" s="12" customFormat="1" x14ac:dyDescent="0.15">
      <c r="A19042" s="48"/>
      <c r="B19042" s="58"/>
      <c r="C19042" s="70" t="s">
        <v>226</v>
      </c>
      <c r="D19042" s="313"/>
    </row>
    <row r="19043" spans="1:4" s="12" customFormat="1" x14ac:dyDescent="0.15">
      <c r="A19043" s="48"/>
      <c r="B19043" s="58"/>
      <c r="C19043" s="70" t="s">
        <v>110</v>
      </c>
      <c r="D19043" s="313" t="s">
        <v>18402</v>
      </c>
    </row>
    <row r="19044" spans="1:4" s="12" customFormat="1" x14ac:dyDescent="0.15">
      <c r="A19044" s="48"/>
      <c r="B19044" s="58"/>
      <c r="C19044" s="70" t="s">
        <v>110</v>
      </c>
      <c r="D19044" s="313" t="s">
        <v>18403</v>
      </c>
    </row>
    <row r="19045" spans="1:4" s="12" customFormat="1" x14ac:dyDescent="0.15">
      <c r="A19045" s="48"/>
      <c r="B19045" s="58"/>
      <c r="C19045" s="70" t="s">
        <v>110</v>
      </c>
      <c r="D19045" s="313" t="s">
        <v>18404</v>
      </c>
    </row>
    <row r="19046" spans="1:4" s="12" customFormat="1" x14ac:dyDescent="0.15">
      <c r="A19046" s="48"/>
      <c r="B19046" s="58"/>
      <c r="C19046" s="70" t="s">
        <v>110</v>
      </c>
      <c r="D19046" s="313" t="s">
        <v>18405</v>
      </c>
    </row>
    <row r="19047" spans="1:4" s="12" customFormat="1" x14ac:dyDescent="0.15">
      <c r="A19047" s="48"/>
      <c r="B19047" s="58"/>
      <c r="C19047" s="70" t="s">
        <v>110</v>
      </c>
      <c r="D19047" s="313" t="s">
        <v>16984</v>
      </c>
    </row>
    <row r="19048" spans="1:4" s="12" customFormat="1" x14ac:dyDescent="0.15">
      <c r="A19048" s="48"/>
      <c r="B19048" s="58"/>
      <c r="C19048" s="70" t="s">
        <v>110</v>
      </c>
      <c r="D19048" s="313" t="s">
        <v>18406</v>
      </c>
    </row>
    <row r="19049" spans="1:4" s="12" customFormat="1" x14ac:dyDescent="0.15">
      <c r="A19049" s="48"/>
      <c r="B19049" s="24" t="s">
        <v>21778</v>
      </c>
      <c r="C19049" s="75" t="s">
        <v>18407</v>
      </c>
      <c r="D19049" s="330"/>
    </row>
    <row r="19050" spans="1:4" s="12" customFormat="1" x14ac:dyDescent="0.15">
      <c r="A19050" s="48"/>
      <c r="B19050" s="58"/>
      <c r="C19050" s="70" t="s">
        <v>18408</v>
      </c>
      <c r="D19050" s="313"/>
    </row>
    <row r="19051" spans="1:4" s="12" customFormat="1" x14ac:dyDescent="0.15">
      <c r="A19051" s="48"/>
      <c r="B19051" s="58"/>
      <c r="C19051" s="70" t="s">
        <v>110</v>
      </c>
      <c r="D19051" s="313" t="s">
        <v>18409</v>
      </c>
    </row>
    <row r="19052" spans="1:4" s="12" customFormat="1" x14ac:dyDescent="0.15">
      <c r="A19052" s="48"/>
      <c r="B19052" s="58"/>
      <c r="C19052" s="70" t="s">
        <v>110</v>
      </c>
      <c r="D19052" s="313" t="s">
        <v>18410</v>
      </c>
    </row>
    <row r="19053" spans="1:4" s="12" customFormat="1" x14ac:dyDescent="0.15">
      <c r="A19053" s="48"/>
      <c r="B19053" s="58"/>
      <c r="C19053" s="70" t="s">
        <v>110</v>
      </c>
      <c r="D19053" s="303" t="s">
        <v>18411</v>
      </c>
    </row>
    <row r="19054" spans="1:4" s="12" customFormat="1" x14ac:dyDescent="0.15">
      <c r="A19054" s="48"/>
      <c r="B19054" s="58"/>
      <c r="C19054" s="70" t="s">
        <v>110</v>
      </c>
      <c r="D19054" s="303" t="s">
        <v>18412</v>
      </c>
    </row>
    <row r="19055" spans="1:4" s="12" customFormat="1" x14ac:dyDescent="0.15">
      <c r="A19055" s="48"/>
      <c r="B19055" s="58"/>
      <c r="C19055" s="70" t="s">
        <v>110</v>
      </c>
      <c r="D19055" s="303" t="s">
        <v>18413</v>
      </c>
    </row>
    <row r="19056" spans="1:4" s="12" customFormat="1" x14ac:dyDescent="0.15">
      <c r="A19056" s="48"/>
      <c r="B19056" s="58"/>
      <c r="C19056" s="70" t="s">
        <v>110</v>
      </c>
      <c r="D19056" s="303" t="s">
        <v>18414</v>
      </c>
    </row>
    <row r="19057" spans="1:4" s="12" customFormat="1" x14ac:dyDescent="0.15">
      <c r="A19057" s="48"/>
      <c r="B19057" s="58"/>
      <c r="C19057" s="70" t="s">
        <v>226</v>
      </c>
      <c r="D19057" s="313"/>
    </row>
    <row r="19058" spans="1:4" s="12" customFormat="1" x14ac:dyDescent="0.15">
      <c r="A19058" s="48"/>
      <c r="B19058" s="58"/>
      <c r="C19058" s="70" t="s">
        <v>110</v>
      </c>
      <c r="D19058" s="313" t="s">
        <v>18402</v>
      </c>
    </row>
    <row r="19059" spans="1:4" s="12" customFormat="1" x14ac:dyDescent="0.15">
      <c r="A19059" s="48"/>
      <c r="B19059" s="58"/>
      <c r="C19059" s="70" t="s">
        <v>110</v>
      </c>
      <c r="D19059" s="313" t="s">
        <v>18403</v>
      </c>
    </row>
    <row r="19060" spans="1:4" s="12" customFormat="1" x14ac:dyDescent="0.15">
      <c r="A19060" s="48"/>
      <c r="B19060" s="58"/>
      <c r="C19060" s="70" t="s">
        <v>110</v>
      </c>
      <c r="D19060" s="313" t="s">
        <v>18404</v>
      </c>
    </row>
    <row r="19061" spans="1:4" s="12" customFormat="1" x14ac:dyDescent="0.15">
      <c r="A19061" s="48"/>
      <c r="B19061" s="58"/>
      <c r="C19061" s="70" t="s">
        <v>110</v>
      </c>
      <c r="D19061" s="313" t="s">
        <v>18405</v>
      </c>
    </row>
    <row r="19062" spans="1:4" s="12" customFormat="1" x14ac:dyDescent="0.15">
      <c r="A19062" s="48"/>
      <c r="B19062" s="58"/>
      <c r="C19062" s="70" t="s">
        <v>110</v>
      </c>
      <c r="D19062" s="313" t="s">
        <v>16984</v>
      </c>
    </row>
    <row r="19063" spans="1:4" s="12" customFormat="1" x14ac:dyDescent="0.15">
      <c r="A19063" s="48"/>
      <c r="B19063" s="58"/>
      <c r="C19063" s="70" t="s">
        <v>110</v>
      </c>
      <c r="D19063" s="313" t="s">
        <v>18406</v>
      </c>
    </row>
    <row r="19064" spans="1:4" s="12" customFormat="1" x14ac:dyDescent="0.15">
      <c r="A19064" s="48"/>
      <c r="B19064" s="24" t="s">
        <v>21779</v>
      </c>
      <c r="C19064" s="75" t="s">
        <v>18415</v>
      </c>
      <c r="D19064" s="330"/>
    </row>
    <row r="19065" spans="1:4" s="12" customFormat="1" x14ac:dyDescent="0.15">
      <c r="A19065" s="48"/>
      <c r="B19065" s="58"/>
      <c r="C19065" s="70" t="s">
        <v>18416</v>
      </c>
      <c r="D19065" s="313"/>
    </row>
    <row r="19066" spans="1:4" s="12" customFormat="1" x14ac:dyDescent="0.15">
      <c r="A19066" s="48"/>
      <c r="B19066" s="58"/>
      <c r="C19066" s="70" t="s">
        <v>110</v>
      </c>
      <c r="D19066" s="313" t="s">
        <v>18417</v>
      </c>
    </row>
    <row r="19067" spans="1:4" s="12" customFormat="1" x14ac:dyDescent="0.15">
      <c r="A19067" s="48"/>
      <c r="B19067" s="58"/>
      <c r="C19067" s="70" t="s">
        <v>110</v>
      </c>
      <c r="D19067" s="313" t="s">
        <v>18418</v>
      </c>
    </row>
    <row r="19068" spans="1:4" s="12" customFormat="1" x14ac:dyDescent="0.15">
      <c r="A19068" s="48"/>
      <c r="B19068" s="58"/>
      <c r="C19068" s="70" t="s">
        <v>110</v>
      </c>
      <c r="D19068" s="303" t="s">
        <v>18419</v>
      </c>
    </row>
    <row r="19069" spans="1:4" s="12" customFormat="1" x14ac:dyDescent="0.15">
      <c r="A19069" s="48"/>
      <c r="B19069" s="58"/>
      <c r="C19069" s="70" t="s">
        <v>110</v>
      </c>
      <c r="D19069" s="303" t="s">
        <v>18420</v>
      </c>
    </row>
    <row r="19070" spans="1:4" s="12" customFormat="1" x14ac:dyDescent="0.15">
      <c r="A19070" s="48"/>
      <c r="B19070" s="58"/>
      <c r="C19070" s="70" t="s">
        <v>226</v>
      </c>
      <c r="D19070" s="313"/>
    </row>
    <row r="19071" spans="1:4" s="12" customFormat="1" x14ac:dyDescent="0.15">
      <c r="A19071" s="48"/>
      <c r="B19071" s="58"/>
      <c r="C19071" s="70" t="s">
        <v>110</v>
      </c>
      <c r="D19071" s="313" t="s">
        <v>18421</v>
      </c>
    </row>
    <row r="19072" spans="1:4" s="12" customFormat="1" x14ac:dyDescent="0.15">
      <c r="A19072" s="48"/>
      <c r="B19072" s="58"/>
      <c r="C19072" s="70" t="s">
        <v>110</v>
      </c>
      <c r="D19072" s="313" t="s">
        <v>18402</v>
      </c>
    </row>
    <row r="19073" spans="1:4" s="12" customFormat="1" x14ac:dyDescent="0.15">
      <c r="A19073" s="48"/>
      <c r="B19073" s="58"/>
      <c r="C19073" s="70" t="s">
        <v>110</v>
      </c>
      <c r="D19073" s="313" t="s">
        <v>18403</v>
      </c>
    </row>
    <row r="19074" spans="1:4" s="12" customFormat="1" x14ac:dyDescent="0.15">
      <c r="A19074" s="48"/>
      <c r="B19074" s="58"/>
      <c r="C19074" s="70" t="s">
        <v>110</v>
      </c>
      <c r="D19074" s="313" t="s">
        <v>18404</v>
      </c>
    </row>
    <row r="19075" spans="1:4" s="12" customFormat="1" x14ac:dyDescent="0.15">
      <c r="A19075" s="48"/>
      <c r="B19075" s="58"/>
      <c r="C19075" s="70" t="s">
        <v>110</v>
      </c>
      <c r="D19075" s="313" t="s">
        <v>18405</v>
      </c>
    </row>
    <row r="19076" spans="1:4" s="12" customFormat="1" x14ac:dyDescent="0.15">
      <c r="A19076" s="48"/>
      <c r="B19076" s="58"/>
      <c r="C19076" s="70" t="s">
        <v>110</v>
      </c>
      <c r="D19076" s="313" t="s">
        <v>16984</v>
      </c>
    </row>
    <row r="19077" spans="1:4" s="12" customFormat="1" x14ac:dyDescent="0.15">
      <c r="A19077" s="48"/>
      <c r="B19077" s="58"/>
      <c r="C19077" s="70" t="s">
        <v>110</v>
      </c>
      <c r="D19077" s="313" t="s">
        <v>18406</v>
      </c>
    </row>
    <row r="19078" spans="1:4" s="12" customFormat="1" x14ac:dyDescent="0.15">
      <c r="A19078" s="48"/>
      <c r="B19078" s="24" t="s">
        <v>21780</v>
      </c>
      <c r="C19078" s="75" t="s">
        <v>18422</v>
      </c>
      <c r="D19078" s="330"/>
    </row>
    <row r="19079" spans="1:4" s="12" customFormat="1" x14ac:dyDescent="0.15">
      <c r="A19079" s="48"/>
      <c r="B19079" s="58"/>
      <c r="C19079" s="70" t="s">
        <v>18423</v>
      </c>
      <c r="D19079" s="313"/>
    </row>
    <row r="19080" spans="1:4" s="12" customFormat="1" x14ac:dyDescent="0.15">
      <c r="A19080" s="48"/>
      <c r="B19080" s="58"/>
      <c r="C19080" s="70" t="s">
        <v>110</v>
      </c>
      <c r="D19080" s="313" t="s">
        <v>18424</v>
      </c>
    </row>
    <row r="19081" spans="1:4" s="12" customFormat="1" x14ac:dyDescent="0.15">
      <c r="A19081" s="48"/>
      <c r="B19081" s="58"/>
      <c r="C19081" s="70" t="s">
        <v>110</v>
      </c>
      <c r="D19081" s="313" t="s">
        <v>18425</v>
      </c>
    </row>
    <row r="19082" spans="1:4" s="12" customFormat="1" x14ac:dyDescent="0.15">
      <c r="A19082" s="48"/>
      <c r="B19082" s="58"/>
      <c r="C19082" s="70" t="s">
        <v>110</v>
      </c>
      <c r="D19082" s="313" t="s">
        <v>18426</v>
      </c>
    </row>
    <row r="19083" spans="1:4" s="12" customFormat="1" x14ac:dyDescent="0.15">
      <c r="A19083" s="48"/>
      <c r="B19083" s="58"/>
      <c r="C19083" s="70" t="s">
        <v>226</v>
      </c>
      <c r="D19083" s="313"/>
    </row>
    <row r="19084" spans="1:4" s="12" customFormat="1" x14ac:dyDescent="0.15">
      <c r="A19084" s="48"/>
      <c r="B19084" s="58"/>
      <c r="C19084" s="70" t="s">
        <v>110</v>
      </c>
      <c r="D19084" s="313" t="s">
        <v>18402</v>
      </c>
    </row>
    <row r="19085" spans="1:4" s="12" customFormat="1" x14ac:dyDescent="0.15">
      <c r="A19085" s="48"/>
      <c r="B19085" s="58"/>
      <c r="C19085" s="70" t="s">
        <v>110</v>
      </c>
      <c r="D19085" s="313" t="s">
        <v>18403</v>
      </c>
    </row>
    <row r="19086" spans="1:4" s="12" customFormat="1" x14ac:dyDescent="0.15">
      <c r="A19086" s="48"/>
      <c r="B19086" s="58"/>
      <c r="C19086" s="70" t="s">
        <v>110</v>
      </c>
      <c r="D19086" s="313" t="s">
        <v>18404</v>
      </c>
    </row>
    <row r="19087" spans="1:4" s="12" customFormat="1" x14ac:dyDescent="0.15">
      <c r="A19087" s="48"/>
      <c r="B19087" s="58"/>
      <c r="C19087" s="70" t="s">
        <v>110</v>
      </c>
      <c r="D19087" s="313" t="s">
        <v>18405</v>
      </c>
    </row>
    <row r="19088" spans="1:4" s="12" customFormat="1" x14ac:dyDescent="0.15">
      <c r="A19088" s="48"/>
      <c r="B19088" s="58"/>
      <c r="C19088" s="70" t="s">
        <v>110</v>
      </c>
      <c r="D19088" s="313" t="s">
        <v>16984</v>
      </c>
    </row>
    <row r="19089" spans="1:4" s="12" customFormat="1" x14ac:dyDescent="0.15">
      <c r="A19089" s="48"/>
      <c r="B19089" s="58"/>
      <c r="C19089" s="70" t="s">
        <v>110</v>
      </c>
      <c r="D19089" s="313" t="s">
        <v>18406</v>
      </c>
    </row>
    <row r="19090" spans="1:4" s="12" customFormat="1" x14ac:dyDescent="0.25">
      <c r="A19090" s="56">
        <v>752</v>
      </c>
      <c r="B19090" s="24" t="s">
        <v>21781</v>
      </c>
      <c r="C19090" s="56" t="s">
        <v>18427</v>
      </c>
      <c r="D19090" s="315"/>
    </row>
    <row r="19091" spans="1:4" s="12" customFormat="1" x14ac:dyDescent="0.25">
      <c r="A19091" s="56"/>
      <c r="B19091" s="58"/>
      <c r="C19091" s="40" t="s">
        <v>18428</v>
      </c>
      <c r="D19091" s="300"/>
    </row>
    <row r="19092" spans="1:4" s="12" customFormat="1" x14ac:dyDescent="0.25">
      <c r="A19092" s="56"/>
      <c r="B19092" s="58"/>
      <c r="C19092" s="48" t="s">
        <v>18429</v>
      </c>
      <c r="D19092" s="300"/>
    </row>
    <row r="19093" spans="1:4" s="12" customFormat="1" x14ac:dyDescent="0.25">
      <c r="A19093" s="56"/>
      <c r="B19093" s="58"/>
      <c r="C19093" s="48" t="s">
        <v>110</v>
      </c>
      <c r="D19093" s="300" t="s">
        <v>18430</v>
      </c>
    </row>
    <row r="19094" spans="1:4" s="12" customFormat="1" x14ac:dyDescent="0.25">
      <c r="A19094" s="56"/>
      <c r="B19094" s="58"/>
      <c r="C19094" s="48" t="s">
        <v>110</v>
      </c>
      <c r="D19094" s="300" t="s">
        <v>18431</v>
      </c>
    </row>
    <row r="19095" spans="1:4" s="12" customFormat="1" x14ac:dyDescent="0.25">
      <c r="A19095" s="56"/>
      <c r="B19095" s="58"/>
      <c r="C19095" s="48" t="s">
        <v>110</v>
      </c>
      <c r="D19095" s="300" t="s">
        <v>18432</v>
      </c>
    </row>
    <row r="19096" spans="1:4" s="12" customFormat="1" x14ac:dyDescent="0.25">
      <c r="A19096" s="56"/>
      <c r="B19096" s="58"/>
      <c r="C19096" s="48" t="s">
        <v>110</v>
      </c>
      <c r="D19096" s="300" t="s">
        <v>18433</v>
      </c>
    </row>
    <row r="19097" spans="1:4" s="12" customFormat="1" x14ac:dyDescent="0.25">
      <c r="A19097" s="56"/>
      <c r="B19097" s="58"/>
      <c r="C19097" s="48" t="s">
        <v>110</v>
      </c>
      <c r="D19097" s="300" t="s">
        <v>18434</v>
      </c>
    </row>
    <row r="19098" spans="1:4" s="12" customFormat="1" x14ac:dyDescent="0.25">
      <c r="A19098" s="56"/>
      <c r="B19098" s="58"/>
      <c r="C19098" s="102" t="s">
        <v>110</v>
      </c>
      <c r="D19098" s="299" t="s">
        <v>18435</v>
      </c>
    </row>
    <row r="19099" spans="1:4" s="12" customFormat="1" x14ac:dyDescent="0.25">
      <c r="A19099" s="56"/>
      <c r="B19099" s="58"/>
      <c r="C19099" s="48" t="s">
        <v>110</v>
      </c>
      <c r="D19099" s="303" t="s">
        <v>18436</v>
      </c>
    </row>
    <row r="19100" spans="1:4" s="12" customFormat="1" x14ac:dyDescent="0.25">
      <c r="A19100" s="56"/>
      <c r="B19100" s="58"/>
      <c r="C19100" s="48" t="s">
        <v>110</v>
      </c>
      <c r="D19100" s="303" t="s">
        <v>18437</v>
      </c>
    </row>
    <row r="19101" spans="1:4" s="12" customFormat="1" x14ac:dyDescent="0.25">
      <c r="A19101" s="56"/>
      <c r="B19101" s="58"/>
      <c r="C19101" s="48" t="s">
        <v>110</v>
      </c>
      <c r="D19101" s="303" t="s">
        <v>18438</v>
      </c>
    </row>
    <row r="19102" spans="1:4" s="12" customFormat="1" x14ac:dyDescent="0.25">
      <c r="A19102" s="56"/>
      <c r="B19102" s="58"/>
      <c r="C19102" s="48" t="s">
        <v>110</v>
      </c>
      <c r="D19102" s="303" t="s">
        <v>18439</v>
      </c>
    </row>
    <row r="19103" spans="1:4" s="12" customFormat="1" x14ac:dyDescent="0.25">
      <c r="A19103" s="56"/>
      <c r="B19103" s="58"/>
      <c r="C19103" s="48" t="s">
        <v>110</v>
      </c>
      <c r="D19103" s="303" t="s">
        <v>18440</v>
      </c>
    </row>
    <row r="19104" spans="1:4" s="12" customFormat="1" x14ac:dyDescent="0.25">
      <c r="A19104" s="56"/>
      <c r="B19104" s="58"/>
      <c r="C19104" s="48" t="s">
        <v>110</v>
      </c>
      <c r="D19104" s="303" t="s">
        <v>18441</v>
      </c>
    </row>
    <row r="19105" spans="1:4" s="12" customFormat="1" x14ac:dyDescent="0.25">
      <c r="A19105" s="56"/>
      <c r="B19105" s="58"/>
      <c r="C19105" s="48" t="s">
        <v>110</v>
      </c>
      <c r="D19105" s="303" t="s">
        <v>18442</v>
      </c>
    </row>
    <row r="19106" spans="1:4" s="12" customFormat="1" x14ac:dyDescent="0.25">
      <c r="A19106" s="56"/>
      <c r="B19106" s="58"/>
      <c r="C19106" s="48" t="s">
        <v>110</v>
      </c>
      <c r="D19106" s="303" t="s">
        <v>18443</v>
      </c>
    </row>
    <row r="19107" spans="1:4" s="12" customFormat="1" x14ac:dyDescent="0.25">
      <c r="A19107" s="56"/>
      <c r="B19107" s="58"/>
      <c r="C19107" s="48" t="s">
        <v>110</v>
      </c>
      <c r="D19107" s="303" t="s">
        <v>18444</v>
      </c>
    </row>
    <row r="19108" spans="1:4" s="12" customFormat="1" x14ac:dyDescent="0.25">
      <c r="A19108" s="56"/>
      <c r="B19108" s="58"/>
      <c r="C19108" s="48" t="s">
        <v>110</v>
      </c>
      <c r="D19108" s="303" t="s">
        <v>18445</v>
      </c>
    </row>
    <row r="19109" spans="1:4" s="12" customFormat="1" x14ac:dyDescent="0.25">
      <c r="A19109" s="56"/>
      <c r="B19109" s="58"/>
      <c r="C19109" s="48" t="s">
        <v>110</v>
      </c>
      <c r="D19109" s="303" t="s">
        <v>18446</v>
      </c>
    </row>
    <row r="19110" spans="1:4" s="12" customFormat="1" x14ac:dyDescent="0.25">
      <c r="A19110" s="56"/>
      <c r="B19110" s="58"/>
      <c r="C19110" s="48" t="s">
        <v>110</v>
      </c>
      <c r="D19110" s="303" t="s">
        <v>18447</v>
      </c>
    </row>
    <row r="19111" spans="1:4" s="12" customFormat="1" x14ac:dyDescent="0.25">
      <c r="A19111" s="56"/>
      <c r="B19111" s="58"/>
      <c r="C19111" s="48" t="s">
        <v>110</v>
      </c>
      <c r="D19111" s="303" t="s">
        <v>18448</v>
      </c>
    </row>
    <row r="19112" spans="1:4" s="12" customFormat="1" x14ac:dyDescent="0.25">
      <c r="A19112" s="56"/>
      <c r="B19112" s="58"/>
      <c r="C19112" s="48" t="s">
        <v>110</v>
      </c>
      <c r="D19112" s="303" t="s">
        <v>18449</v>
      </c>
    </row>
    <row r="19113" spans="1:4" s="12" customFormat="1" x14ac:dyDescent="0.25">
      <c r="A19113" s="56"/>
      <c r="B19113" s="58"/>
      <c r="C19113" s="48" t="s">
        <v>110</v>
      </c>
      <c r="D19113" s="303" t="s">
        <v>18450</v>
      </c>
    </row>
    <row r="19114" spans="1:4" s="12" customFormat="1" x14ac:dyDescent="0.25">
      <c r="A19114" s="56"/>
      <c r="B19114" s="58"/>
      <c r="C19114" s="48" t="s">
        <v>110</v>
      </c>
      <c r="D19114" s="303" t="s">
        <v>18451</v>
      </c>
    </row>
    <row r="19115" spans="1:4" s="12" customFormat="1" x14ac:dyDescent="0.25">
      <c r="A19115" s="56"/>
      <c r="B19115" s="58"/>
      <c r="C19115" s="48" t="s">
        <v>110</v>
      </c>
      <c r="D19115" s="303" t="s">
        <v>18452</v>
      </c>
    </row>
    <row r="19116" spans="1:4" s="12" customFormat="1" x14ac:dyDescent="0.25">
      <c r="A19116" s="56"/>
      <c r="B19116" s="58"/>
      <c r="C19116" s="48" t="s">
        <v>110</v>
      </c>
      <c r="D19116" s="300" t="s">
        <v>18453</v>
      </c>
    </row>
    <row r="19117" spans="1:4" s="12" customFormat="1" x14ac:dyDescent="0.25">
      <c r="A19117" s="56"/>
      <c r="B19117" s="58"/>
      <c r="C19117" s="48" t="s">
        <v>226</v>
      </c>
      <c r="D19117" s="300"/>
    </row>
    <row r="19118" spans="1:4" s="12" customFormat="1" x14ac:dyDescent="0.25">
      <c r="A19118" s="56"/>
      <c r="B19118" s="58"/>
      <c r="C19118" s="48" t="s">
        <v>110</v>
      </c>
      <c r="D19118" s="300" t="s">
        <v>18454</v>
      </c>
    </row>
    <row r="19119" spans="1:4" s="12" customFormat="1" x14ac:dyDescent="0.25">
      <c r="A19119" s="56"/>
      <c r="B19119" s="58"/>
      <c r="C19119" s="48" t="s">
        <v>110</v>
      </c>
      <c r="D19119" s="300" t="s">
        <v>18455</v>
      </c>
    </row>
    <row r="19120" spans="1:4" s="12" customFormat="1" x14ac:dyDescent="0.25">
      <c r="A19120" s="56"/>
      <c r="B19120" s="58"/>
      <c r="C19120" s="48" t="s">
        <v>110</v>
      </c>
      <c r="D19120" s="300" t="s">
        <v>18456</v>
      </c>
    </row>
    <row r="19121" spans="1:4" s="12" customFormat="1" x14ac:dyDescent="0.25">
      <c r="A19121" s="56"/>
      <c r="B19121" s="58"/>
      <c r="C19121" s="48" t="s">
        <v>110</v>
      </c>
      <c r="D19121" s="300" t="s">
        <v>18457</v>
      </c>
    </row>
    <row r="19122" spans="1:4" s="12" customFormat="1" x14ac:dyDescent="0.25">
      <c r="A19122" s="56"/>
      <c r="B19122" s="58"/>
      <c r="C19122" s="48" t="s">
        <v>110</v>
      </c>
      <c r="D19122" s="300" t="s">
        <v>18458</v>
      </c>
    </row>
    <row r="19123" spans="1:4" s="12" customFormat="1" x14ac:dyDescent="0.15">
      <c r="A19123" s="56">
        <v>753</v>
      </c>
      <c r="B19123" s="24" t="s">
        <v>21782</v>
      </c>
      <c r="C19123" s="75" t="s">
        <v>18459</v>
      </c>
      <c r="D19123" s="330"/>
    </row>
    <row r="19124" spans="1:4" s="12" customFormat="1" x14ac:dyDescent="0.15">
      <c r="A19124" s="48"/>
      <c r="B19124" s="58"/>
      <c r="C19124" s="70" t="s">
        <v>18460</v>
      </c>
      <c r="D19124" s="313"/>
    </row>
    <row r="19125" spans="1:4" s="12" customFormat="1" x14ac:dyDescent="0.15">
      <c r="A19125" s="48"/>
      <c r="B19125" s="58"/>
      <c r="C19125" s="70" t="s">
        <v>18461</v>
      </c>
      <c r="D19125" s="313"/>
    </row>
    <row r="19126" spans="1:4" s="12" customFormat="1" x14ac:dyDescent="0.15">
      <c r="A19126" s="48"/>
      <c r="B19126" s="58"/>
      <c r="C19126" s="70" t="s">
        <v>110</v>
      </c>
      <c r="D19126" s="313" t="s">
        <v>18462</v>
      </c>
    </row>
    <row r="19127" spans="1:4" s="12" customFormat="1" x14ac:dyDescent="0.15">
      <c r="A19127" s="48"/>
      <c r="B19127" s="58"/>
      <c r="C19127" s="70" t="s">
        <v>110</v>
      </c>
      <c r="D19127" s="313" t="s">
        <v>18463</v>
      </c>
    </row>
    <row r="19128" spans="1:4" s="12" customFormat="1" x14ac:dyDescent="0.15">
      <c r="A19128" s="48"/>
      <c r="B19128" s="58"/>
      <c r="C19128" s="70" t="s">
        <v>110</v>
      </c>
      <c r="D19128" s="313" t="s">
        <v>18464</v>
      </c>
    </row>
    <row r="19129" spans="1:4" s="12" customFormat="1" x14ac:dyDescent="0.15">
      <c r="A19129" s="48"/>
      <c r="B19129" s="58"/>
      <c r="C19129" s="70" t="s">
        <v>110</v>
      </c>
      <c r="D19129" s="313" t="s">
        <v>18465</v>
      </c>
    </row>
    <row r="19130" spans="1:4" s="12" customFormat="1" x14ac:dyDescent="0.15">
      <c r="A19130" s="48"/>
      <c r="B19130" s="58"/>
      <c r="C19130" s="70" t="s">
        <v>110</v>
      </c>
      <c r="D19130" s="313" t="s">
        <v>18466</v>
      </c>
    </row>
    <row r="19131" spans="1:4" s="12" customFormat="1" x14ac:dyDescent="0.15">
      <c r="A19131" s="48"/>
      <c r="B19131" s="58"/>
      <c r="C19131" s="70" t="s">
        <v>110</v>
      </c>
      <c r="D19131" s="313" t="s">
        <v>18467</v>
      </c>
    </row>
    <row r="19132" spans="1:4" s="12" customFormat="1" x14ac:dyDescent="0.15">
      <c r="A19132" s="48"/>
      <c r="B19132" s="58"/>
      <c r="C19132" s="70" t="s">
        <v>110</v>
      </c>
      <c r="D19132" s="313" t="s">
        <v>18468</v>
      </c>
    </row>
    <row r="19133" spans="1:4" s="12" customFormat="1" x14ac:dyDescent="0.15">
      <c r="A19133" s="48"/>
      <c r="B19133" s="58"/>
      <c r="C19133" s="70" t="s">
        <v>110</v>
      </c>
      <c r="D19133" s="313" t="s">
        <v>18469</v>
      </c>
    </row>
    <row r="19134" spans="1:4" s="12" customFormat="1" x14ac:dyDescent="0.15">
      <c r="A19134" s="48"/>
      <c r="B19134" s="58"/>
      <c r="C19134" s="70" t="s">
        <v>97</v>
      </c>
      <c r="D19134" s="322" t="s">
        <v>15225</v>
      </c>
    </row>
    <row r="19135" spans="1:4" s="12" customFormat="1" x14ac:dyDescent="0.15">
      <c r="A19135" s="48"/>
      <c r="B19135" s="58"/>
      <c r="C19135" s="70" t="s">
        <v>110</v>
      </c>
      <c r="D19135" s="296" t="s">
        <v>18470</v>
      </c>
    </row>
    <row r="19136" spans="1:4" s="12" customFormat="1" x14ac:dyDescent="0.15">
      <c r="A19136" s="48"/>
      <c r="B19136" s="58"/>
      <c r="C19136" s="70" t="s">
        <v>226</v>
      </c>
      <c r="D19136" s="313"/>
    </row>
    <row r="19137" spans="1:4" s="12" customFormat="1" x14ac:dyDescent="0.15">
      <c r="A19137" s="48"/>
      <c r="B19137" s="58"/>
      <c r="C19137" s="70" t="s">
        <v>110</v>
      </c>
      <c r="D19137" s="313" t="s">
        <v>18471</v>
      </c>
    </row>
    <row r="19138" spans="1:4" s="12" customFormat="1" ht="14.4" customHeight="1" x14ac:dyDescent="0.15">
      <c r="A19138" s="56">
        <v>754</v>
      </c>
      <c r="B19138" s="24" t="s">
        <v>21783</v>
      </c>
      <c r="C19138" s="75" t="s">
        <v>18472</v>
      </c>
      <c r="D19138" s="330"/>
    </row>
    <row r="19139" spans="1:4" s="12" customFormat="1" ht="14.4" customHeight="1" x14ac:dyDescent="0.15">
      <c r="A19139" s="92"/>
      <c r="B19139" s="58"/>
      <c r="C19139" s="40" t="s">
        <v>18473</v>
      </c>
      <c r="D19139" s="313"/>
    </row>
    <row r="19140" spans="1:4" s="12" customFormat="1" ht="14.4" customHeight="1" x14ac:dyDescent="0.15">
      <c r="A19140" s="92"/>
      <c r="B19140" s="58"/>
      <c r="C19140" s="70" t="s">
        <v>18474</v>
      </c>
      <c r="D19140" s="313"/>
    </row>
    <row r="19141" spans="1:4" s="12" customFormat="1" ht="14.4" customHeight="1" x14ac:dyDescent="0.15">
      <c r="A19141" s="92"/>
      <c r="B19141" s="58"/>
      <c r="C19141" s="70" t="s">
        <v>110</v>
      </c>
      <c r="D19141" s="313" t="s">
        <v>18475</v>
      </c>
    </row>
    <row r="19142" spans="1:4" s="12" customFormat="1" ht="14.4" customHeight="1" x14ac:dyDescent="0.15">
      <c r="A19142" s="92"/>
      <c r="B19142" s="58"/>
      <c r="C19142" s="70" t="s">
        <v>110</v>
      </c>
      <c r="D19142" s="313" t="s">
        <v>18476</v>
      </c>
    </row>
    <row r="19143" spans="1:4" s="12" customFormat="1" ht="14.4" customHeight="1" x14ac:dyDescent="0.15">
      <c r="A19143" s="92"/>
      <c r="B19143" s="58"/>
      <c r="C19143" s="70" t="s">
        <v>110</v>
      </c>
      <c r="D19143" s="313" t="s">
        <v>18477</v>
      </c>
    </row>
    <row r="19144" spans="1:4" s="12" customFormat="1" ht="14.4" customHeight="1" x14ac:dyDescent="0.15">
      <c r="A19144" s="92"/>
      <c r="B19144" s="58"/>
      <c r="C19144" s="70" t="s">
        <v>110</v>
      </c>
      <c r="D19144" s="313" t="s">
        <v>18478</v>
      </c>
    </row>
    <row r="19145" spans="1:4" s="12" customFormat="1" ht="14.4" customHeight="1" x14ac:dyDescent="0.15">
      <c r="A19145" s="92"/>
      <c r="B19145" s="58"/>
      <c r="C19145" s="70" t="s">
        <v>110</v>
      </c>
      <c r="D19145" s="313" t="s">
        <v>18479</v>
      </c>
    </row>
    <row r="19146" spans="1:4" s="12" customFormat="1" ht="14.4" customHeight="1" x14ac:dyDescent="0.15">
      <c r="A19146" s="92"/>
      <c r="B19146" s="58"/>
      <c r="C19146" s="70" t="s">
        <v>110</v>
      </c>
      <c r="D19146" s="313" t="s">
        <v>18480</v>
      </c>
    </row>
    <row r="19147" spans="1:4" s="12" customFormat="1" ht="14.4" customHeight="1" x14ac:dyDescent="0.15">
      <c r="A19147" s="92"/>
      <c r="B19147" s="58"/>
      <c r="C19147" s="70" t="s">
        <v>110</v>
      </c>
      <c r="D19147" s="313" t="s">
        <v>18481</v>
      </c>
    </row>
    <row r="19148" spans="1:4" s="12" customFormat="1" ht="14.4" customHeight="1" x14ac:dyDescent="0.15">
      <c r="A19148" s="92"/>
      <c r="B19148" s="58"/>
      <c r="C19148" s="70" t="s">
        <v>110</v>
      </c>
      <c r="D19148" s="313" t="s">
        <v>18482</v>
      </c>
    </row>
    <row r="19149" spans="1:4" s="12" customFormat="1" ht="14.4" customHeight="1" x14ac:dyDescent="0.15">
      <c r="A19149" s="92"/>
      <c r="B19149" s="58"/>
      <c r="C19149" s="70" t="s">
        <v>110</v>
      </c>
      <c r="D19149" s="313" t="s">
        <v>18483</v>
      </c>
    </row>
    <row r="19150" spans="1:4" s="12" customFormat="1" ht="14.4" customHeight="1" x14ac:dyDescent="0.15">
      <c r="A19150" s="92"/>
      <c r="B19150" s="58"/>
      <c r="C19150" s="70" t="s">
        <v>110</v>
      </c>
      <c r="D19150" s="303" t="s">
        <v>18484</v>
      </c>
    </row>
    <row r="19151" spans="1:4" s="12" customFormat="1" ht="14.4" customHeight="1" x14ac:dyDescent="0.15">
      <c r="A19151" s="92"/>
      <c r="B19151" s="58"/>
      <c r="C19151" s="70" t="s">
        <v>110</v>
      </c>
      <c r="D19151" s="303" t="s">
        <v>18485</v>
      </c>
    </row>
    <row r="19152" spans="1:4" s="12" customFormat="1" ht="14.4" customHeight="1" x14ac:dyDescent="0.15">
      <c r="A19152" s="92"/>
      <c r="B19152" s="58"/>
      <c r="C19152" s="70" t="s">
        <v>110</v>
      </c>
      <c r="D19152" s="303" t="s">
        <v>18486</v>
      </c>
    </row>
    <row r="19153" spans="1:4" s="12" customFormat="1" ht="14.4" customHeight="1" x14ac:dyDescent="0.15">
      <c r="A19153" s="92"/>
      <c r="B19153" s="58"/>
      <c r="C19153" s="70" t="s">
        <v>110</v>
      </c>
      <c r="D19153" s="313" t="s">
        <v>18487</v>
      </c>
    </row>
    <row r="19154" spans="1:4" s="12" customFormat="1" ht="14.4" customHeight="1" x14ac:dyDescent="0.15">
      <c r="A19154" s="92"/>
      <c r="B19154" s="58"/>
      <c r="C19154" s="70" t="s">
        <v>226</v>
      </c>
      <c r="D19154" s="313"/>
    </row>
    <row r="19155" spans="1:4" s="12" customFormat="1" ht="14.4" customHeight="1" x14ac:dyDescent="0.15">
      <c r="A19155" s="92"/>
      <c r="B19155" s="58"/>
      <c r="C19155" s="70" t="s">
        <v>110</v>
      </c>
      <c r="D19155" s="313" t="s">
        <v>18488</v>
      </c>
    </row>
    <row r="19156" spans="1:4" s="12" customFormat="1" ht="14.4" customHeight="1" x14ac:dyDescent="0.15">
      <c r="A19156" s="92"/>
      <c r="B19156" s="58"/>
      <c r="C19156" s="70" t="s">
        <v>110</v>
      </c>
      <c r="D19156" s="313" t="s">
        <v>18489</v>
      </c>
    </row>
    <row r="19157" spans="1:4" s="12" customFormat="1" ht="14.4" customHeight="1" x14ac:dyDescent="0.15">
      <c r="A19157" s="92"/>
      <c r="B19157" s="58"/>
      <c r="C19157" s="70" t="s">
        <v>110</v>
      </c>
      <c r="D19157" s="313" t="s">
        <v>18490</v>
      </c>
    </row>
    <row r="19158" spans="1:4" s="12" customFormat="1" ht="14.4" customHeight="1" x14ac:dyDescent="0.15">
      <c r="A19158" s="56">
        <v>759</v>
      </c>
      <c r="B19158" s="24" t="s">
        <v>21784</v>
      </c>
      <c r="C19158" s="75" t="s">
        <v>18491</v>
      </c>
      <c r="D19158" s="330"/>
    </row>
    <row r="19159" spans="1:4" s="12" customFormat="1" ht="14.4" customHeight="1" x14ac:dyDescent="0.15">
      <c r="A19159" s="92"/>
      <c r="B19159" s="58"/>
      <c r="C19159" s="70" t="s">
        <v>18492</v>
      </c>
      <c r="D19159" s="313"/>
    </row>
    <row r="19160" spans="1:4" s="12" customFormat="1" ht="14.4" customHeight="1" x14ac:dyDescent="0.15">
      <c r="A19160" s="92"/>
      <c r="B19160" s="58"/>
      <c r="C19160" s="70" t="s">
        <v>18493</v>
      </c>
      <c r="D19160" s="313"/>
    </row>
    <row r="19161" spans="1:4" s="12" customFormat="1" ht="14.4" customHeight="1" x14ac:dyDescent="0.15">
      <c r="A19161" s="92"/>
      <c r="B19161" s="58"/>
      <c r="C19161" s="70" t="s">
        <v>110</v>
      </c>
      <c r="D19161" s="313" t="s">
        <v>18494</v>
      </c>
    </row>
    <row r="19162" spans="1:4" s="12" customFormat="1" ht="14.4" customHeight="1" x14ac:dyDescent="0.15">
      <c r="A19162" s="92"/>
      <c r="B19162" s="58"/>
      <c r="C19162" s="70" t="s">
        <v>110</v>
      </c>
      <c r="D19162" s="313" t="s">
        <v>18495</v>
      </c>
    </row>
    <row r="19163" spans="1:4" s="12" customFormat="1" ht="14.4" customHeight="1" x14ac:dyDescent="0.15">
      <c r="A19163" s="92"/>
      <c r="B19163" s="58"/>
      <c r="C19163" s="70" t="s">
        <v>110</v>
      </c>
      <c r="D19163" s="313" t="s">
        <v>18496</v>
      </c>
    </row>
    <row r="19164" spans="1:4" s="12" customFormat="1" ht="14.4" customHeight="1" x14ac:dyDescent="0.15">
      <c r="A19164" s="92"/>
      <c r="B19164" s="58"/>
      <c r="C19164" s="70" t="s">
        <v>226</v>
      </c>
      <c r="D19164" s="313"/>
    </row>
    <row r="19165" spans="1:4" s="12" customFormat="1" ht="14.4" customHeight="1" x14ac:dyDescent="0.15">
      <c r="A19165" s="92"/>
      <c r="B19165" s="58"/>
      <c r="C19165" s="70" t="s">
        <v>110</v>
      </c>
      <c r="D19165" s="313" t="s">
        <v>18497</v>
      </c>
    </row>
    <row r="19166" spans="1:4" s="12" customFormat="1" ht="15.6" x14ac:dyDescent="0.25">
      <c r="A19166" s="90" t="s">
        <v>18498</v>
      </c>
      <c r="B19166" s="91"/>
      <c r="C19166" s="90" t="s">
        <v>18499</v>
      </c>
      <c r="D19166" s="300"/>
    </row>
    <row r="19167" spans="1:4" s="12" customFormat="1" x14ac:dyDescent="0.25">
      <c r="A19167" s="56"/>
      <c r="B19167" s="58"/>
      <c r="C19167" s="48" t="s">
        <v>18500</v>
      </c>
      <c r="D19167" s="300"/>
    </row>
    <row r="19168" spans="1:4" s="12" customFormat="1" ht="15.6" x14ac:dyDescent="0.25">
      <c r="A19168" s="82" t="s">
        <v>18501</v>
      </c>
      <c r="B19168" s="97"/>
      <c r="C19168" s="82" t="s">
        <v>18502</v>
      </c>
      <c r="D19168" s="300"/>
    </row>
    <row r="19169" spans="1:4" s="12" customFormat="1" x14ac:dyDescent="0.25">
      <c r="A19169" s="56" t="s">
        <v>18503</v>
      </c>
      <c r="B19169" s="24" t="s">
        <v>21785</v>
      </c>
      <c r="C19169" s="56" t="s">
        <v>18504</v>
      </c>
      <c r="D19169" s="315"/>
    </row>
    <row r="19170" spans="1:4" s="12" customFormat="1" x14ac:dyDescent="0.25">
      <c r="A19170" s="56"/>
      <c r="B19170" s="58"/>
      <c r="C19170" s="48" t="s">
        <v>18505</v>
      </c>
      <c r="D19170" s="300"/>
    </row>
    <row r="19171" spans="1:4" s="12" customFormat="1" x14ac:dyDescent="0.25">
      <c r="A19171" s="56"/>
      <c r="B19171" s="58"/>
      <c r="C19171" s="48" t="s">
        <v>18506</v>
      </c>
      <c r="D19171" s="300"/>
    </row>
    <row r="19172" spans="1:4" s="12" customFormat="1" x14ac:dyDescent="0.25">
      <c r="A19172" s="56"/>
      <c r="B19172" s="58"/>
      <c r="C19172" s="48" t="s">
        <v>110</v>
      </c>
      <c r="D19172" s="300" t="s">
        <v>18507</v>
      </c>
    </row>
    <row r="19173" spans="1:4" s="12" customFormat="1" x14ac:dyDescent="0.25">
      <c r="A19173" s="56"/>
      <c r="B19173" s="58"/>
      <c r="C19173" s="48" t="s">
        <v>110</v>
      </c>
      <c r="D19173" s="300" t="s">
        <v>18508</v>
      </c>
    </row>
    <row r="19174" spans="1:4" s="12" customFormat="1" x14ac:dyDescent="0.25">
      <c r="A19174" s="56"/>
      <c r="B19174" s="58"/>
      <c r="C19174" s="48" t="s">
        <v>110</v>
      </c>
      <c r="D19174" s="300" t="s">
        <v>18509</v>
      </c>
    </row>
    <row r="19175" spans="1:4" s="12" customFormat="1" x14ac:dyDescent="0.25">
      <c r="A19175" s="56"/>
      <c r="B19175" s="58"/>
      <c r="C19175" s="48" t="s">
        <v>110</v>
      </c>
      <c r="D19175" s="300" t="s">
        <v>18510</v>
      </c>
    </row>
    <row r="19176" spans="1:4" s="12" customFormat="1" x14ac:dyDescent="0.25">
      <c r="A19176" s="56"/>
      <c r="B19176" s="58"/>
      <c r="C19176" s="48" t="s">
        <v>110</v>
      </c>
      <c r="D19176" s="300" t="s">
        <v>18511</v>
      </c>
    </row>
    <row r="19177" spans="1:4" s="12" customFormat="1" x14ac:dyDescent="0.25">
      <c r="A19177" s="56"/>
      <c r="B19177" s="58"/>
      <c r="C19177" s="48" t="s">
        <v>110</v>
      </c>
      <c r="D19177" s="300" t="s">
        <v>18512</v>
      </c>
    </row>
    <row r="19178" spans="1:4" s="12" customFormat="1" x14ac:dyDescent="0.25">
      <c r="A19178" s="56"/>
      <c r="B19178" s="58"/>
      <c r="C19178" s="48" t="s">
        <v>110</v>
      </c>
      <c r="D19178" s="300" t="s">
        <v>18513</v>
      </c>
    </row>
    <row r="19179" spans="1:4" s="12" customFormat="1" x14ac:dyDescent="0.25">
      <c r="A19179" s="56"/>
      <c r="B19179" s="58"/>
      <c r="C19179" s="48" t="s">
        <v>110</v>
      </c>
      <c r="D19179" s="300" t="s">
        <v>18514</v>
      </c>
    </row>
    <row r="19180" spans="1:4" s="12" customFormat="1" x14ac:dyDescent="0.25">
      <c r="A19180" s="56"/>
      <c r="B19180" s="58"/>
      <c r="C19180" s="48" t="s">
        <v>110</v>
      </c>
      <c r="D19180" s="300" t="s">
        <v>18515</v>
      </c>
    </row>
    <row r="19181" spans="1:4" s="12" customFormat="1" x14ac:dyDescent="0.15">
      <c r="A19181" s="56"/>
      <c r="B19181" s="58"/>
      <c r="C19181" s="70" t="s">
        <v>226</v>
      </c>
      <c r="D19181" s="300"/>
    </row>
    <row r="19182" spans="1:4" s="12" customFormat="1" x14ac:dyDescent="0.15">
      <c r="A19182" s="56"/>
      <c r="B19182" s="58"/>
      <c r="C19182" s="70" t="s">
        <v>110</v>
      </c>
      <c r="D19182" s="300" t="s">
        <v>18516</v>
      </c>
    </row>
    <row r="19183" spans="1:4" s="12" customFormat="1" x14ac:dyDescent="0.25">
      <c r="A19183" s="56" t="s">
        <v>18517</v>
      </c>
      <c r="B19183" s="24" t="s">
        <v>21786</v>
      </c>
      <c r="C19183" s="56" t="s">
        <v>18518</v>
      </c>
      <c r="D19183" s="315"/>
    </row>
    <row r="19184" spans="1:4" s="12" customFormat="1" x14ac:dyDescent="0.25">
      <c r="A19184" s="56"/>
      <c r="B19184" s="58"/>
      <c r="C19184" s="48" t="s">
        <v>18519</v>
      </c>
      <c r="D19184" s="300"/>
    </row>
    <row r="19185" spans="1:4" s="12" customFormat="1" x14ac:dyDescent="0.25">
      <c r="A19185" s="56"/>
      <c r="B19185" s="58"/>
      <c r="C19185" s="48" t="s">
        <v>18520</v>
      </c>
      <c r="D19185" s="300"/>
    </row>
    <row r="19186" spans="1:4" s="12" customFormat="1" x14ac:dyDescent="0.25">
      <c r="A19186" s="56"/>
      <c r="B19186" s="58"/>
      <c r="C19186" s="48" t="s">
        <v>110</v>
      </c>
      <c r="D19186" s="300" t="s">
        <v>18521</v>
      </c>
    </row>
    <row r="19187" spans="1:4" s="12" customFormat="1" x14ac:dyDescent="0.25">
      <c r="A19187" s="56"/>
      <c r="B19187" s="58"/>
      <c r="C19187" s="48" t="s">
        <v>110</v>
      </c>
      <c r="D19187" s="300" t="s">
        <v>18522</v>
      </c>
    </row>
    <row r="19188" spans="1:4" s="12" customFormat="1" x14ac:dyDescent="0.25">
      <c r="A19188" s="56"/>
      <c r="B19188" s="58"/>
      <c r="C19188" s="48" t="s">
        <v>110</v>
      </c>
      <c r="D19188" s="300" t="s">
        <v>18523</v>
      </c>
    </row>
    <row r="19189" spans="1:4" s="12" customFormat="1" x14ac:dyDescent="0.25">
      <c r="A19189" s="56"/>
      <c r="B19189" s="58"/>
      <c r="C19189" s="48" t="s">
        <v>110</v>
      </c>
      <c r="D19189" s="300" t="s">
        <v>18524</v>
      </c>
    </row>
    <row r="19190" spans="1:4" s="12" customFormat="1" x14ac:dyDescent="0.25">
      <c r="A19190" s="56"/>
      <c r="B19190" s="58"/>
      <c r="C19190" s="48"/>
      <c r="D19190" s="291" t="s">
        <v>15225</v>
      </c>
    </row>
    <row r="19191" spans="1:4" s="12" customFormat="1" x14ac:dyDescent="0.25">
      <c r="A19191" s="56"/>
      <c r="B19191" s="58"/>
      <c r="C19191" s="48" t="s">
        <v>110</v>
      </c>
      <c r="D19191" s="286" t="s">
        <v>18525</v>
      </c>
    </row>
    <row r="19192" spans="1:4" s="12" customFormat="1" x14ac:dyDescent="0.25">
      <c r="A19192" s="56" t="s">
        <v>18526</v>
      </c>
      <c r="B19192" s="24" t="s">
        <v>21787</v>
      </c>
      <c r="C19192" s="56" t="s">
        <v>18527</v>
      </c>
      <c r="D19192" s="315"/>
    </row>
    <row r="19193" spans="1:4" s="12" customFormat="1" x14ac:dyDescent="0.25">
      <c r="A19193" s="56"/>
      <c r="B19193" s="58"/>
      <c r="C19193" s="48" t="s">
        <v>18528</v>
      </c>
      <c r="D19193" s="300"/>
    </row>
    <row r="19194" spans="1:4" s="12" customFormat="1" x14ac:dyDescent="0.25">
      <c r="A19194" s="56"/>
      <c r="B19194" s="58"/>
      <c r="C19194" s="48" t="s">
        <v>18529</v>
      </c>
      <c r="D19194" s="300"/>
    </row>
    <row r="19195" spans="1:4" s="12" customFormat="1" x14ac:dyDescent="0.25">
      <c r="A19195" s="56"/>
      <c r="B19195" s="58"/>
      <c r="C19195" s="48" t="s">
        <v>110</v>
      </c>
      <c r="D19195" s="300" t="s">
        <v>18530</v>
      </c>
    </row>
    <row r="19196" spans="1:4" s="12" customFormat="1" x14ac:dyDescent="0.25">
      <c r="A19196" s="56"/>
      <c r="B19196" s="58"/>
      <c r="C19196" s="48" t="s">
        <v>110</v>
      </c>
      <c r="D19196" s="300" t="s">
        <v>18531</v>
      </c>
    </row>
    <row r="19197" spans="1:4" s="12" customFormat="1" x14ac:dyDescent="0.25">
      <c r="A19197" s="56"/>
      <c r="B19197" s="58"/>
      <c r="C19197" s="48" t="s">
        <v>110</v>
      </c>
      <c r="D19197" s="300" t="s">
        <v>18532</v>
      </c>
    </row>
    <row r="19198" spans="1:4" s="12" customFormat="1" x14ac:dyDescent="0.25">
      <c r="A19198" s="56"/>
      <c r="B19198" s="58"/>
      <c r="C19198" s="48" t="s">
        <v>110</v>
      </c>
      <c r="D19198" s="300" t="s">
        <v>18533</v>
      </c>
    </row>
    <row r="19199" spans="1:4" s="12" customFormat="1" x14ac:dyDescent="0.25">
      <c r="A19199" s="56"/>
      <c r="B19199" s="58"/>
      <c r="C19199" s="48" t="s">
        <v>110</v>
      </c>
      <c r="D19199" s="300" t="s">
        <v>18534</v>
      </c>
    </row>
    <row r="19200" spans="1:4" s="12" customFormat="1" x14ac:dyDescent="0.25">
      <c r="A19200" s="56"/>
      <c r="B19200" s="58"/>
      <c r="C19200" s="48"/>
      <c r="D19200" s="291" t="s">
        <v>15225</v>
      </c>
    </row>
    <row r="19201" spans="1:4" s="12" customFormat="1" x14ac:dyDescent="0.25">
      <c r="A19201" s="56"/>
      <c r="B19201" s="58"/>
      <c r="C19201" s="48" t="s">
        <v>110</v>
      </c>
      <c r="D19201" s="286" t="s">
        <v>18535</v>
      </c>
    </row>
    <row r="19202" spans="1:4" s="12" customFormat="1" x14ac:dyDescent="0.25">
      <c r="A19202" s="56"/>
      <c r="B19202" s="58"/>
      <c r="C19202" s="48" t="s">
        <v>110</v>
      </c>
      <c r="D19202" s="286" t="s">
        <v>18536</v>
      </c>
    </row>
    <row r="19203" spans="1:4" s="12" customFormat="1" x14ac:dyDescent="0.25">
      <c r="A19203" s="56"/>
      <c r="B19203" s="58"/>
      <c r="C19203" s="48" t="s">
        <v>110</v>
      </c>
      <c r="D19203" s="286" t="s">
        <v>18537</v>
      </c>
    </row>
    <row r="19204" spans="1:4" s="12" customFormat="1" x14ac:dyDescent="0.25">
      <c r="A19204" s="56" t="s">
        <v>18538</v>
      </c>
      <c r="B19204" s="24" t="s">
        <v>21788</v>
      </c>
      <c r="C19204" s="56" t="s">
        <v>18539</v>
      </c>
      <c r="D19204" s="315"/>
    </row>
    <row r="19205" spans="1:4" s="12" customFormat="1" x14ac:dyDescent="0.25">
      <c r="A19205" s="56"/>
      <c r="B19205" s="58"/>
      <c r="C19205" s="40" t="s">
        <v>18540</v>
      </c>
      <c r="D19205" s="300"/>
    </row>
    <row r="19206" spans="1:4" s="12" customFormat="1" x14ac:dyDescent="0.25">
      <c r="A19206" s="56"/>
      <c r="B19206" s="58"/>
      <c r="C19206" s="48" t="s">
        <v>18541</v>
      </c>
      <c r="D19206" s="300"/>
    </row>
    <row r="19207" spans="1:4" s="12" customFormat="1" x14ac:dyDescent="0.25">
      <c r="A19207" s="56"/>
      <c r="B19207" s="58"/>
      <c r="C19207" s="48" t="s">
        <v>110</v>
      </c>
      <c r="D19207" s="300" t="s">
        <v>18542</v>
      </c>
    </row>
    <row r="19208" spans="1:4" s="12" customFormat="1" x14ac:dyDescent="0.25">
      <c r="A19208" s="56"/>
      <c r="B19208" s="58"/>
      <c r="C19208" s="48" t="s">
        <v>110</v>
      </c>
      <c r="D19208" s="300" t="s">
        <v>18543</v>
      </c>
    </row>
    <row r="19209" spans="1:4" s="12" customFormat="1" x14ac:dyDescent="0.25">
      <c r="A19209" s="56"/>
      <c r="B19209" s="58"/>
      <c r="C19209" s="48" t="s">
        <v>110</v>
      </c>
      <c r="D19209" s="300" t="s">
        <v>18544</v>
      </c>
    </row>
    <row r="19210" spans="1:4" s="12" customFormat="1" x14ac:dyDescent="0.25">
      <c r="A19210" s="56"/>
      <c r="B19210" s="58"/>
      <c r="C19210" s="48" t="s">
        <v>110</v>
      </c>
      <c r="D19210" s="300" t="s">
        <v>18545</v>
      </c>
    </row>
    <row r="19211" spans="1:4" s="12" customFormat="1" x14ac:dyDescent="0.25">
      <c r="A19211" s="56" t="s">
        <v>18546</v>
      </c>
      <c r="B19211" s="24" t="s">
        <v>21789</v>
      </c>
      <c r="C19211" s="56" t="s">
        <v>18547</v>
      </c>
      <c r="D19211" s="315"/>
    </row>
    <row r="19212" spans="1:4" s="12" customFormat="1" x14ac:dyDescent="0.25">
      <c r="A19212" s="56"/>
      <c r="B19212" s="58"/>
      <c r="C19212" s="48" t="s">
        <v>18548</v>
      </c>
      <c r="D19212" s="300"/>
    </row>
    <row r="19213" spans="1:4" s="12" customFormat="1" x14ac:dyDescent="0.25">
      <c r="A19213" s="56"/>
      <c r="B19213" s="58"/>
      <c r="C19213" s="48" t="s">
        <v>110</v>
      </c>
      <c r="D19213" s="300" t="s">
        <v>18549</v>
      </c>
    </row>
    <row r="19214" spans="1:4" s="12" customFormat="1" x14ac:dyDescent="0.25">
      <c r="A19214" s="56"/>
      <c r="B19214" s="58"/>
      <c r="C19214" s="48" t="s">
        <v>110</v>
      </c>
      <c r="D19214" s="300" t="s">
        <v>18550</v>
      </c>
    </row>
    <row r="19215" spans="1:4" s="12" customFormat="1" x14ac:dyDescent="0.25">
      <c r="A19215" s="56"/>
      <c r="B19215" s="58"/>
      <c r="C19215" s="48" t="s">
        <v>110</v>
      </c>
      <c r="D19215" s="300" t="s">
        <v>18551</v>
      </c>
    </row>
    <row r="19216" spans="1:4" s="12" customFormat="1" x14ac:dyDescent="0.25">
      <c r="A19216" s="56"/>
      <c r="B19216" s="58"/>
      <c r="C19216" s="48" t="s">
        <v>110</v>
      </c>
      <c r="D19216" s="300" t="s">
        <v>18552</v>
      </c>
    </row>
    <row r="19217" spans="1:4" s="12" customFormat="1" x14ac:dyDescent="0.25">
      <c r="A19217" s="56"/>
      <c r="B19217" s="58"/>
      <c r="C19217" s="48" t="s">
        <v>110</v>
      </c>
      <c r="D19217" s="300" t="s">
        <v>18553</v>
      </c>
    </row>
    <row r="19218" spans="1:4" s="12" customFormat="1" x14ac:dyDescent="0.25">
      <c r="A19218" s="56"/>
      <c r="B19218" s="58"/>
      <c r="C19218" s="48" t="s">
        <v>110</v>
      </c>
      <c r="D19218" s="300" t="s">
        <v>18554</v>
      </c>
    </row>
    <row r="19219" spans="1:4" s="12" customFormat="1" x14ac:dyDescent="0.25">
      <c r="A19219" s="56"/>
      <c r="B19219" s="58"/>
      <c r="C19219" s="48" t="s">
        <v>110</v>
      </c>
      <c r="D19219" s="300" t="s">
        <v>18555</v>
      </c>
    </row>
    <row r="19220" spans="1:4" s="12" customFormat="1" x14ac:dyDescent="0.25">
      <c r="A19220" s="56"/>
      <c r="B19220" s="58"/>
      <c r="C19220" s="48" t="s">
        <v>110</v>
      </c>
      <c r="D19220" s="300" t="s">
        <v>18556</v>
      </c>
    </row>
    <row r="19221" spans="1:4" s="12" customFormat="1" x14ac:dyDescent="0.25">
      <c r="A19221" s="56"/>
      <c r="B19221" s="58"/>
      <c r="C19221" s="48" t="s">
        <v>110</v>
      </c>
      <c r="D19221" s="300" t="s">
        <v>18557</v>
      </c>
    </row>
    <row r="19222" spans="1:4" s="12" customFormat="1" ht="15.6" x14ac:dyDescent="0.25">
      <c r="A19222" s="82" t="s">
        <v>18558</v>
      </c>
      <c r="B19222" s="97"/>
      <c r="C19222" s="82" t="s">
        <v>18559</v>
      </c>
      <c r="D19222" s="300"/>
    </row>
    <row r="19223" spans="1:4" s="12" customFormat="1" x14ac:dyDescent="0.25">
      <c r="A19223" s="56" t="s">
        <v>18560</v>
      </c>
      <c r="B19223" s="58"/>
      <c r="C19223" s="56" t="s">
        <v>18561</v>
      </c>
      <c r="D19223" s="300"/>
    </row>
    <row r="19224" spans="1:4" s="12" customFormat="1" x14ac:dyDescent="0.25">
      <c r="A19224" s="48"/>
      <c r="B19224" s="24" t="s">
        <v>21790</v>
      </c>
      <c r="C19224" s="56" t="s">
        <v>18562</v>
      </c>
      <c r="D19224" s="321"/>
    </row>
    <row r="19225" spans="1:4" s="12" customFormat="1" x14ac:dyDescent="0.25">
      <c r="A19225" s="48"/>
      <c r="B19225" s="49"/>
      <c r="C19225" s="48" t="s">
        <v>18563</v>
      </c>
      <c r="D19225" s="321"/>
    </row>
    <row r="19226" spans="1:4" s="12" customFormat="1" x14ac:dyDescent="0.25">
      <c r="A19226" s="48"/>
      <c r="B19226" s="49"/>
      <c r="C19226" s="48" t="s">
        <v>18564</v>
      </c>
      <c r="D19226" s="321"/>
    </row>
    <row r="19227" spans="1:4" s="12" customFormat="1" x14ac:dyDescent="0.25">
      <c r="A19227" s="48"/>
      <c r="B19227" s="49"/>
      <c r="C19227" s="48" t="s">
        <v>110</v>
      </c>
      <c r="D19227" s="321" t="s">
        <v>18565</v>
      </c>
    </row>
    <row r="19228" spans="1:4" s="12" customFormat="1" x14ac:dyDescent="0.25">
      <c r="A19228" s="48"/>
      <c r="B19228" s="49"/>
      <c r="C19228" s="48" t="s">
        <v>110</v>
      </c>
      <c r="D19228" s="321" t="s">
        <v>18566</v>
      </c>
    </row>
    <row r="19229" spans="1:4" s="12" customFormat="1" x14ac:dyDescent="0.25">
      <c r="A19229" s="48"/>
      <c r="B19229" s="49"/>
      <c r="C19229" s="48" t="s">
        <v>110</v>
      </c>
      <c r="D19229" s="321" t="s">
        <v>18567</v>
      </c>
    </row>
    <row r="19230" spans="1:4" s="12" customFormat="1" x14ac:dyDescent="0.25">
      <c r="A19230" s="48"/>
      <c r="B19230" s="49"/>
      <c r="C19230" s="48" t="s">
        <v>110</v>
      </c>
      <c r="D19230" s="321" t="s">
        <v>18568</v>
      </c>
    </row>
    <row r="19231" spans="1:4" s="12" customFormat="1" x14ac:dyDescent="0.25">
      <c r="A19231" s="48"/>
      <c r="B19231" s="49"/>
      <c r="C19231" s="48" t="s">
        <v>110</v>
      </c>
      <c r="D19231" s="321" t="s">
        <v>18569</v>
      </c>
    </row>
    <row r="19232" spans="1:4" s="12" customFormat="1" x14ac:dyDescent="0.25">
      <c r="A19232" s="48"/>
      <c r="B19232" s="49"/>
      <c r="C19232" s="48" t="s">
        <v>110</v>
      </c>
      <c r="D19232" s="321" t="s">
        <v>18570</v>
      </c>
    </row>
    <row r="19233" spans="1:4" s="12" customFormat="1" x14ac:dyDescent="0.25">
      <c r="A19233" s="48"/>
      <c r="B19233" s="49"/>
      <c r="C19233" s="48" t="s">
        <v>110</v>
      </c>
      <c r="D19233" s="321" t="s">
        <v>18571</v>
      </c>
    </row>
    <row r="19234" spans="1:4" s="12" customFormat="1" x14ac:dyDescent="0.25">
      <c r="A19234" s="48"/>
      <c r="B19234" s="49"/>
      <c r="C19234" s="48" t="s">
        <v>110</v>
      </c>
      <c r="D19234" s="303" t="s">
        <v>18572</v>
      </c>
    </row>
    <row r="19235" spans="1:4" s="12" customFormat="1" x14ac:dyDescent="0.25">
      <c r="A19235" s="48"/>
      <c r="B19235" s="49"/>
      <c r="C19235" s="48" t="s">
        <v>226</v>
      </c>
      <c r="D19235" s="321"/>
    </row>
    <row r="19236" spans="1:4" s="12" customFormat="1" x14ac:dyDescent="0.25">
      <c r="A19236" s="48"/>
      <c r="B19236" s="49"/>
      <c r="C19236" s="48" t="s">
        <v>110</v>
      </c>
      <c r="D19236" s="321" t="s">
        <v>18573</v>
      </c>
    </row>
    <row r="19237" spans="1:4" s="12" customFormat="1" x14ac:dyDescent="0.25">
      <c r="A19237" s="48"/>
      <c r="B19237" s="49"/>
      <c r="C19237" s="48" t="s">
        <v>110</v>
      </c>
      <c r="D19237" s="321" t="s">
        <v>18574</v>
      </c>
    </row>
    <row r="19238" spans="1:4" s="12" customFormat="1" x14ac:dyDescent="0.25">
      <c r="A19238" s="48"/>
      <c r="B19238" s="49"/>
      <c r="C19238" s="48" t="s">
        <v>110</v>
      </c>
      <c r="D19238" s="321" t="s">
        <v>18575</v>
      </c>
    </row>
    <row r="19239" spans="1:4" s="12" customFormat="1" x14ac:dyDescent="0.25">
      <c r="A19239" s="48"/>
      <c r="B19239" s="24" t="s">
        <v>21791</v>
      </c>
      <c r="C19239" s="56" t="s">
        <v>18576</v>
      </c>
      <c r="D19239" s="321"/>
    </row>
    <row r="19240" spans="1:4" s="12" customFormat="1" x14ac:dyDescent="0.25">
      <c r="A19240" s="48"/>
      <c r="B19240" s="49"/>
      <c r="C19240" s="48" t="s">
        <v>18577</v>
      </c>
      <c r="D19240" s="321"/>
    </row>
    <row r="19241" spans="1:4" s="12" customFormat="1" x14ac:dyDescent="0.25">
      <c r="A19241" s="48"/>
      <c r="B19241" s="49"/>
      <c r="C19241" s="48" t="s">
        <v>18578</v>
      </c>
      <c r="D19241" s="321"/>
    </row>
    <row r="19242" spans="1:4" s="12" customFormat="1" x14ac:dyDescent="0.25">
      <c r="A19242" s="48"/>
      <c r="B19242" s="49"/>
      <c r="C19242" s="48" t="s">
        <v>110</v>
      </c>
      <c r="D19242" s="321" t="s">
        <v>18579</v>
      </c>
    </row>
    <row r="19243" spans="1:4" s="12" customFormat="1" x14ac:dyDescent="0.25">
      <c r="A19243" s="48"/>
      <c r="B19243" s="49"/>
      <c r="C19243" s="48" t="s">
        <v>110</v>
      </c>
      <c r="D19243" s="321" t="s">
        <v>18580</v>
      </c>
    </row>
    <row r="19244" spans="1:4" s="12" customFormat="1" x14ac:dyDescent="0.25">
      <c r="A19244" s="48"/>
      <c r="B19244" s="24" t="s">
        <v>21792</v>
      </c>
      <c r="C19244" s="56" t="s">
        <v>18581</v>
      </c>
      <c r="D19244" s="321"/>
    </row>
    <row r="19245" spans="1:4" s="12" customFormat="1" x14ac:dyDescent="0.25">
      <c r="A19245" s="48"/>
      <c r="B19245" s="49"/>
      <c r="C19245" s="48" t="s">
        <v>18582</v>
      </c>
      <c r="D19245" s="321"/>
    </row>
    <row r="19246" spans="1:4" s="12" customFormat="1" x14ac:dyDescent="0.25">
      <c r="A19246" s="48"/>
      <c r="B19246" s="49"/>
      <c r="C19246" s="48" t="s">
        <v>18583</v>
      </c>
      <c r="D19246" s="321"/>
    </row>
    <row r="19247" spans="1:4" s="12" customFormat="1" x14ac:dyDescent="0.25">
      <c r="A19247" s="48"/>
      <c r="B19247" s="49"/>
      <c r="C19247" s="48" t="s">
        <v>110</v>
      </c>
      <c r="D19247" s="321" t="s">
        <v>18584</v>
      </c>
    </row>
    <row r="19248" spans="1:4" s="12" customFormat="1" x14ac:dyDescent="0.25">
      <c r="A19248" s="48"/>
      <c r="B19248" s="49"/>
      <c r="C19248" s="48" t="s">
        <v>110</v>
      </c>
      <c r="D19248" s="321" t="s">
        <v>18585</v>
      </c>
    </row>
    <row r="19249" spans="1:4" s="12" customFormat="1" x14ac:dyDescent="0.25">
      <c r="A19249" s="48"/>
      <c r="B19249" s="49"/>
      <c r="C19249" s="48" t="s">
        <v>110</v>
      </c>
      <c r="D19249" s="321" t="s">
        <v>18586</v>
      </c>
    </row>
    <row r="19250" spans="1:4" s="12" customFormat="1" x14ac:dyDescent="0.25">
      <c r="A19250" s="48"/>
      <c r="B19250" s="49"/>
      <c r="C19250" s="48" t="s">
        <v>110</v>
      </c>
      <c r="D19250" s="321" t="s">
        <v>18587</v>
      </c>
    </row>
    <row r="19251" spans="1:4" s="12" customFormat="1" x14ac:dyDescent="0.25">
      <c r="A19251" s="48"/>
      <c r="B19251" s="49"/>
      <c r="C19251" s="48" t="s">
        <v>110</v>
      </c>
      <c r="D19251" s="321" t="s">
        <v>18588</v>
      </c>
    </row>
    <row r="19252" spans="1:4" s="12" customFormat="1" x14ac:dyDescent="0.25">
      <c r="A19252" s="48"/>
      <c r="B19252" s="49"/>
      <c r="C19252" s="48" t="s">
        <v>110</v>
      </c>
      <c r="D19252" s="321" t="s">
        <v>18589</v>
      </c>
    </row>
    <row r="19253" spans="1:4" s="12" customFormat="1" x14ac:dyDescent="0.25">
      <c r="A19253" s="48"/>
      <c r="B19253" s="49"/>
      <c r="C19253" s="48" t="s">
        <v>226</v>
      </c>
      <c r="D19253" s="321"/>
    </row>
    <row r="19254" spans="1:4" s="12" customFormat="1" x14ac:dyDescent="0.25">
      <c r="A19254" s="48"/>
      <c r="B19254" s="49"/>
      <c r="C19254" s="48" t="s">
        <v>110</v>
      </c>
      <c r="D19254" s="321" t="s">
        <v>18590</v>
      </c>
    </row>
    <row r="19255" spans="1:4" s="12" customFormat="1" x14ac:dyDescent="0.25">
      <c r="A19255" s="48"/>
      <c r="B19255" s="24" t="s">
        <v>21793</v>
      </c>
      <c r="C19255" s="56" t="s">
        <v>18591</v>
      </c>
      <c r="D19255" s="321"/>
    </row>
    <row r="19256" spans="1:4" s="12" customFormat="1" x14ac:dyDescent="0.25">
      <c r="A19256" s="48"/>
      <c r="B19256" s="49"/>
      <c r="C19256" s="48" t="s">
        <v>18592</v>
      </c>
      <c r="D19256" s="321"/>
    </row>
    <row r="19257" spans="1:4" s="12" customFormat="1" x14ac:dyDescent="0.25">
      <c r="A19257" s="48"/>
      <c r="B19257" s="49"/>
      <c r="C19257" s="48" t="s">
        <v>18593</v>
      </c>
      <c r="D19257" s="321"/>
    </row>
    <row r="19258" spans="1:4" s="12" customFormat="1" x14ac:dyDescent="0.25">
      <c r="A19258" s="48"/>
      <c r="B19258" s="49"/>
      <c r="C19258" s="48" t="s">
        <v>110</v>
      </c>
      <c r="D19258" s="321" t="s">
        <v>18594</v>
      </c>
    </row>
    <row r="19259" spans="1:4" s="12" customFormat="1" x14ac:dyDescent="0.25">
      <c r="A19259" s="48"/>
      <c r="B19259" s="49"/>
      <c r="C19259" s="48" t="s">
        <v>110</v>
      </c>
      <c r="D19259" s="321" t="s">
        <v>18595</v>
      </c>
    </row>
    <row r="19260" spans="1:4" s="12" customFormat="1" x14ac:dyDescent="0.25">
      <c r="A19260" s="48"/>
      <c r="B19260" s="49"/>
      <c r="C19260" s="48" t="s">
        <v>110</v>
      </c>
      <c r="D19260" s="321" t="s">
        <v>18596</v>
      </c>
    </row>
    <row r="19261" spans="1:4" s="12" customFormat="1" x14ac:dyDescent="0.25">
      <c r="A19261" s="48"/>
      <c r="B19261" s="49"/>
      <c r="C19261" s="48" t="s">
        <v>110</v>
      </c>
      <c r="D19261" s="321" t="s">
        <v>18597</v>
      </c>
    </row>
    <row r="19262" spans="1:4" s="12" customFormat="1" x14ac:dyDescent="0.25">
      <c r="A19262" s="48"/>
      <c r="B19262" s="49"/>
      <c r="C19262" s="48" t="s">
        <v>110</v>
      </c>
      <c r="D19262" s="321" t="s">
        <v>18598</v>
      </c>
    </row>
    <row r="19263" spans="1:4" s="12" customFormat="1" x14ac:dyDescent="0.25">
      <c r="A19263" s="48"/>
      <c r="B19263" s="49"/>
      <c r="C19263" s="48" t="s">
        <v>226</v>
      </c>
      <c r="D19263" s="321"/>
    </row>
    <row r="19264" spans="1:4" s="12" customFormat="1" x14ac:dyDescent="0.25">
      <c r="A19264" s="48"/>
      <c r="B19264" s="49"/>
      <c r="C19264" s="48" t="s">
        <v>110</v>
      </c>
      <c r="D19264" s="321" t="s">
        <v>18599</v>
      </c>
    </row>
    <row r="19265" spans="1:4" s="12" customFormat="1" x14ac:dyDescent="0.25">
      <c r="A19265" s="48"/>
      <c r="B19265" s="24" t="s">
        <v>21794</v>
      </c>
      <c r="C19265" s="56" t="s">
        <v>18600</v>
      </c>
      <c r="D19265" s="321"/>
    </row>
    <row r="19266" spans="1:4" s="12" customFormat="1" x14ac:dyDescent="0.25">
      <c r="A19266" s="48"/>
      <c r="B19266" s="49"/>
      <c r="C19266" s="48" t="s">
        <v>18601</v>
      </c>
      <c r="D19266" s="321"/>
    </row>
    <row r="19267" spans="1:4" s="12" customFormat="1" x14ac:dyDescent="0.25">
      <c r="A19267" s="48"/>
      <c r="B19267" s="49"/>
      <c r="C19267" s="48" t="s">
        <v>110</v>
      </c>
      <c r="D19267" s="321" t="s">
        <v>18602</v>
      </c>
    </row>
    <row r="19268" spans="1:4" s="12" customFormat="1" x14ac:dyDescent="0.25">
      <c r="A19268" s="48"/>
      <c r="B19268" s="49"/>
      <c r="C19268" s="48" t="s">
        <v>110</v>
      </c>
      <c r="D19268" s="321" t="s">
        <v>18603</v>
      </c>
    </row>
    <row r="19269" spans="1:4" s="12" customFormat="1" x14ac:dyDescent="0.25">
      <c r="A19269" s="48"/>
      <c r="B19269" s="49"/>
      <c r="C19269" s="48" t="s">
        <v>110</v>
      </c>
      <c r="D19269" s="321" t="s">
        <v>18604</v>
      </c>
    </row>
    <row r="19270" spans="1:4" s="12" customFormat="1" x14ac:dyDescent="0.25">
      <c r="A19270" s="48"/>
      <c r="B19270" s="49"/>
      <c r="C19270" s="48" t="s">
        <v>110</v>
      </c>
      <c r="D19270" s="321" t="s">
        <v>18605</v>
      </c>
    </row>
    <row r="19271" spans="1:4" s="12" customFormat="1" x14ac:dyDescent="0.25">
      <c r="A19271" s="48"/>
      <c r="B19271" s="49"/>
      <c r="C19271" s="48" t="s">
        <v>226</v>
      </c>
      <c r="D19271" s="321"/>
    </row>
    <row r="19272" spans="1:4" s="12" customFormat="1" x14ac:dyDescent="0.25">
      <c r="A19272" s="48"/>
      <c r="B19272" s="49"/>
      <c r="C19272" s="48" t="s">
        <v>110</v>
      </c>
      <c r="D19272" s="321" t="s">
        <v>18606</v>
      </c>
    </row>
    <row r="19273" spans="1:4" s="12" customFormat="1" x14ac:dyDescent="0.25">
      <c r="A19273" s="48"/>
      <c r="B19273" s="49"/>
      <c r="C19273" s="48" t="s">
        <v>110</v>
      </c>
      <c r="D19273" s="321" t="s">
        <v>18607</v>
      </c>
    </row>
    <row r="19274" spans="1:4" s="12" customFormat="1" x14ac:dyDescent="0.25">
      <c r="A19274" s="48"/>
      <c r="B19274" s="24" t="s">
        <v>21795</v>
      </c>
      <c r="C19274" s="56" t="s">
        <v>18608</v>
      </c>
      <c r="D19274" s="321"/>
    </row>
    <row r="19275" spans="1:4" s="12" customFormat="1" x14ac:dyDescent="0.25">
      <c r="A19275" s="48"/>
      <c r="B19275" s="49"/>
      <c r="C19275" s="48" t="s">
        <v>18609</v>
      </c>
      <c r="D19275" s="321"/>
    </row>
    <row r="19276" spans="1:4" s="12" customFormat="1" x14ac:dyDescent="0.25">
      <c r="A19276" s="48"/>
      <c r="B19276" s="49"/>
      <c r="C19276" s="48" t="s">
        <v>18610</v>
      </c>
      <c r="D19276" s="321"/>
    </row>
    <row r="19277" spans="1:4" s="12" customFormat="1" x14ac:dyDescent="0.25">
      <c r="A19277" s="48"/>
      <c r="B19277" s="49"/>
      <c r="C19277" s="48" t="s">
        <v>110</v>
      </c>
      <c r="D19277" s="321" t="s">
        <v>18611</v>
      </c>
    </row>
    <row r="19278" spans="1:4" s="12" customFormat="1" x14ac:dyDescent="0.25">
      <c r="A19278" s="48"/>
      <c r="B19278" s="49"/>
      <c r="C19278" s="48" t="s">
        <v>226</v>
      </c>
      <c r="D19278" s="321"/>
    </row>
    <row r="19279" spans="1:4" s="12" customFormat="1" x14ac:dyDescent="0.25">
      <c r="A19279" s="48"/>
      <c r="B19279" s="49"/>
      <c r="C19279" s="48" t="s">
        <v>110</v>
      </c>
      <c r="D19279" s="321" t="s">
        <v>18612</v>
      </c>
    </row>
    <row r="19280" spans="1:4" s="12" customFormat="1" x14ac:dyDescent="0.25">
      <c r="A19280" s="56"/>
      <c r="B19280" s="24" t="s">
        <v>21796</v>
      </c>
      <c r="C19280" s="56" t="s">
        <v>18613</v>
      </c>
      <c r="D19280" s="315"/>
    </row>
    <row r="19281" spans="1:4" s="12" customFormat="1" x14ac:dyDescent="0.25">
      <c r="A19281" s="56"/>
      <c r="B19281" s="58"/>
      <c r="C19281" s="40" t="s">
        <v>18614</v>
      </c>
      <c r="D19281" s="300"/>
    </row>
    <row r="19282" spans="1:4" s="12" customFormat="1" x14ac:dyDescent="0.25">
      <c r="A19282" s="56"/>
      <c r="B19282" s="58"/>
      <c r="C19282" s="48" t="s">
        <v>18615</v>
      </c>
      <c r="D19282" s="300"/>
    </row>
    <row r="19283" spans="1:4" s="12" customFormat="1" x14ac:dyDescent="0.25">
      <c r="A19283" s="56"/>
      <c r="B19283" s="58"/>
      <c r="C19283" s="48" t="s">
        <v>110</v>
      </c>
      <c r="D19283" s="300" t="s">
        <v>18616</v>
      </c>
    </row>
    <row r="19284" spans="1:4" s="12" customFormat="1" x14ac:dyDescent="0.25">
      <c r="A19284" s="56"/>
      <c r="B19284" s="58"/>
      <c r="C19284" s="48" t="s">
        <v>110</v>
      </c>
      <c r="D19284" s="300" t="s">
        <v>18617</v>
      </c>
    </row>
    <row r="19285" spans="1:4" s="12" customFormat="1" x14ac:dyDescent="0.25">
      <c r="A19285" s="56"/>
      <c r="B19285" s="58"/>
      <c r="C19285" s="48" t="s">
        <v>110</v>
      </c>
      <c r="D19285" s="300" t="s">
        <v>18618</v>
      </c>
    </row>
    <row r="19286" spans="1:4" s="12" customFormat="1" x14ac:dyDescent="0.25">
      <c r="A19286" s="56"/>
      <c r="B19286" s="58"/>
      <c r="C19286" s="48" t="s">
        <v>110</v>
      </c>
      <c r="D19286" s="303" t="s">
        <v>18619</v>
      </c>
    </row>
    <row r="19287" spans="1:4" s="12" customFormat="1" x14ac:dyDescent="0.25">
      <c r="A19287" s="56"/>
      <c r="B19287" s="58"/>
      <c r="C19287" s="48" t="s">
        <v>110</v>
      </c>
      <c r="D19287" s="300" t="s">
        <v>18620</v>
      </c>
    </row>
    <row r="19288" spans="1:4" s="12" customFormat="1" x14ac:dyDescent="0.25">
      <c r="A19288" s="56"/>
      <c r="B19288" s="58"/>
      <c r="C19288" s="48" t="s">
        <v>226</v>
      </c>
      <c r="D19288" s="300"/>
    </row>
    <row r="19289" spans="1:4" s="12" customFormat="1" x14ac:dyDescent="0.25">
      <c r="A19289" s="56"/>
      <c r="B19289" s="58"/>
      <c r="C19289" s="48" t="s">
        <v>110</v>
      </c>
      <c r="D19289" s="300" t="s">
        <v>18621</v>
      </c>
    </row>
    <row r="19290" spans="1:4" s="12" customFormat="1" x14ac:dyDescent="0.25">
      <c r="A19290" s="56" t="s">
        <v>18622</v>
      </c>
      <c r="B19290" s="58"/>
      <c r="C19290" s="56" t="s">
        <v>18623</v>
      </c>
      <c r="D19290" s="300"/>
    </row>
    <row r="19291" spans="1:4" s="12" customFormat="1" x14ac:dyDescent="0.25">
      <c r="A19291" s="56"/>
      <c r="B19291" s="24" t="s">
        <v>21797</v>
      </c>
      <c r="C19291" s="56" t="s">
        <v>18624</v>
      </c>
      <c r="D19291" s="315"/>
    </row>
    <row r="19292" spans="1:4" s="12" customFormat="1" x14ac:dyDescent="0.25">
      <c r="A19292" s="56"/>
      <c r="B19292" s="58"/>
      <c r="C19292" s="48" t="s">
        <v>18625</v>
      </c>
      <c r="D19292" s="300"/>
    </row>
    <row r="19293" spans="1:4" s="12" customFormat="1" x14ac:dyDescent="0.25">
      <c r="A19293" s="56"/>
      <c r="B19293" s="58"/>
      <c r="C19293" s="48" t="s">
        <v>18626</v>
      </c>
      <c r="D19293" s="300"/>
    </row>
    <row r="19294" spans="1:4" s="12" customFormat="1" x14ac:dyDescent="0.25">
      <c r="A19294" s="56"/>
      <c r="B19294" s="58"/>
      <c r="C19294" s="48" t="s">
        <v>110</v>
      </c>
      <c r="D19294" s="300" t="s">
        <v>18627</v>
      </c>
    </row>
    <row r="19295" spans="1:4" s="12" customFormat="1" x14ac:dyDescent="0.25">
      <c r="A19295" s="56"/>
      <c r="B19295" s="58"/>
      <c r="C19295" s="48" t="s">
        <v>110</v>
      </c>
      <c r="D19295" s="300" t="s">
        <v>18628</v>
      </c>
    </row>
    <row r="19296" spans="1:4" s="12" customFormat="1" x14ac:dyDescent="0.25">
      <c r="A19296" s="56"/>
      <c r="B19296" s="58"/>
      <c r="C19296" s="48" t="s">
        <v>110</v>
      </c>
      <c r="D19296" s="300" t="s">
        <v>18629</v>
      </c>
    </row>
    <row r="19297" spans="1:4" s="12" customFormat="1" x14ac:dyDescent="0.25">
      <c r="A19297" s="56"/>
      <c r="B19297" s="58"/>
      <c r="C19297" s="48" t="s">
        <v>110</v>
      </c>
      <c r="D19297" s="300" t="s">
        <v>18630</v>
      </c>
    </row>
    <row r="19298" spans="1:4" s="12" customFormat="1" x14ac:dyDescent="0.25">
      <c r="A19298" s="56"/>
      <c r="B19298" s="58"/>
      <c r="C19298" s="48" t="s">
        <v>110</v>
      </c>
      <c r="D19298" s="303" t="s">
        <v>18631</v>
      </c>
    </row>
    <row r="19299" spans="1:4" s="12" customFormat="1" x14ac:dyDescent="0.25">
      <c r="A19299" s="56"/>
      <c r="B19299" s="58"/>
      <c r="C19299" s="48" t="s">
        <v>110</v>
      </c>
      <c r="D19299" s="303" t="s">
        <v>18632</v>
      </c>
    </row>
    <row r="19300" spans="1:4" s="12" customFormat="1" x14ac:dyDescent="0.25">
      <c r="A19300" s="56"/>
      <c r="B19300" s="58"/>
      <c r="C19300" s="48" t="s">
        <v>110</v>
      </c>
      <c r="D19300" s="303" t="s">
        <v>18633</v>
      </c>
    </row>
    <row r="19301" spans="1:4" s="12" customFormat="1" x14ac:dyDescent="0.25">
      <c r="A19301" s="56"/>
      <c r="B19301" s="58"/>
      <c r="C19301" s="48" t="s">
        <v>110</v>
      </c>
      <c r="D19301" s="303" t="s">
        <v>18634</v>
      </c>
    </row>
    <row r="19302" spans="1:4" s="12" customFormat="1" x14ac:dyDescent="0.25">
      <c r="A19302" s="56"/>
      <c r="B19302" s="58"/>
      <c r="C19302" s="48" t="s">
        <v>110</v>
      </c>
      <c r="D19302" s="300" t="s">
        <v>18635</v>
      </c>
    </row>
    <row r="19303" spans="1:4" s="12" customFormat="1" x14ac:dyDescent="0.25">
      <c r="A19303" s="56"/>
      <c r="B19303" s="58"/>
      <c r="C19303" s="48" t="s">
        <v>226</v>
      </c>
      <c r="D19303" s="300"/>
    </row>
    <row r="19304" spans="1:4" s="12" customFormat="1" x14ac:dyDescent="0.25">
      <c r="A19304" s="56"/>
      <c r="B19304" s="58"/>
      <c r="C19304" s="48" t="s">
        <v>110</v>
      </c>
      <c r="D19304" s="300" t="s">
        <v>18636</v>
      </c>
    </row>
    <row r="19305" spans="1:4" s="12" customFormat="1" x14ac:dyDescent="0.25">
      <c r="A19305" s="56"/>
      <c r="B19305" s="58"/>
      <c r="C19305" s="48" t="s">
        <v>110</v>
      </c>
      <c r="D19305" s="300" t="s">
        <v>18637</v>
      </c>
    </row>
    <row r="19306" spans="1:4" s="12" customFormat="1" x14ac:dyDescent="0.25">
      <c r="A19306" s="56"/>
      <c r="B19306" s="58"/>
      <c r="C19306" s="48" t="s">
        <v>110</v>
      </c>
      <c r="D19306" s="300" t="s">
        <v>18638</v>
      </c>
    </row>
    <row r="19307" spans="1:4" s="12" customFormat="1" x14ac:dyDescent="0.25">
      <c r="A19307" s="56"/>
      <c r="B19307" s="58"/>
      <c r="C19307" s="48" t="s">
        <v>110</v>
      </c>
      <c r="D19307" s="300" t="s">
        <v>18639</v>
      </c>
    </row>
    <row r="19308" spans="1:4" s="12" customFormat="1" x14ac:dyDescent="0.25">
      <c r="A19308" s="56"/>
      <c r="B19308" s="24" t="s">
        <v>21798</v>
      </c>
      <c r="C19308" s="56" t="s">
        <v>18640</v>
      </c>
      <c r="D19308" s="315"/>
    </row>
    <row r="19309" spans="1:4" s="12" customFormat="1" x14ac:dyDescent="0.25">
      <c r="A19309" s="56"/>
      <c r="B19309" s="58"/>
      <c r="C19309" s="48" t="s">
        <v>18641</v>
      </c>
      <c r="D19309" s="300"/>
    </row>
    <row r="19310" spans="1:4" s="12" customFormat="1" x14ac:dyDescent="0.25">
      <c r="A19310" s="56"/>
      <c r="B19310" s="58"/>
      <c r="C19310" s="48" t="s">
        <v>18642</v>
      </c>
      <c r="D19310" s="300"/>
    </row>
    <row r="19311" spans="1:4" s="12" customFormat="1" x14ac:dyDescent="0.25">
      <c r="A19311" s="56"/>
      <c r="B19311" s="58"/>
      <c r="C19311" s="48" t="s">
        <v>110</v>
      </c>
      <c r="D19311" s="300" t="s">
        <v>18643</v>
      </c>
    </row>
    <row r="19312" spans="1:4" s="12" customFormat="1" x14ac:dyDescent="0.25">
      <c r="A19312" s="56"/>
      <c r="B19312" s="58"/>
      <c r="C19312" s="48" t="s">
        <v>110</v>
      </c>
      <c r="D19312" s="300" t="s">
        <v>18644</v>
      </c>
    </row>
    <row r="19313" spans="1:4" s="12" customFormat="1" x14ac:dyDescent="0.25">
      <c r="A19313" s="56"/>
      <c r="B19313" s="58"/>
      <c r="C19313" s="48" t="s">
        <v>110</v>
      </c>
      <c r="D19313" s="300" t="s">
        <v>18645</v>
      </c>
    </row>
    <row r="19314" spans="1:4" s="12" customFormat="1" x14ac:dyDescent="0.25">
      <c r="A19314" s="56"/>
      <c r="B19314" s="58"/>
      <c r="C19314" s="48" t="s">
        <v>110</v>
      </c>
      <c r="D19314" s="300" t="s">
        <v>18646</v>
      </c>
    </row>
    <row r="19315" spans="1:4" s="12" customFormat="1" x14ac:dyDescent="0.25">
      <c r="A19315" s="56"/>
      <c r="B19315" s="58"/>
      <c r="C19315" s="48" t="s">
        <v>110</v>
      </c>
      <c r="D19315" s="300" t="s">
        <v>18647</v>
      </c>
    </row>
    <row r="19316" spans="1:4" s="12" customFormat="1" x14ac:dyDescent="0.25">
      <c r="A19316" s="56"/>
      <c r="B19316" s="58"/>
      <c r="C19316" s="48" t="s">
        <v>110</v>
      </c>
      <c r="D19316" s="300" t="s">
        <v>18648</v>
      </c>
    </row>
    <row r="19317" spans="1:4" s="12" customFormat="1" x14ac:dyDescent="0.25">
      <c r="A19317" s="56"/>
      <c r="B19317" s="58"/>
      <c r="C19317" s="48" t="s">
        <v>110</v>
      </c>
      <c r="D19317" s="300" t="s">
        <v>18649</v>
      </c>
    </row>
    <row r="19318" spans="1:4" s="12" customFormat="1" x14ac:dyDescent="0.25">
      <c r="A19318" s="56"/>
      <c r="B19318" s="58"/>
      <c r="C19318" s="48" t="s">
        <v>226</v>
      </c>
      <c r="D19318" s="300"/>
    </row>
    <row r="19319" spans="1:4" s="12" customFormat="1" x14ac:dyDescent="0.25">
      <c r="A19319" s="56"/>
      <c r="B19319" s="58"/>
      <c r="C19319" s="48" t="s">
        <v>110</v>
      </c>
      <c r="D19319" s="300" t="s">
        <v>18650</v>
      </c>
    </row>
    <row r="19320" spans="1:4" s="12" customFormat="1" x14ac:dyDescent="0.25">
      <c r="A19320" s="56"/>
      <c r="B19320" s="58"/>
      <c r="C19320" s="48" t="s">
        <v>110</v>
      </c>
      <c r="D19320" s="300" t="s">
        <v>18639</v>
      </c>
    </row>
    <row r="19321" spans="1:4" s="12" customFormat="1" x14ac:dyDescent="0.25">
      <c r="A19321" s="56"/>
      <c r="B19321" s="24" t="s">
        <v>21799</v>
      </c>
      <c r="C19321" s="56" t="s">
        <v>18651</v>
      </c>
      <c r="D19321" s="315"/>
    </row>
    <row r="19322" spans="1:4" s="12" customFormat="1" x14ac:dyDescent="0.25">
      <c r="A19322" s="56"/>
      <c r="B19322" s="58"/>
      <c r="C19322" s="48" t="s">
        <v>18652</v>
      </c>
      <c r="D19322" s="300"/>
    </row>
    <row r="19323" spans="1:4" s="12" customFormat="1" x14ac:dyDescent="0.25">
      <c r="A19323" s="56"/>
      <c r="B19323" s="58"/>
      <c r="C19323" s="48" t="s">
        <v>18653</v>
      </c>
      <c r="D19323" s="300"/>
    </row>
    <row r="19324" spans="1:4" s="12" customFormat="1" x14ac:dyDescent="0.25">
      <c r="A19324" s="56"/>
      <c r="B19324" s="58"/>
      <c r="C19324" s="48" t="s">
        <v>110</v>
      </c>
      <c r="D19324" s="300" t="s">
        <v>18654</v>
      </c>
    </row>
    <row r="19325" spans="1:4" s="12" customFormat="1" x14ac:dyDescent="0.25">
      <c r="A19325" s="56"/>
      <c r="B19325" s="58"/>
      <c r="C19325" s="48" t="s">
        <v>110</v>
      </c>
      <c r="D19325" s="300" t="s">
        <v>18655</v>
      </c>
    </row>
    <row r="19326" spans="1:4" s="12" customFormat="1" x14ac:dyDescent="0.25">
      <c r="A19326" s="56"/>
      <c r="B19326" s="58"/>
      <c r="C19326" s="48" t="s">
        <v>110</v>
      </c>
      <c r="D19326" s="300" t="s">
        <v>18656</v>
      </c>
    </row>
    <row r="19327" spans="1:4" s="12" customFormat="1" x14ac:dyDescent="0.25">
      <c r="A19327" s="56"/>
      <c r="B19327" s="58"/>
      <c r="C19327" s="48" t="s">
        <v>110</v>
      </c>
      <c r="D19327" s="300" t="s">
        <v>18657</v>
      </c>
    </row>
    <row r="19328" spans="1:4" s="12" customFormat="1" x14ac:dyDescent="0.25">
      <c r="A19328" s="56"/>
      <c r="B19328" s="58"/>
      <c r="C19328" s="48" t="s">
        <v>110</v>
      </c>
      <c r="D19328" s="300" t="s">
        <v>18658</v>
      </c>
    </row>
    <row r="19329" spans="1:4" s="12" customFormat="1" x14ac:dyDescent="0.25">
      <c r="A19329" s="56"/>
      <c r="B19329" s="58"/>
      <c r="C19329" s="48" t="s">
        <v>110</v>
      </c>
      <c r="D19329" s="300" t="s">
        <v>18659</v>
      </c>
    </row>
    <row r="19330" spans="1:4" s="12" customFormat="1" x14ac:dyDescent="0.25">
      <c r="A19330" s="56"/>
      <c r="B19330" s="58"/>
      <c r="C19330" s="48" t="s">
        <v>110</v>
      </c>
      <c r="D19330" s="300" t="s">
        <v>18660</v>
      </c>
    </row>
    <row r="19331" spans="1:4" s="12" customFormat="1" x14ac:dyDescent="0.25">
      <c r="A19331" s="56"/>
      <c r="B19331" s="58"/>
      <c r="C19331" s="48" t="s">
        <v>110</v>
      </c>
      <c r="D19331" s="300" t="s">
        <v>18661</v>
      </c>
    </row>
    <row r="19332" spans="1:4" s="12" customFormat="1" x14ac:dyDescent="0.25">
      <c r="A19332" s="56"/>
      <c r="B19332" s="58"/>
      <c r="C19332" s="48" t="s">
        <v>226</v>
      </c>
      <c r="D19332" s="300"/>
    </row>
    <row r="19333" spans="1:4" s="12" customFormat="1" x14ac:dyDescent="0.25">
      <c r="A19333" s="56"/>
      <c r="B19333" s="58"/>
      <c r="C19333" s="48" t="s">
        <v>110</v>
      </c>
      <c r="D19333" s="300" t="s">
        <v>18650</v>
      </c>
    </row>
    <row r="19334" spans="1:4" s="12" customFormat="1" x14ac:dyDescent="0.25">
      <c r="A19334" s="56"/>
      <c r="B19334" s="58"/>
      <c r="C19334" s="48" t="s">
        <v>110</v>
      </c>
      <c r="D19334" s="300" t="s">
        <v>18662</v>
      </c>
    </row>
    <row r="19335" spans="1:4" s="12" customFormat="1" x14ac:dyDescent="0.25">
      <c r="A19335" s="56"/>
      <c r="B19335" s="58"/>
      <c r="C19335" s="48" t="s">
        <v>110</v>
      </c>
      <c r="D19335" s="300" t="s">
        <v>18639</v>
      </c>
    </row>
    <row r="19336" spans="1:4" s="12" customFormat="1" x14ac:dyDescent="0.25">
      <c r="A19336" s="56"/>
      <c r="B19336" s="24" t="s">
        <v>21800</v>
      </c>
      <c r="C19336" s="56" t="s">
        <v>18663</v>
      </c>
      <c r="D19336" s="315"/>
    </row>
    <row r="19337" spans="1:4" s="12" customFormat="1" x14ac:dyDescent="0.25">
      <c r="A19337" s="56"/>
      <c r="B19337" s="58"/>
      <c r="C19337" s="48" t="s">
        <v>18664</v>
      </c>
      <c r="D19337" s="300"/>
    </row>
    <row r="19338" spans="1:4" s="12" customFormat="1" x14ac:dyDescent="0.25">
      <c r="A19338" s="56"/>
      <c r="B19338" s="58"/>
      <c r="C19338" s="48" t="s">
        <v>18665</v>
      </c>
      <c r="D19338" s="300"/>
    </row>
    <row r="19339" spans="1:4" s="12" customFormat="1" x14ac:dyDescent="0.25">
      <c r="A19339" s="56"/>
      <c r="B19339" s="58"/>
      <c r="C19339" s="48" t="s">
        <v>110</v>
      </c>
      <c r="D19339" s="300" t="s">
        <v>18666</v>
      </c>
    </row>
    <row r="19340" spans="1:4" s="12" customFormat="1" x14ac:dyDescent="0.25">
      <c r="A19340" s="56"/>
      <c r="B19340" s="58"/>
      <c r="C19340" s="48" t="s">
        <v>110</v>
      </c>
      <c r="D19340" s="300" t="s">
        <v>18667</v>
      </c>
    </row>
    <row r="19341" spans="1:4" s="12" customFormat="1" x14ac:dyDescent="0.25">
      <c r="A19341" s="56"/>
      <c r="B19341" s="58"/>
      <c r="C19341" s="48" t="s">
        <v>110</v>
      </c>
      <c r="D19341" s="300" t="s">
        <v>18668</v>
      </c>
    </row>
    <row r="19342" spans="1:4" s="12" customFormat="1" x14ac:dyDescent="0.25">
      <c r="A19342" s="56"/>
      <c r="B19342" s="58"/>
      <c r="C19342" s="48" t="s">
        <v>110</v>
      </c>
      <c r="D19342" s="300" t="s">
        <v>18669</v>
      </c>
    </row>
    <row r="19343" spans="1:4" s="12" customFormat="1" x14ac:dyDescent="0.25">
      <c r="A19343" s="56"/>
      <c r="B19343" s="58"/>
      <c r="C19343" s="48" t="s">
        <v>110</v>
      </c>
      <c r="D19343" s="303" t="s">
        <v>18670</v>
      </c>
    </row>
    <row r="19344" spans="1:4" s="12" customFormat="1" x14ac:dyDescent="0.25">
      <c r="A19344" s="56"/>
      <c r="B19344" s="58"/>
      <c r="C19344" s="48" t="s">
        <v>110</v>
      </c>
      <c r="D19344" s="303" t="s">
        <v>18671</v>
      </c>
    </row>
    <row r="19345" spans="1:4" s="12" customFormat="1" x14ac:dyDescent="0.25">
      <c r="A19345" s="56"/>
      <c r="B19345" s="58"/>
      <c r="C19345" s="48" t="s">
        <v>110</v>
      </c>
      <c r="D19345" s="303" t="s">
        <v>18672</v>
      </c>
    </row>
    <row r="19346" spans="1:4" s="12" customFormat="1" x14ac:dyDescent="0.25">
      <c r="A19346" s="56"/>
      <c r="B19346" s="58"/>
      <c r="C19346" s="48" t="s">
        <v>110</v>
      </c>
      <c r="D19346" s="300" t="s">
        <v>18673</v>
      </c>
    </row>
    <row r="19347" spans="1:4" s="12" customFormat="1" x14ac:dyDescent="0.25">
      <c r="A19347" s="56"/>
      <c r="B19347" s="58"/>
      <c r="C19347" s="48" t="s">
        <v>226</v>
      </c>
      <c r="D19347" s="300"/>
    </row>
    <row r="19348" spans="1:4" s="12" customFormat="1" x14ac:dyDescent="0.25">
      <c r="A19348" s="56"/>
      <c r="B19348" s="58"/>
      <c r="C19348" s="48" t="s">
        <v>110</v>
      </c>
      <c r="D19348" s="300" t="s">
        <v>18650</v>
      </c>
    </row>
    <row r="19349" spans="1:4" s="12" customFormat="1" x14ac:dyDescent="0.25">
      <c r="A19349" s="56"/>
      <c r="B19349" s="58"/>
      <c r="C19349" s="48" t="s">
        <v>110</v>
      </c>
      <c r="D19349" s="300" t="s">
        <v>18674</v>
      </c>
    </row>
    <row r="19350" spans="1:4" s="12" customFormat="1" x14ac:dyDescent="0.25">
      <c r="A19350" s="56"/>
      <c r="B19350" s="58"/>
      <c r="C19350" s="48" t="s">
        <v>110</v>
      </c>
      <c r="D19350" s="300" t="s">
        <v>18639</v>
      </c>
    </row>
    <row r="19351" spans="1:4" s="12" customFormat="1" x14ac:dyDescent="0.25">
      <c r="A19351" s="56"/>
      <c r="B19351" s="24" t="s">
        <v>21801</v>
      </c>
      <c r="C19351" s="56" t="s">
        <v>18675</v>
      </c>
      <c r="D19351" s="315"/>
    </row>
    <row r="19352" spans="1:4" s="12" customFormat="1" x14ac:dyDescent="0.25">
      <c r="A19352" s="56"/>
      <c r="B19352" s="58"/>
      <c r="C19352" s="40" t="s">
        <v>18676</v>
      </c>
      <c r="D19352" s="300"/>
    </row>
    <row r="19353" spans="1:4" s="12" customFormat="1" x14ac:dyDescent="0.25">
      <c r="A19353" s="56"/>
      <c r="B19353" s="58"/>
      <c r="C19353" s="48" t="s">
        <v>18677</v>
      </c>
      <c r="D19353" s="300"/>
    </row>
    <row r="19354" spans="1:4" s="12" customFormat="1" x14ac:dyDescent="0.25">
      <c r="A19354" s="56"/>
      <c r="B19354" s="58"/>
      <c r="C19354" s="48" t="s">
        <v>110</v>
      </c>
      <c r="D19354" s="300" t="s">
        <v>18678</v>
      </c>
    </row>
    <row r="19355" spans="1:4" s="12" customFormat="1" x14ac:dyDescent="0.25">
      <c r="A19355" s="56"/>
      <c r="B19355" s="58"/>
      <c r="C19355" s="48" t="s">
        <v>110</v>
      </c>
      <c r="D19355" s="303" t="s">
        <v>18679</v>
      </c>
    </row>
    <row r="19356" spans="1:4" s="12" customFormat="1" x14ac:dyDescent="0.25">
      <c r="A19356" s="56"/>
      <c r="B19356" s="58"/>
      <c r="C19356" s="48" t="s">
        <v>110</v>
      </c>
      <c r="D19356" s="303" t="s">
        <v>18680</v>
      </c>
    </row>
    <row r="19357" spans="1:4" s="12" customFormat="1" x14ac:dyDescent="0.25">
      <c r="A19357" s="56"/>
      <c r="B19357" s="58"/>
      <c r="C19357" s="48" t="s">
        <v>226</v>
      </c>
      <c r="D19357" s="300"/>
    </row>
    <row r="19358" spans="1:4" s="12" customFormat="1" x14ac:dyDescent="0.25">
      <c r="A19358" s="56"/>
      <c r="B19358" s="58"/>
      <c r="C19358" s="48" t="s">
        <v>110</v>
      </c>
      <c r="D19358" s="300" t="s">
        <v>18650</v>
      </c>
    </row>
    <row r="19359" spans="1:4" s="12" customFormat="1" x14ac:dyDescent="0.25">
      <c r="A19359" s="56"/>
      <c r="B19359" s="58"/>
      <c r="C19359" s="48" t="s">
        <v>110</v>
      </c>
      <c r="D19359" s="300" t="s">
        <v>18639</v>
      </c>
    </row>
    <row r="19360" spans="1:4" s="12" customFormat="1" ht="15.6" x14ac:dyDescent="0.25">
      <c r="A19360" s="92"/>
      <c r="B19360" s="24" t="s">
        <v>21802</v>
      </c>
      <c r="C19360" s="56" t="s">
        <v>18681</v>
      </c>
      <c r="D19360" s="346"/>
    </row>
    <row r="19361" spans="1:4" s="12" customFormat="1" ht="15.6" x14ac:dyDescent="0.15">
      <c r="A19361" s="92"/>
      <c r="B19361" s="58"/>
      <c r="C19361" s="70" t="s">
        <v>18682</v>
      </c>
      <c r="D19361" s="313"/>
    </row>
    <row r="19362" spans="1:4" s="12" customFormat="1" ht="15.6" x14ac:dyDescent="0.15">
      <c r="A19362" s="92"/>
      <c r="B19362" s="58"/>
      <c r="C19362" s="70" t="s">
        <v>110</v>
      </c>
      <c r="D19362" s="313" t="s">
        <v>18683</v>
      </c>
    </row>
    <row r="19363" spans="1:4" s="12" customFormat="1" ht="15.6" x14ac:dyDescent="0.15">
      <c r="A19363" s="92"/>
      <c r="B19363" s="58"/>
      <c r="C19363" s="70" t="s">
        <v>110</v>
      </c>
      <c r="D19363" s="313" t="s">
        <v>18684</v>
      </c>
    </row>
    <row r="19364" spans="1:4" s="12" customFormat="1" ht="15.6" x14ac:dyDescent="0.15">
      <c r="A19364" s="92"/>
      <c r="B19364" s="58"/>
      <c r="C19364" s="70" t="s">
        <v>110</v>
      </c>
      <c r="D19364" s="313" t="s">
        <v>18685</v>
      </c>
    </row>
    <row r="19365" spans="1:4" s="12" customFormat="1" ht="15.6" x14ac:dyDescent="0.15">
      <c r="A19365" s="92"/>
      <c r="B19365" s="58"/>
      <c r="C19365" s="70" t="s">
        <v>110</v>
      </c>
      <c r="D19365" s="313" t="s">
        <v>18686</v>
      </c>
    </row>
    <row r="19366" spans="1:4" s="12" customFormat="1" ht="15.6" x14ac:dyDescent="0.15">
      <c r="A19366" s="92"/>
      <c r="B19366" s="58"/>
      <c r="C19366" s="70" t="s">
        <v>110</v>
      </c>
      <c r="D19366" s="313" t="s">
        <v>18687</v>
      </c>
    </row>
    <row r="19367" spans="1:4" s="12" customFormat="1" ht="15.6" x14ac:dyDescent="0.15">
      <c r="A19367" s="92"/>
      <c r="B19367" s="58"/>
      <c r="C19367" s="70" t="s">
        <v>110</v>
      </c>
      <c r="D19367" s="313" t="s">
        <v>18688</v>
      </c>
    </row>
    <row r="19368" spans="1:4" s="12" customFormat="1" ht="15.6" x14ac:dyDescent="0.15">
      <c r="A19368" s="92"/>
      <c r="B19368" s="58"/>
      <c r="C19368" s="70" t="s">
        <v>110</v>
      </c>
      <c r="D19368" s="313" t="s">
        <v>18689</v>
      </c>
    </row>
    <row r="19369" spans="1:4" s="12" customFormat="1" ht="15.6" x14ac:dyDescent="0.15">
      <c r="A19369" s="92"/>
      <c r="B19369" s="58"/>
      <c r="C19369" s="70" t="s">
        <v>110</v>
      </c>
      <c r="D19369" s="313" t="s">
        <v>18690</v>
      </c>
    </row>
    <row r="19370" spans="1:4" s="12" customFormat="1" ht="15.6" x14ac:dyDescent="0.15">
      <c r="A19370" s="92"/>
      <c r="B19370" s="58"/>
      <c r="C19370" s="70" t="s">
        <v>110</v>
      </c>
      <c r="D19370" s="313" t="s">
        <v>18691</v>
      </c>
    </row>
    <row r="19371" spans="1:4" s="12" customFormat="1" ht="15.6" x14ac:dyDescent="0.15">
      <c r="A19371" s="92"/>
      <c r="B19371" s="58"/>
      <c r="C19371" s="70" t="s">
        <v>110</v>
      </c>
      <c r="D19371" s="303" t="s">
        <v>18692</v>
      </c>
    </row>
    <row r="19372" spans="1:4" s="12" customFormat="1" ht="15.6" x14ac:dyDescent="0.15">
      <c r="A19372" s="92"/>
      <c r="B19372" s="58"/>
      <c r="C19372" s="70" t="s">
        <v>110</v>
      </c>
      <c r="D19372" s="303" t="s">
        <v>18693</v>
      </c>
    </row>
    <row r="19373" spans="1:4" s="12" customFormat="1" ht="15.6" x14ac:dyDescent="0.15">
      <c r="A19373" s="92"/>
      <c r="B19373" s="58"/>
      <c r="C19373" s="70" t="s">
        <v>110</v>
      </c>
      <c r="D19373" s="303" t="s">
        <v>18694</v>
      </c>
    </row>
    <row r="19374" spans="1:4" s="12" customFormat="1" ht="15.6" x14ac:dyDescent="0.15">
      <c r="A19374" s="92"/>
      <c r="B19374" s="58"/>
      <c r="C19374" s="70" t="s">
        <v>110</v>
      </c>
      <c r="D19374" s="303" t="s">
        <v>18695</v>
      </c>
    </row>
    <row r="19375" spans="1:4" s="12" customFormat="1" ht="15.6" x14ac:dyDescent="0.15">
      <c r="A19375" s="92"/>
      <c r="B19375" s="58"/>
      <c r="C19375" s="70" t="s">
        <v>110</v>
      </c>
      <c r="D19375" s="303" t="s">
        <v>18696</v>
      </c>
    </row>
    <row r="19376" spans="1:4" s="12" customFormat="1" ht="15.6" x14ac:dyDescent="0.15">
      <c r="A19376" s="92"/>
      <c r="B19376" s="58"/>
      <c r="C19376" s="70" t="s">
        <v>110</v>
      </c>
      <c r="D19376" s="303" t="s">
        <v>18697</v>
      </c>
    </row>
    <row r="19377" spans="1:4" s="12" customFormat="1" ht="15.6" x14ac:dyDescent="0.15">
      <c r="A19377" s="92"/>
      <c r="B19377" s="58"/>
      <c r="C19377" s="70" t="s">
        <v>110</v>
      </c>
      <c r="D19377" s="303" t="s">
        <v>18698</v>
      </c>
    </row>
    <row r="19378" spans="1:4" s="12" customFormat="1" ht="15.6" x14ac:dyDescent="0.15">
      <c r="A19378" s="92"/>
      <c r="B19378" s="58"/>
      <c r="C19378" s="70" t="s">
        <v>110</v>
      </c>
      <c r="D19378" s="303" t="s">
        <v>18699</v>
      </c>
    </row>
    <row r="19379" spans="1:4" s="12" customFormat="1" ht="15.6" x14ac:dyDescent="0.15">
      <c r="A19379" s="92"/>
      <c r="B19379" s="58"/>
      <c r="C19379" s="70" t="s">
        <v>110</v>
      </c>
      <c r="D19379" s="313" t="s">
        <v>18700</v>
      </c>
    </row>
    <row r="19380" spans="1:4" s="12" customFormat="1" ht="15.6" x14ac:dyDescent="0.15">
      <c r="A19380" s="82"/>
      <c r="B19380" s="24" t="s">
        <v>21803</v>
      </c>
      <c r="C19380" s="75" t="s">
        <v>18701</v>
      </c>
      <c r="D19380" s="330"/>
    </row>
    <row r="19381" spans="1:4" s="12" customFormat="1" ht="15.6" x14ac:dyDescent="0.15">
      <c r="A19381" s="92"/>
      <c r="B19381" s="58"/>
      <c r="C19381" s="70" t="s">
        <v>18702</v>
      </c>
      <c r="D19381" s="313"/>
    </row>
    <row r="19382" spans="1:4" s="12" customFormat="1" ht="15.6" x14ac:dyDescent="0.15">
      <c r="A19382" s="92"/>
      <c r="B19382" s="58"/>
      <c r="C19382" s="70" t="s">
        <v>18703</v>
      </c>
      <c r="D19382" s="313"/>
    </row>
    <row r="19383" spans="1:4" s="12" customFormat="1" ht="15.6" x14ac:dyDescent="0.15">
      <c r="A19383" s="92"/>
      <c r="B19383" s="58"/>
      <c r="C19383" s="70" t="s">
        <v>110</v>
      </c>
      <c r="D19383" s="313" t="s">
        <v>18704</v>
      </c>
    </row>
    <row r="19384" spans="1:4" s="12" customFormat="1" ht="15.6" x14ac:dyDescent="0.15">
      <c r="A19384" s="92"/>
      <c r="B19384" s="58"/>
      <c r="C19384" s="70" t="s">
        <v>110</v>
      </c>
      <c r="D19384" s="313" t="s">
        <v>18705</v>
      </c>
    </row>
    <row r="19385" spans="1:4" s="12" customFormat="1" ht="15.6" x14ac:dyDescent="0.15">
      <c r="A19385" s="92"/>
      <c r="B19385" s="58"/>
      <c r="C19385" s="70" t="s">
        <v>110</v>
      </c>
      <c r="D19385" s="313" t="s">
        <v>18706</v>
      </c>
    </row>
    <row r="19386" spans="1:4" s="12" customFormat="1" ht="15.6" x14ac:dyDescent="0.15">
      <c r="A19386" s="92"/>
      <c r="B19386" s="58"/>
      <c r="C19386" s="70" t="s">
        <v>110</v>
      </c>
      <c r="D19386" s="313" t="s">
        <v>18707</v>
      </c>
    </row>
    <row r="19387" spans="1:4" s="12" customFormat="1" ht="15.6" x14ac:dyDescent="0.15">
      <c r="A19387" s="92"/>
      <c r="B19387" s="58"/>
      <c r="C19387" s="70" t="s">
        <v>110</v>
      </c>
      <c r="D19387" s="313" t="s">
        <v>18708</v>
      </c>
    </row>
    <row r="19388" spans="1:4" s="12" customFormat="1" ht="15.6" x14ac:dyDescent="0.15">
      <c r="A19388" s="92"/>
      <c r="B19388" s="58"/>
      <c r="C19388" s="70" t="s">
        <v>110</v>
      </c>
      <c r="D19388" s="313" t="s">
        <v>18709</v>
      </c>
    </row>
    <row r="19389" spans="1:4" s="12" customFormat="1" ht="15.6" x14ac:dyDescent="0.15">
      <c r="A19389" s="92"/>
      <c r="B19389" s="58"/>
      <c r="C19389" s="70" t="s">
        <v>110</v>
      </c>
      <c r="D19389" s="313" t="s">
        <v>18710</v>
      </c>
    </row>
    <row r="19390" spans="1:4" s="12" customFormat="1" ht="15.6" x14ac:dyDescent="0.15">
      <c r="A19390" s="92"/>
      <c r="B19390" s="58"/>
      <c r="C19390" s="70" t="s">
        <v>110</v>
      </c>
      <c r="D19390" s="313" t="s">
        <v>18711</v>
      </c>
    </row>
    <row r="19391" spans="1:4" s="12" customFormat="1" ht="15.6" x14ac:dyDescent="0.15">
      <c r="A19391" s="92"/>
      <c r="B19391" s="58"/>
      <c r="C19391" s="70" t="s">
        <v>110</v>
      </c>
      <c r="D19391" s="313" t="s">
        <v>18712</v>
      </c>
    </row>
    <row r="19392" spans="1:4" s="12" customFormat="1" ht="15.6" x14ac:dyDescent="0.15">
      <c r="A19392" s="92"/>
      <c r="B19392" s="58"/>
      <c r="C19392" s="70" t="s">
        <v>110</v>
      </c>
      <c r="D19392" s="303" t="s">
        <v>18713</v>
      </c>
    </row>
    <row r="19393" spans="1:4" s="12" customFormat="1" ht="15.6" x14ac:dyDescent="0.15">
      <c r="A19393" s="92"/>
      <c r="B19393" s="58"/>
      <c r="C19393" s="70" t="s">
        <v>110</v>
      </c>
      <c r="D19393" s="303" t="s">
        <v>18714</v>
      </c>
    </row>
    <row r="19394" spans="1:4" s="12" customFormat="1" ht="15.6" x14ac:dyDescent="0.15">
      <c r="A19394" s="92"/>
      <c r="B19394" s="58"/>
      <c r="C19394" s="70" t="s">
        <v>110</v>
      </c>
      <c r="D19394" s="313" t="s">
        <v>18715</v>
      </c>
    </row>
    <row r="19395" spans="1:4" s="12" customFormat="1" ht="15.6" x14ac:dyDescent="0.15">
      <c r="A19395" s="92"/>
      <c r="B19395" s="58"/>
      <c r="C19395" s="70" t="s">
        <v>226</v>
      </c>
      <c r="D19395" s="313"/>
    </row>
    <row r="19396" spans="1:4" s="12" customFormat="1" ht="15.6" x14ac:dyDescent="0.15">
      <c r="A19396" s="92"/>
      <c r="B19396" s="58"/>
      <c r="C19396" s="70" t="s">
        <v>110</v>
      </c>
      <c r="D19396" s="313" t="s">
        <v>18716</v>
      </c>
    </row>
    <row r="19397" spans="1:4" s="12" customFormat="1" ht="15.6" x14ac:dyDescent="0.15">
      <c r="A19397" s="92"/>
      <c r="B19397" s="58"/>
      <c r="C19397" s="70" t="s">
        <v>110</v>
      </c>
      <c r="D19397" s="313" t="s">
        <v>18717</v>
      </c>
    </row>
    <row r="19398" spans="1:4" s="12" customFormat="1" ht="15.6" x14ac:dyDescent="0.15">
      <c r="A19398" s="92"/>
      <c r="B19398" s="58"/>
      <c r="C19398" s="70" t="s">
        <v>110</v>
      </c>
      <c r="D19398" s="313" t="s">
        <v>18718</v>
      </c>
    </row>
    <row r="19399" spans="1:4" s="12" customFormat="1" ht="15.6" x14ac:dyDescent="0.15">
      <c r="A19399" s="92"/>
      <c r="B19399" s="58"/>
      <c r="C19399" s="70" t="s">
        <v>110</v>
      </c>
      <c r="D19399" s="313" t="s">
        <v>18719</v>
      </c>
    </row>
    <row r="19400" spans="1:4" s="12" customFormat="1" ht="15.6" x14ac:dyDescent="0.15">
      <c r="A19400" s="92"/>
      <c r="B19400" s="58"/>
      <c r="C19400" s="70" t="s">
        <v>110</v>
      </c>
      <c r="D19400" s="313" t="s">
        <v>18720</v>
      </c>
    </row>
    <row r="19401" spans="1:4" s="12" customFormat="1" ht="15.6" x14ac:dyDescent="0.15">
      <c r="A19401" s="92"/>
      <c r="B19401" s="58"/>
      <c r="C19401" s="70" t="s">
        <v>110</v>
      </c>
      <c r="D19401" s="313" t="s">
        <v>18721</v>
      </c>
    </row>
    <row r="19402" spans="1:4" s="12" customFormat="1" ht="15.6" x14ac:dyDescent="0.15">
      <c r="A19402" s="82"/>
      <c r="B19402" s="24" t="s">
        <v>21804</v>
      </c>
      <c r="C19402" s="75" t="s">
        <v>18722</v>
      </c>
      <c r="D19402" s="330"/>
    </row>
    <row r="19403" spans="1:4" s="12" customFormat="1" ht="15.6" x14ac:dyDescent="0.15">
      <c r="A19403" s="92"/>
      <c r="B19403" s="58"/>
      <c r="C19403" s="70" t="s">
        <v>18723</v>
      </c>
      <c r="D19403" s="313"/>
    </row>
    <row r="19404" spans="1:4" s="12" customFormat="1" ht="15.6" x14ac:dyDescent="0.15">
      <c r="A19404" s="92"/>
      <c r="B19404" s="58"/>
      <c r="C19404" s="70" t="s">
        <v>18724</v>
      </c>
      <c r="D19404" s="313"/>
    </row>
    <row r="19405" spans="1:4" s="12" customFormat="1" ht="15.6" x14ac:dyDescent="0.15">
      <c r="A19405" s="92"/>
      <c r="B19405" s="58"/>
      <c r="C19405" s="70" t="s">
        <v>110</v>
      </c>
      <c r="D19405" s="313" t="s">
        <v>18725</v>
      </c>
    </row>
    <row r="19406" spans="1:4" s="12" customFormat="1" ht="15.6" x14ac:dyDescent="0.15">
      <c r="A19406" s="92"/>
      <c r="B19406" s="58"/>
      <c r="C19406" s="70" t="s">
        <v>110</v>
      </c>
      <c r="D19406" s="313" t="s">
        <v>18726</v>
      </c>
    </row>
    <row r="19407" spans="1:4" s="12" customFormat="1" ht="15.6" x14ac:dyDescent="0.15">
      <c r="A19407" s="92"/>
      <c r="B19407" s="58"/>
      <c r="C19407" s="70" t="s">
        <v>110</v>
      </c>
      <c r="D19407" s="303" t="s">
        <v>18727</v>
      </c>
    </row>
    <row r="19408" spans="1:4" s="12" customFormat="1" ht="15.6" x14ac:dyDescent="0.15">
      <c r="A19408" s="92"/>
      <c r="B19408" s="58"/>
      <c r="C19408" s="70" t="s">
        <v>110</v>
      </c>
      <c r="D19408" s="303" t="s">
        <v>18728</v>
      </c>
    </row>
    <row r="19409" spans="1:4" s="12" customFormat="1" ht="15.6" x14ac:dyDescent="0.15">
      <c r="A19409" s="92"/>
      <c r="B19409" s="58"/>
      <c r="C19409" s="70" t="s">
        <v>110</v>
      </c>
      <c r="D19409" s="303" t="s">
        <v>18729</v>
      </c>
    </row>
    <row r="19410" spans="1:4" s="12" customFormat="1" ht="15.6" x14ac:dyDescent="0.15">
      <c r="A19410" s="92"/>
      <c r="B19410" s="58"/>
      <c r="C19410" s="70" t="s">
        <v>110</v>
      </c>
      <c r="D19410" s="313" t="s">
        <v>18730</v>
      </c>
    </row>
    <row r="19411" spans="1:4" s="12" customFormat="1" ht="15.6" x14ac:dyDescent="0.15">
      <c r="A19411" s="92"/>
      <c r="B19411" s="58"/>
      <c r="C19411" s="70" t="s">
        <v>226</v>
      </c>
      <c r="D19411" s="313"/>
    </row>
    <row r="19412" spans="1:4" s="12" customFormat="1" ht="15.6" x14ac:dyDescent="0.15">
      <c r="A19412" s="92"/>
      <c r="B19412" s="58"/>
      <c r="C19412" s="70" t="s">
        <v>110</v>
      </c>
      <c r="D19412" s="313" t="s">
        <v>18650</v>
      </c>
    </row>
    <row r="19413" spans="1:4" s="12" customFormat="1" ht="15.6" x14ac:dyDescent="0.15">
      <c r="A19413" s="92"/>
      <c r="B19413" s="58"/>
      <c r="C19413" s="70" t="s">
        <v>110</v>
      </c>
      <c r="D19413" s="313" t="s">
        <v>18639</v>
      </c>
    </row>
    <row r="19414" spans="1:4" s="12" customFormat="1" ht="15.6" x14ac:dyDescent="0.25">
      <c r="A19414" s="82" t="s">
        <v>18731</v>
      </c>
      <c r="B19414" s="97"/>
      <c r="C19414" s="82" t="s">
        <v>18732</v>
      </c>
      <c r="D19414" s="300"/>
    </row>
    <row r="19415" spans="1:4" s="12" customFormat="1" x14ac:dyDescent="0.25">
      <c r="A19415" s="56" t="s">
        <v>18733</v>
      </c>
      <c r="B19415" s="24" t="s">
        <v>21805</v>
      </c>
      <c r="C19415" s="56" t="s">
        <v>18734</v>
      </c>
      <c r="D19415" s="315"/>
    </row>
    <row r="19416" spans="1:4" s="12" customFormat="1" x14ac:dyDescent="0.25">
      <c r="A19416" s="56"/>
      <c r="B19416" s="58"/>
      <c r="C19416" s="48" t="s">
        <v>18735</v>
      </c>
      <c r="D19416" s="300"/>
    </row>
    <row r="19417" spans="1:4" s="12" customFormat="1" x14ac:dyDescent="0.25">
      <c r="A19417" s="56"/>
      <c r="B19417" s="58"/>
      <c r="C19417" s="48" t="s">
        <v>18736</v>
      </c>
      <c r="D19417" s="300"/>
    </row>
    <row r="19418" spans="1:4" s="12" customFormat="1" x14ac:dyDescent="0.25">
      <c r="A19418" s="56"/>
      <c r="B19418" s="58"/>
      <c r="C19418" s="48" t="s">
        <v>110</v>
      </c>
      <c r="D19418" s="300" t="s">
        <v>18737</v>
      </c>
    </row>
    <row r="19419" spans="1:4" s="12" customFormat="1" x14ac:dyDescent="0.25">
      <c r="A19419" s="56"/>
      <c r="B19419" s="58"/>
      <c r="C19419" s="48" t="s">
        <v>110</v>
      </c>
      <c r="D19419" s="300" t="s">
        <v>18738</v>
      </c>
    </row>
    <row r="19420" spans="1:4" s="12" customFormat="1" x14ac:dyDescent="0.25">
      <c r="A19420" s="56"/>
      <c r="B19420" s="58"/>
      <c r="C19420" s="48" t="s">
        <v>110</v>
      </c>
      <c r="D19420" s="300" t="s">
        <v>18739</v>
      </c>
    </row>
    <row r="19421" spans="1:4" s="12" customFormat="1" x14ac:dyDescent="0.25">
      <c r="A19421" s="56"/>
      <c r="B19421" s="58"/>
      <c r="C19421" s="48" t="s">
        <v>110</v>
      </c>
      <c r="D19421" s="300" t="s">
        <v>18740</v>
      </c>
    </row>
    <row r="19422" spans="1:4" s="12" customFormat="1" x14ac:dyDescent="0.25">
      <c r="A19422" s="56"/>
      <c r="B19422" s="58"/>
      <c r="C19422" s="48"/>
      <c r="D19422" s="327" t="s">
        <v>735</v>
      </c>
    </row>
    <row r="19423" spans="1:4" s="12" customFormat="1" x14ac:dyDescent="0.25">
      <c r="A19423" s="56"/>
      <c r="B19423" s="58"/>
      <c r="C19423" s="48" t="s">
        <v>110</v>
      </c>
      <c r="D19423" s="296" t="s">
        <v>18741</v>
      </c>
    </row>
    <row r="19424" spans="1:4" s="12" customFormat="1" x14ac:dyDescent="0.25">
      <c r="A19424" s="56"/>
      <c r="B19424" s="58"/>
      <c r="C19424" s="48" t="s">
        <v>110</v>
      </c>
      <c r="D19424" s="296" t="s">
        <v>18742</v>
      </c>
    </row>
    <row r="19425" spans="1:4" s="12" customFormat="1" x14ac:dyDescent="0.25">
      <c r="A19425" s="56"/>
      <c r="B19425" s="58"/>
      <c r="C19425" s="48" t="s">
        <v>110</v>
      </c>
      <c r="D19425" s="296" t="s">
        <v>18743</v>
      </c>
    </row>
    <row r="19426" spans="1:4" s="12" customFormat="1" x14ac:dyDescent="0.25">
      <c r="A19426" s="56"/>
      <c r="B19426" s="58"/>
      <c r="C19426" s="48" t="s">
        <v>110</v>
      </c>
      <c r="D19426" s="296" t="s">
        <v>18744</v>
      </c>
    </row>
    <row r="19427" spans="1:4" s="12" customFormat="1" x14ac:dyDescent="0.25">
      <c r="A19427" s="56"/>
      <c r="B19427" s="58"/>
      <c r="C19427" s="48" t="s">
        <v>110</v>
      </c>
      <c r="D19427" s="296" t="s">
        <v>18745</v>
      </c>
    </row>
    <row r="19428" spans="1:4" s="12" customFormat="1" x14ac:dyDescent="0.25">
      <c r="A19428" s="56"/>
      <c r="B19428" s="58"/>
      <c r="C19428" s="48" t="s">
        <v>110</v>
      </c>
      <c r="D19428" s="296" t="s">
        <v>18746</v>
      </c>
    </row>
    <row r="19429" spans="1:4" s="12" customFormat="1" x14ac:dyDescent="0.25">
      <c r="A19429" s="56"/>
      <c r="B19429" s="58"/>
      <c r="C19429" s="48" t="s">
        <v>110</v>
      </c>
      <c r="D19429" s="296" t="s">
        <v>18747</v>
      </c>
    </row>
    <row r="19430" spans="1:4" s="12" customFormat="1" x14ac:dyDescent="0.25">
      <c r="A19430" s="56"/>
      <c r="B19430" s="58"/>
      <c r="C19430" s="48" t="s">
        <v>110</v>
      </c>
      <c r="D19430" s="296" t="s">
        <v>18748</v>
      </c>
    </row>
    <row r="19431" spans="1:4" s="12" customFormat="1" x14ac:dyDescent="0.25">
      <c r="A19431" s="56"/>
      <c r="B19431" s="58"/>
      <c r="C19431" s="48" t="s">
        <v>110</v>
      </c>
      <c r="D19431" s="296" t="s">
        <v>18749</v>
      </c>
    </row>
    <row r="19432" spans="1:4" s="12" customFormat="1" x14ac:dyDescent="0.25">
      <c r="A19432" s="56"/>
      <c r="B19432" s="58"/>
      <c r="C19432" s="48" t="s">
        <v>110</v>
      </c>
      <c r="D19432" s="296" t="s">
        <v>18750</v>
      </c>
    </row>
    <row r="19433" spans="1:4" s="12" customFormat="1" x14ac:dyDescent="0.25">
      <c r="A19433" s="56"/>
      <c r="B19433" s="58"/>
      <c r="C19433" s="48" t="s">
        <v>226</v>
      </c>
      <c r="D19433" s="300"/>
    </row>
    <row r="19434" spans="1:4" s="12" customFormat="1" x14ac:dyDescent="0.25">
      <c r="A19434" s="56"/>
      <c r="B19434" s="58"/>
      <c r="C19434" s="48" t="s">
        <v>110</v>
      </c>
      <c r="D19434" s="300" t="s">
        <v>18751</v>
      </c>
    </row>
    <row r="19435" spans="1:4" s="12" customFormat="1" x14ac:dyDescent="0.25">
      <c r="A19435" s="56"/>
      <c r="B19435" s="58"/>
      <c r="C19435" s="48" t="s">
        <v>110</v>
      </c>
      <c r="D19435" s="300" t="s">
        <v>18752</v>
      </c>
    </row>
    <row r="19436" spans="1:4" s="12" customFormat="1" x14ac:dyDescent="0.25">
      <c r="A19436" s="56"/>
      <c r="B19436" s="58"/>
      <c r="C19436" s="48" t="s">
        <v>110</v>
      </c>
      <c r="D19436" s="300" t="s">
        <v>18753</v>
      </c>
    </row>
    <row r="19437" spans="1:4" s="12" customFormat="1" x14ac:dyDescent="0.25">
      <c r="A19437" s="56"/>
      <c r="B19437" s="58"/>
      <c r="C19437" s="48" t="s">
        <v>110</v>
      </c>
      <c r="D19437" s="300" t="s">
        <v>18754</v>
      </c>
    </row>
    <row r="19438" spans="1:4" s="12" customFormat="1" x14ac:dyDescent="0.25">
      <c r="A19438" s="56"/>
      <c r="B19438" s="58"/>
      <c r="C19438" s="48" t="s">
        <v>110</v>
      </c>
      <c r="D19438" s="300" t="s">
        <v>18755</v>
      </c>
    </row>
    <row r="19439" spans="1:4" s="12" customFormat="1" x14ac:dyDescent="0.25">
      <c r="A19439" s="56"/>
      <c r="B19439" s="58"/>
      <c r="C19439" s="48" t="s">
        <v>110</v>
      </c>
      <c r="D19439" s="300" t="s">
        <v>18756</v>
      </c>
    </row>
    <row r="19440" spans="1:4" s="12" customFormat="1" x14ac:dyDescent="0.25">
      <c r="A19440" s="56"/>
      <c r="B19440" s="58"/>
      <c r="C19440" s="48" t="s">
        <v>110</v>
      </c>
      <c r="D19440" s="300" t="s">
        <v>18757</v>
      </c>
    </row>
    <row r="19441" spans="1:4" s="12" customFormat="1" x14ac:dyDescent="0.25">
      <c r="A19441" s="56" t="s">
        <v>18758</v>
      </c>
      <c r="B19441" s="24" t="s">
        <v>21806</v>
      </c>
      <c r="C19441" s="56" t="s">
        <v>18759</v>
      </c>
      <c r="D19441" s="315"/>
    </row>
    <row r="19442" spans="1:4" s="12" customFormat="1" x14ac:dyDescent="0.25">
      <c r="A19442" s="56"/>
      <c r="B19442" s="58"/>
      <c r="C19442" s="48" t="s">
        <v>18760</v>
      </c>
      <c r="D19442" s="300"/>
    </row>
    <row r="19443" spans="1:4" s="12" customFormat="1" x14ac:dyDescent="0.25">
      <c r="A19443" s="56"/>
      <c r="B19443" s="58"/>
      <c r="C19443" s="48" t="s">
        <v>18761</v>
      </c>
      <c r="D19443" s="300"/>
    </row>
    <row r="19444" spans="1:4" s="12" customFormat="1" x14ac:dyDescent="0.25">
      <c r="A19444" s="56"/>
      <c r="B19444" s="58"/>
      <c r="C19444" s="48" t="s">
        <v>110</v>
      </c>
      <c r="D19444" s="300" t="s">
        <v>18762</v>
      </c>
    </row>
    <row r="19445" spans="1:4" s="12" customFormat="1" x14ac:dyDescent="0.25">
      <c r="A19445" s="56"/>
      <c r="B19445" s="58"/>
      <c r="C19445" s="48" t="s">
        <v>110</v>
      </c>
      <c r="D19445" s="300" t="s">
        <v>18763</v>
      </c>
    </row>
    <row r="19446" spans="1:4" s="12" customFormat="1" x14ac:dyDescent="0.25">
      <c r="A19446" s="56"/>
      <c r="B19446" s="58"/>
      <c r="C19446" s="48" t="s">
        <v>110</v>
      </c>
      <c r="D19446" s="300" t="s">
        <v>18764</v>
      </c>
    </row>
    <row r="19447" spans="1:4" s="12" customFormat="1" x14ac:dyDescent="0.25">
      <c r="A19447" s="56"/>
      <c r="B19447" s="58"/>
      <c r="C19447" s="48" t="s">
        <v>110</v>
      </c>
      <c r="D19447" s="286" t="s">
        <v>18765</v>
      </c>
    </row>
    <row r="19448" spans="1:4" s="12" customFormat="1" x14ac:dyDescent="0.25">
      <c r="A19448" s="56"/>
      <c r="B19448" s="58"/>
      <c r="C19448" s="48"/>
      <c r="D19448" s="291" t="s">
        <v>735</v>
      </c>
    </row>
    <row r="19449" spans="1:4" s="12" customFormat="1" x14ac:dyDescent="0.25">
      <c r="A19449" s="56"/>
      <c r="B19449" s="58"/>
      <c r="C19449" s="48" t="s">
        <v>110</v>
      </c>
      <c r="D19449" s="286" t="s">
        <v>18766</v>
      </c>
    </row>
    <row r="19450" spans="1:4" s="12" customFormat="1" x14ac:dyDescent="0.25">
      <c r="A19450" s="56"/>
      <c r="B19450" s="58"/>
      <c r="C19450" s="48" t="s">
        <v>110</v>
      </c>
      <c r="D19450" s="296" t="s">
        <v>18767</v>
      </c>
    </row>
    <row r="19451" spans="1:4" s="12" customFormat="1" x14ac:dyDescent="0.25">
      <c r="A19451" s="56"/>
      <c r="B19451" s="58"/>
      <c r="C19451" s="48" t="s">
        <v>110</v>
      </c>
      <c r="D19451" s="286" t="s">
        <v>18768</v>
      </c>
    </row>
    <row r="19452" spans="1:4" s="12" customFormat="1" x14ac:dyDescent="0.25">
      <c r="A19452" s="56"/>
      <c r="B19452" s="58"/>
      <c r="C19452" s="48" t="s">
        <v>110</v>
      </c>
      <c r="D19452" s="286" t="s">
        <v>18769</v>
      </c>
    </row>
    <row r="19453" spans="1:4" s="12" customFormat="1" x14ac:dyDescent="0.25">
      <c r="A19453" s="56"/>
      <c r="B19453" s="58"/>
      <c r="C19453" s="48" t="s">
        <v>110</v>
      </c>
      <c r="D19453" s="286" t="s">
        <v>18770</v>
      </c>
    </row>
    <row r="19454" spans="1:4" s="12" customFormat="1" x14ac:dyDescent="0.25">
      <c r="A19454" s="56"/>
      <c r="B19454" s="58"/>
      <c r="C19454" s="48" t="s">
        <v>110</v>
      </c>
      <c r="D19454" s="286" t="s">
        <v>18771</v>
      </c>
    </row>
    <row r="19455" spans="1:4" s="12" customFormat="1" x14ac:dyDescent="0.25">
      <c r="A19455" s="56"/>
      <c r="B19455" s="58"/>
      <c r="C19455" s="48" t="s">
        <v>110</v>
      </c>
      <c r="D19455" s="286" t="s">
        <v>18772</v>
      </c>
    </row>
    <row r="19456" spans="1:4" s="12" customFormat="1" x14ac:dyDescent="0.25">
      <c r="A19456" s="56"/>
      <c r="B19456" s="58"/>
      <c r="C19456" s="48" t="s">
        <v>110</v>
      </c>
      <c r="D19456" s="286" t="s">
        <v>18773</v>
      </c>
    </row>
    <row r="19457" spans="1:4" s="12" customFormat="1" x14ac:dyDescent="0.25">
      <c r="A19457" s="56"/>
      <c r="B19457" s="58"/>
      <c r="C19457" s="48" t="s">
        <v>110</v>
      </c>
      <c r="D19457" s="296" t="s">
        <v>18774</v>
      </c>
    </row>
    <row r="19458" spans="1:4" s="12" customFormat="1" x14ac:dyDescent="0.25">
      <c r="A19458" s="56"/>
      <c r="B19458" s="58"/>
      <c r="C19458" s="48" t="s">
        <v>226</v>
      </c>
      <c r="D19458" s="300"/>
    </row>
    <row r="19459" spans="1:4" s="12" customFormat="1" x14ac:dyDescent="0.25">
      <c r="A19459" s="56"/>
      <c r="B19459" s="58"/>
      <c r="C19459" s="48" t="s">
        <v>110</v>
      </c>
      <c r="D19459" s="300" t="s">
        <v>18775</v>
      </c>
    </row>
    <row r="19460" spans="1:4" s="12" customFormat="1" x14ac:dyDescent="0.25">
      <c r="A19460" s="56"/>
      <c r="B19460" s="58"/>
      <c r="C19460" s="48" t="s">
        <v>110</v>
      </c>
      <c r="D19460" s="300" t="s">
        <v>18776</v>
      </c>
    </row>
    <row r="19461" spans="1:4" s="12" customFormat="1" x14ac:dyDescent="0.25">
      <c r="A19461" s="56"/>
      <c r="B19461" s="58"/>
      <c r="C19461" s="48" t="s">
        <v>110</v>
      </c>
      <c r="D19461" s="300" t="s">
        <v>18637</v>
      </c>
    </row>
    <row r="19462" spans="1:4" s="12" customFormat="1" x14ac:dyDescent="0.25">
      <c r="A19462" s="56"/>
      <c r="B19462" s="58"/>
      <c r="C19462" s="48" t="s">
        <v>110</v>
      </c>
      <c r="D19462" s="300" t="s">
        <v>18777</v>
      </c>
    </row>
    <row r="19463" spans="1:4" s="12" customFormat="1" x14ac:dyDescent="0.25">
      <c r="A19463" s="56"/>
      <c r="B19463" s="58"/>
      <c r="C19463" s="48" t="s">
        <v>110</v>
      </c>
      <c r="D19463" s="300" t="s">
        <v>18778</v>
      </c>
    </row>
    <row r="19464" spans="1:4" s="12" customFormat="1" x14ac:dyDescent="0.25">
      <c r="A19464" s="56" t="s">
        <v>18779</v>
      </c>
      <c r="B19464" s="24" t="s">
        <v>21807</v>
      </c>
      <c r="C19464" s="56" t="s">
        <v>18780</v>
      </c>
      <c r="D19464" s="315"/>
    </row>
    <row r="19465" spans="1:4" s="12" customFormat="1" x14ac:dyDescent="0.25">
      <c r="A19465" s="56"/>
      <c r="B19465" s="58"/>
      <c r="C19465" s="40" t="s">
        <v>18781</v>
      </c>
      <c r="D19465" s="300"/>
    </row>
    <row r="19466" spans="1:4" s="12" customFormat="1" x14ac:dyDescent="0.25">
      <c r="A19466" s="56"/>
      <c r="B19466" s="58"/>
      <c r="C19466" s="48" t="s">
        <v>18782</v>
      </c>
      <c r="D19466" s="300"/>
    </row>
    <row r="19467" spans="1:4" s="12" customFormat="1" x14ac:dyDescent="0.25">
      <c r="A19467" s="56"/>
      <c r="B19467" s="58"/>
      <c r="C19467" s="48" t="s">
        <v>110</v>
      </c>
      <c r="D19467" s="300" t="s">
        <v>18783</v>
      </c>
    </row>
    <row r="19468" spans="1:4" s="12" customFormat="1" x14ac:dyDescent="0.25">
      <c r="A19468" s="56"/>
      <c r="B19468" s="58"/>
      <c r="C19468" s="48" t="s">
        <v>110</v>
      </c>
      <c r="D19468" s="300" t="s">
        <v>18784</v>
      </c>
    </row>
    <row r="19469" spans="1:4" s="12" customFormat="1" x14ac:dyDescent="0.25">
      <c r="A19469" s="56"/>
      <c r="B19469" s="58"/>
      <c r="C19469" s="48" t="s">
        <v>110</v>
      </c>
      <c r="D19469" s="300" t="s">
        <v>18785</v>
      </c>
    </row>
    <row r="19470" spans="1:4" s="12" customFormat="1" x14ac:dyDescent="0.25">
      <c r="A19470" s="56"/>
      <c r="B19470" s="58"/>
      <c r="C19470" s="48" t="s">
        <v>110</v>
      </c>
      <c r="D19470" s="300" t="s">
        <v>18786</v>
      </c>
    </row>
    <row r="19471" spans="1:4" s="12" customFormat="1" x14ac:dyDescent="0.25">
      <c r="A19471" s="56"/>
      <c r="B19471" s="58"/>
      <c r="C19471" s="48" t="s">
        <v>110</v>
      </c>
      <c r="D19471" s="300" t="s">
        <v>18787</v>
      </c>
    </row>
    <row r="19472" spans="1:4" s="12" customFormat="1" x14ac:dyDescent="0.25">
      <c r="A19472" s="56"/>
      <c r="B19472" s="58"/>
      <c r="C19472" s="48" t="s">
        <v>226</v>
      </c>
      <c r="D19472" s="300"/>
    </row>
    <row r="19473" spans="1:4" s="12" customFormat="1" x14ac:dyDescent="0.25">
      <c r="A19473" s="56"/>
      <c r="B19473" s="58"/>
      <c r="C19473" s="48" t="s">
        <v>110</v>
      </c>
      <c r="D19473" s="300" t="s">
        <v>18788</v>
      </c>
    </row>
    <row r="19474" spans="1:4" s="12" customFormat="1" x14ac:dyDescent="0.25">
      <c r="A19474" s="56"/>
      <c r="B19474" s="58"/>
      <c r="C19474" s="48" t="s">
        <v>110</v>
      </c>
      <c r="D19474" s="300" t="s">
        <v>18753</v>
      </c>
    </row>
    <row r="19475" spans="1:4" s="12" customFormat="1" x14ac:dyDescent="0.25">
      <c r="A19475" s="56"/>
      <c r="B19475" s="58"/>
      <c r="C19475" s="48" t="s">
        <v>110</v>
      </c>
      <c r="D19475" s="300" t="s">
        <v>18789</v>
      </c>
    </row>
    <row r="19476" spans="1:4" s="12" customFormat="1" x14ac:dyDescent="0.25">
      <c r="A19476" s="56"/>
      <c r="B19476" s="58"/>
      <c r="C19476" s="48" t="s">
        <v>110</v>
      </c>
      <c r="D19476" s="300" t="s">
        <v>18790</v>
      </c>
    </row>
    <row r="19477" spans="1:4" s="12" customFormat="1" x14ac:dyDescent="0.25">
      <c r="A19477" s="56"/>
      <c r="B19477" s="58"/>
      <c r="C19477" s="48" t="s">
        <v>110</v>
      </c>
      <c r="D19477" s="300" t="s">
        <v>18791</v>
      </c>
    </row>
    <row r="19478" spans="1:4" s="12" customFormat="1" x14ac:dyDescent="0.25">
      <c r="A19478" s="56"/>
      <c r="B19478" s="58"/>
      <c r="C19478" s="48" t="s">
        <v>110</v>
      </c>
      <c r="D19478" s="300" t="s">
        <v>18792</v>
      </c>
    </row>
    <row r="19479" spans="1:4" s="12" customFormat="1" x14ac:dyDescent="0.25">
      <c r="A19479" s="56"/>
      <c r="B19479" s="58"/>
      <c r="C19479" s="48" t="s">
        <v>110</v>
      </c>
      <c r="D19479" s="300" t="s">
        <v>18793</v>
      </c>
    </row>
    <row r="19480" spans="1:4" s="12" customFormat="1" x14ac:dyDescent="0.25">
      <c r="A19480" s="56"/>
      <c r="B19480" s="58"/>
      <c r="C19480" s="48" t="s">
        <v>110</v>
      </c>
      <c r="D19480" s="300" t="s">
        <v>18794</v>
      </c>
    </row>
    <row r="19481" spans="1:4" s="12" customFormat="1" x14ac:dyDescent="0.25">
      <c r="A19481" s="56"/>
      <c r="B19481" s="58"/>
      <c r="C19481" s="48" t="s">
        <v>110</v>
      </c>
      <c r="D19481" s="300" t="s">
        <v>18795</v>
      </c>
    </row>
    <row r="19482" spans="1:4" s="12" customFormat="1" x14ac:dyDescent="0.25">
      <c r="A19482" s="56"/>
      <c r="B19482" s="58"/>
      <c r="C19482" s="48" t="s">
        <v>110</v>
      </c>
      <c r="D19482" s="300" t="s">
        <v>18757</v>
      </c>
    </row>
    <row r="19483" spans="1:4" s="12" customFormat="1" x14ac:dyDescent="0.25">
      <c r="A19483" s="56" t="s">
        <v>18796</v>
      </c>
      <c r="B19483" s="24" t="s">
        <v>21808</v>
      </c>
      <c r="C19483" s="56" t="s">
        <v>18797</v>
      </c>
      <c r="D19483" s="315"/>
    </row>
    <row r="19484" spans="1:4" s="12" customFormat="1" x14ac:dyDescent="0.25">
      <c r="A19484" s="56"/>
      <c r="B19484" s="58"/>
      <c r="C19484" s="40" t="s">
        <v>18798</v>
      </c>
      <c r="D19484" s="300"/>
    </row>
    <row r="19485" spans="1:4" s="12" customFormat="1" x14ac:dyDescent="0.25">
      <c r="A19485" s="56"/>
      <c r="B19485" s="58"/>
      <c r="C19485" s="48" t="s">
        <v>18799</v>
      </c>
      <c r="D19485" s="300"/>
    </row>
    <row r="19486" spans="1:4" s="12" customFormat="1" x14ac:dyDescent="0.25">
      <c r="A19486" s="56"/>
      <c r="B19486" s="58"/>
      <c r="C19486" s="48" t="s">
        <v>110</v>
      </c>
      <c r="D19486" s="300" t="s">
        <v>18800</v>
      </c>
    </row>
    <row r="19487" spans="1:4" s="12" customFormat="1" x14ac:dyDescent="0.25">
      <c r="A19487" s="56"/>
      <c r="B19487" s="58"/>
      <c r="C19487" s="48" t="s">
        <v>110</v>
      </c>
      <c r="D19487" s="300" t="s">
        <v>18801</v>
      </c>
    </row>
    <row r="19488" spans="1:4" s="12" customFormat="1" x14ac:dyDescent="0.25">
      <c r="A19488" s="56"/>
      <c r="B19488" s="58"/>
      <c r="C19488" s="48" t="s">
        <v>110</v>
      </c>
      <c r="D19488" s="300" t="s">
        <v>18802</v>
      </c>
    </row>
    <row r="19489" spans="1:4" s="12" customFormat="1" x14ac:dyDescent="0.25">
      <c r="A19489" s="56"/>
      <c r="B19489" s="58"/>
      <c r="C19489" s="48" t="s">
        <v>110</v>
      </c>
      <c r="D19489" s="300" t="s">
        <v>18803</v>
      </c>
    </row>
    <row r="19490" spans="1:4" s="12" customFormat="1" x14ac:dyDescent="0.25">
      <c r="A19490" s="56"/>
      <c r="B19490" s="58"/>
      <c r="C19490" s="48" t="s">
        <v>110</v>
      </c>
      <c r="D19490" s="300" t="s">
        <v>18804</v>
      </c>
    </row>
    <row r="19491" spans="1:4" s="12" customFormat="1" x14ac:dyDescent="0.25">
      <c r="A19491" s="56"/>
      <c r="B19491" s="58"/>
      <c r="C19491" s="48" t="s">
        <v>110</v>
      </c>
      <c r="D19491" s="300" t="s">
        <v>18805</v>
      </c>
    </row>
    <row r="19492" spans="1:4" s="12" customFormat="1" x14ac:dyDescent="0.25">
      <c r="A19492" s="56"/>
      <c r="B19492" s="58"/>
      <c r="C19492" s="48" t="s">
        <v>110</v>
      </c>
      <c r="D19492" s="300" t="s">
        <v>18806</v>
      </c>
    </row>
    <row r="19493" spans="1:4" s="12" customFormat="1" x14ac:dyDescent="0.25">
      <c r="A19493" s="56"/>
      <c r="B19493" s="58"/>
      <c r="C19493" s="48" t="s">
        <v>226</v>
      </c>
      <c r="D19493" s="300"/>
    </row>
    <row r="19494" spans="1:4" s="12" customFormat="1" x14ac:dyDescent="0.25">
      <c r="A19494" s="56"/>
      <c r="B19494" s="58"/>
      <c r="C19494" s="48" t="s">
        <v>110</v>
      </c>
      <c r="D19494" s="300" t="s">
        <v>18807</v>
      </c>
    </row>
    <row r="19495" spans="1:4" s="12" customFormat="1" x14ac:dyDescent="0.25">
      <c r="A19495" s="56"/>
      <c r="B19495" s="58"/>
      <c r="C19495" s="48" t="s">
        <v>110</v>
      </c>
      <c r="D19495" s="300" t="s">
        <v>18808</v>
      </c>
    </row>
    <row r="19496" spans="1:4" s="12" customFormat="1" x14ac:dyDescent="0.25">
      <c r="A19496" s="56"/>
      <c r="B19496" s="58"/>
      <c r="C19496" s="48" t="s">
        <v>110</v>
      </c>
      <c r="D19496" s="300" t="s">
        <v>18809</v>
      </c>
    </row>
    <row r="19497" spans="1:4" s="12" customFormat="1" x14ac:dyDescent="0.25">
      <c r="A19497" s="56"/>
      <c r="B19497" s="58"/>
      <c r="C19497" s="48" t="s">
        <v>110</v>
      </c>
      <c r="D19497" s="300" t="s">
        <v>18810</v>
      </c>
    </row>
    <row r="19498" spans="1:4" s="12" customFormat="1" x14ac:dyDescent="0.25">
      <c r="A19498" s="56">
        <v>785</v>
      </c>
      <c r="B19498" s="24" t="s">
        <v>21809</v>
      </c>
      <c r="C19498" s="56" t="s">
        <v>18811</v>
      </c>
      <c r="D19498" s="300"/>
    </row>
    <row r="19499" spans="1:4" s="12" customFormat="1" x14ac:dyDescent="0.25">
      <c r="A19499" s="56"/>
      <c r="B19499" s="58"/>
      <c r="C19499" s="40" t="s">
        <v>18812</v>
      </c>
      <c r="D19499" s="300"/>
    </row>
    <row r="19500" spans="1:4" s="12" customFormat="1" x14ac:dyDescent="0.25">
      <c r="A19500" s="56"/>
      <c r="B19500" s="58"/>
      <c r="C19500" s="48" t="s">
        <v>18813</v>
      </c>
      <c r="D19500" s="300"/>
    </row>
    <row r="19501" spans="1:4" s="12" customFormat="1" x14ac:dyDescent="0.25">
      <c r="A19501" s="56"/>
      <c r="B19501" s="58"/>
      <c r="C19501" s="48" t="s">
        <v>110</v>
      </c>
      <c r="D19501" s="300" t="s">
        <v>18814</v>
      </c>
    </row>
    <row r="19502" spans="1:4" s="12" customFormat="1" x14ac:dyDescent="0.25">
      <c r="A19502" s="56"/>
      <c r="B19502" s="58"/>
      <c r="C19502" s="48" t="s">
        <v>110</v>
      </c>
      <c r="D19502" s="300" t="s">
        <v>18815</v>
      </c>
    </row>
    <row r="19503" spans="1:4" s="12" customFormat="1" x14ac:dyDescent="0.25">
      <c r="A19503" s="56"/>
      <c r="B19503" s="58"/>
      <c r="C19503" s="48" t="s">
        <v>110</v>
      </c>
      <c r="D19503" s="300" t="s">
        <v>18816</v>
      </c>
    </row>
    <row r="19504" spans="1:4" s="12" customFormat="1" x14ac:dyDescent="0.25">
      <c r="A19504" s="56"/>
      <c r="B19504" s="58"/>
      <c r="C19504" s="48" t="s">
        <v>110</v>
      </c>
      <c r="D19504" s="300" t="s">
        <v>18817</v>
      </c>
    </row>
    <row r="19505" spans="1:4" s="12" customFormat="1" x14ac:dyDescent="0.25">
      <c r="A19505" s="56"/>
      <c r="B19505" s="58"/>
      <c r="C19505" s="48" t="s">
        <v>226</v>
      </c>
      <c r="D19505" s="300"/>
    </row>
    <row r="19506" spans="1:4" s="12" customFormat="1" x14ac:dyDescent="0.25">
      <c r="A19506" s="56"/>
      <c r="B19506" s="58"/>
      <c r="C19506" s="48" t="s">
        <v>110</v>
      </c>
      <c r="D19506" s="300" t="s">
        <v>18818</v>
      </c>
    </row>
    <row r="19507" spans="1:4" s="12" customFormat="1" x14ac:dyDescent="0.25">
      <c r="A19507" s="56"/>
      <c r="B19507" s="58"/>
      <c r="C19507" s="48" t="s">
        <v>110</v>
      </c>
      <c r="D19507" s="300" t="s">
        <v>18819</v>
      </c>
    </row>
    <row r="19508" spans="1:4" s="12" customFormat="1" x14ac:dyDescent="0.25">
      <c r="A19508" s="56"/>
      <c r="B19508" s="58"/>
      <c r="C19508" s="48" t="s">
        <v>110</v>
      </c>
      <c r="D19508" s="300" t="s">
        <v>18820</v>
      </c>
    </row>
    <row r="19509" spans="1:4" s="12" customFormat="1" x14ac:dyDescent="0.25">
      <c r="A19509" s="56"/>
      <c r="B19509" s="58"/>
      <c r="C19509" s="48" t="s">
        <v>110</v>
      </c>
      <c r="D19509" s="300" t="s">
        <v>18821</v>
      </c>
    </row>
    <row r="19510" spans="1:4" s="12" customFormat="1" x14ac:dyDescent="0.25">
      <c r="A19510" s="56"/>
      <c r="B19510" s="58"/>
      <c r="C19510" s="48" t="s">
        <v>110</v>
      </c>
      <c r="D19510" s="300" t="s">
        <v>18822</v>
      </c>
    </row>
    <row r="19511" spans="1:4" s="12" customFormat="1" x14ac:dyDescent="0.25">
      <c r="A19511" s="56"/>
      <c r="B19511" s="58"/>
      <c r="C19511" s="48" t="s">
        <v>110</v>
      </c>
      <c r="D19511" s="300" t="s">
        <v>18823</v>
      </c>
    </row>
    <row r="19512" spans="1:4" s="12" customFormat="1" x14ac:dyDescent="0.25">
      <c r="A19512" s="56"/>
      <c r="B19512" s="58"/>
      <c r="C19512" s="48" t="s">
        <v>110</v>
      </c>
      <c r="D19512" s="300" t="s">
        <v>18824</v>
      </c>
    </row>
    <row r="19513" spans="1:4" s="12" customFormat="1" x14ac:dyDescent="0.25">
      <c r="A19513" s="56">
        <v>786</v>
      </c>
      <c r="B19513" s="74"/>
      <c r="C19513" s="56" t="s">
        <v>18825</v>
      </c>
      <c r="D19513" s="326"/>
    </row>
    <row r="19514" spans="1:4" s="12" customFormat="1" x14ac:dyDescent="0.25">
      <c r="A19514" s="56"/>
      <c r="B19514" s="74"/>
      <c r="C19514" s="40" t="s">
        <v>18826</v>
      </c>
      <c r="D19514" s="326"/>
    </row>
    <row r="19515" spans="1:4" s="12" customFormat="1" x14ac:dyDescent="0.25">
      <c r="A19515" s="56"/>
      <c r="B19515" s="24" t="s">
        <v>21810</v>
      </c>
      <c r="C19515" s="57" t="s">
        <v>18827</v>
      </c>
      <c r="D19515" s="323"/>
    </row>
    <row r="19516" spans="1:4" s="12" customFormat="1" x14ac:dyDescent="0.25">
      <c r="A19516" s="48"/>
      <c r="B19516" s="49"/>
      <c r="C19516" s="40" t="s">
        <v>18828</v>
      </c>
      <c r="D19516" s="321"/>
    </row>
    <row r="19517" spans="1:4" s="12" customFormat="1" x14ac:dyDescent="0.25">
      <c r="A19517" s="48"/>
      <c r="B19517" s="58"/>
      <c r="C19517" s="50" t="s">
        <v>18829</v>
      </c>
      <c r="D19517" s="321"/>
    </row>
    <row r="19518" spans="1:4" s="12" customFormat="1" x14ac:dyDescent="0.25">
      <c r="A19518" s="48"/>
      <c r="B19518" s="49"/>
      <c r="C19518" s="50" t="s">
        <v>110</v>
      </c>
      <c r="D19518" s="317" t="s">
        <v>18830</v>
      </c>
    </row>
    <row r="19519" spans="1:4" s="12" customFormat="1" x14ac:dyDescent="0.25">
      <c r="A19519" s="48"/>
      <c r="B19519" s="49"/>
      <c r="C19519" s="50" t="s">
        <v>110</v>
      </c>
      <c r="D19519" s="317" t="s">
        <v>18831</v>
      </c>
    </row>
    <row r="19520" spans="1:4" s="12" customFormat="1" x14ac:dyDescent="0.25">
      <c r="A19520" s="48"/>
      <c r="B19520" s="49"/>
      <c r="C19520" s="50" t="s">
        <v>110</v>
      </c>
      <c r="D19520" s="317" t="s">
        <v>18832</v>
      </c>
    </row>
    <row r="19521" spans="1:4" s="12" customFormat="1" x14ac:dyDescent="0.25">
      <c r="A19521" s="48"/>
      <c r="B19521" s="49"/>
      <c r="C19521" s="50" t="s">
        <v>110</v>
      </c>
      <c r="D19521" s="317" t="s">
        <v>18833</v>
      </c>
    </row>
    <row r="19522" spans="1:4" s="12" customFormat="1" x14ac:dyDescent="0.25">
      <c r="A19522" s="48"/>
      <c r="B19522" s="49"/>
      <c r="C19522" s="50" t="s">
        <v>110</v>
      </c>
      <c r="D19522" s="317" t="s">
        <v>18834</v>
      </c>
    </row>
    <row r="19523" spans="1:4" s="12" customFormat="1" x14ac:dyDescent="0.25">
      <c r="A19523" s="48"/>
      <c r="B19523" s="49"/>
      <c r="C19523" s="50" t="s">
        <v>110</v>
      </c>
      <c r="D19523" s="317" t="s">
        <v>18835</v>
      </c>
    </row>
    <row r="19524" spans="1:4" s="12" customFormat="1" x14ac:dyDescent="0.25">
      <c r="A19524" s="48"/>
      <c r="B19524" s="49"/>
      <c r="C19524" s="50" t="s">
        <v>110</v>
      </c>
      <c r="D19524" s="317" t="s">
        <v>18836</v>
      </c>
    </row>
    <row r="19525" spans="1:4" s="12" customFormat="1" x14ac:dyDescent="0.25">
      <c r="A19525" s="48"/>
      <c r="B19525" s="49"/>
      <c r="C19525" s="50" t="s">
        <v>110</v>
      </c>
      <c r="D19525" s="317" t="s">
        <v>18837</v>
      </c>
    </row>
    <row r="19526" spans="1:4" s="12" customFormat="1" x14ac:dyDescent="0.25">
      <c r="A19526" s="48"/>
      <c r="B19526" s="49"/>
      <c r="C19526" s="50" t="s">
        <v>110</v>
      </c>
      <c r="D19526" s="317" t="s">
        <v>18838</v>
      </c>
    </row>
    <row r="19527" spans="1:4" s="12" customFormat="1" x14ac:dyDescent="0.25">
      <c r="A19527" s="48"/>
      <c r="B19527" s="49"/>
      <c r="C19527" s="48" t="s">
        <v>226</v>
      </c>
      <c r="D19527" s="321"/>
    </row>
    <row r="19528" spans="1:4" s="12" customFormat="1" x14ac:dyDescent="0.25">
      <c r="A19528" s="48"/>
      <c r="B19528" s="49"/>
      <c r="C19528" s="50" t="s">
        <v>110</v>
      </c>
      <c r="D19528" s="321" t="s">
        <v>18839</v>
      </c>
    </row>
    <row r="19529" spans="1:4" s="12" customFormat="1" x14ac:dyDescent="0.25">
      <c r="A19529" s="56"/>
      <c r="B19529" s="24" t="s">
        <v>21811</v>
      </c>
      <c r="C19529" s="57" t="s">
        <v>18840</v>
      </c>
      <c r="D19529" s="323"/>
    </row>
    <row r="19530" spans="1:4" s="12" customFormat="1" x14ac:dyDescent="0.25">
      <c r="A19530" s="48"/>
      <c r="B19530" s="49"/>
      <c r="C19530" s="48" t="s">
        <v>18841</v>
      </c>
      <c r="D19530" s="321"/>
    </row>
    <row r="19531" spans="1:4" s="12" customFormat="1" x14ac:dyDescent="0.25">
      <c r="A19531" s="48"/>
      <c r="B19531" s="58"/>
      <c r="C19531" s="50" t="s">
        <v>18842</v>
      </c>
      <c r="D19531" s="321"/>
    </row>
    <row r="19532" spans="1:4" s="12" customFormat="1" x14ac:dyDescent="0.25">
      <c r="A19532" s="48"/>
      <c r="B19532" s="49"/>
      <c r="C19532" s="50" t="s">
        <v>110</v>
      </c>
      <c r="D19532" s="317" t="s">
        <v>18843</v>
      </c>
    </row>
    <row r="19533" spans="1:4" s="12" customFormat="1" x14ac:dyDescent="0.25">
      <c r="A19533" s="48"/>
      <c r="B19533" s="49"/>
      <c r="C19533" s="50" t="s">
        <v>110</v>
      </c>
      <c r="D19533" s="317" t="s">
        <v>18844</v>
      </c>
    </row>
    <row r="19534" spans="1:4" s="12" customFormat="1" x14ac:dyDescent="0.25">
      <c r="A19534" s="48"/>
      <c r="B19534" s="49"/>
      <c r="C19534" s="48" t="s">
        <v>226</v>
      </c>
      <c r="D19534" s="321"/>
    </row>
    <row r="19535" spans="1:4" s="12" customFormat="1" x14ac:dyDescent="0.25">
      <c r="A19535" s="48"/>
      <c r="B19535" s="49"/>
      <c r="C19535" s="50" t="s">
        <v>110</v>
      </c>
      <c r="D19535" s="317" t="s">
        <v>18845</v>
      </c>
    </row>
    <row r="19536" spans="1:4" s="12" customFormat="1" x14ac:dyDescent="0.25">
      <c r="A19536" s="48"/>
      <c r="B19536" s="49"/>
      <c r="C19536" s="50" t="s">
        <v>110</v>
      </c>
      <c r="D19536" s="317" t="s">
        <v>18846</v>
      </c>
    </row>
    <row r="19537" spans="1:4" s="12" customFormat="1" x14ac:dyDescent="0.25">
      <c r="A19537" s="56"/>
      <c r="B19537" s="24" t="s">
        <v>21812</v>
      </c>
      <c r="C19537" s="57" t="s">
        <v>18847</v>
      </c>
      <c r="D19537" s="323"/>
    </row>
    <row r="19538" spans="1:4" s="12" customFormat="1" x14ac:dyDescent="0.25">
      <c r="A19538" s="48"/>
      <c r="B19538" s="49"/>
      <c r="C19538" s="48" t="s">
        <v>18848</v>
      </c>
      <c r="D19538" s="321"/>
    </row>
    <row r="19539" spans="1:4" s="12" customFormat="1" x14ac:dyDescent="0.25">
      <c r="A19539" s="48"/>
      <c r="B19539" s="58"/>
      <c r="C19539" s="50" t="s">
        <v>18849</v>
      </c>
      <c r="D19539" s="321"/>
    </row>
    <row r="19540" spans="1:4" s="12" customFormat="1" x14ac:dyDescent="0.25">
      <c r="A19540" s="48"/>
      <c r="B19540" s="49"/>
      <c r="C19540" s="50" t="s">
        <v>110</v>
      </c>
      <c r="D19540" s="317" t="s">
        <v>18850</v>
      </c>
    </row>
    <row r="19541" spans="1:4" s="12" customFormat="1" x14ac:dyDescent="0.25">
      <c r="A19541" s="48"/>
      <c r="B19541" s="58"/>
      <c r="C19541" s="50" t="s">
        <v>110</v>
      </c>
      <c r="D19541" s="321" t="s">
        <v>18851</v>
      </c>
    </row>
    <row r="19542" spans="1:4" s="12" customFormat="1" x14ac:dyDescent="0.25">
      <c r="A19542" s="48"/>
      <c r="B19542" s="58"/>
      <c r="C19542" s="50" t="s">
        <v>110</v>
      </c>
      <c r="D19542" s="321" t="s">
        <v>18852</v>
      </c>
    </row>
    <row r="19543" spans="1:4" s="12" customFormat="1" x14ac:dyDescent="0.25">
      <c r="A19543" s="48"/>
      <c r="B19543" s="58"/>
      <c r="C19543" s="42" t="s">
        <v>110</v>
      </c>
      <c r="D19543" s="299" t="s">
        <v>18853</v>
      </c>
    </row>
    <row r="19544" spans="1:4" s="12" customFormat="1" x14ac:dyDescent="0.25">
      <c r="A19544" s="48"/>
      <c r="B19544" s="49"/>
      <c r="C19544" s="50" t="s">
        <v>110</v>
      </c>
      <c r="D19544" s="317" t="s">
        <v>18854</v>
      </c>
    </row>
    <row r="19545" spans="1:4" s="12" customFormat="1" x14ac:dyDescent="0.25">
      <c r="A19545" s="48"/>
      <c r="B19545" s="49"/>
      <c r="C19545" s="48" t="s">
        <v>226</v>
      </c>
      <c r="D19545" s="321"/>
    </row>
    <row r="19546" spans="1:4" s="12" customFormat="1" x14ac:dyDescent="0.25">
      <c r="A19546" s="48"/>
      <c r="B19546" s="49"/>
      <c r="C19546" s="50" t="s">
        <v>110</v>
      </c>
      <c r="D19546" s="300" t="s">
        <v>18855</v>
      </c>
    </row>
    <row r="19547" spans="1:4" s="12" customFormat="1" x14ac:dyDescent="0.25">
      <c r="A19547" s="48"/>
      <c r="B19547" s="49"/>
      <c r="C19547" s="50" t="s">
        <v>110</v>
      </c>
      <c r="D19547" s="300" t="s">
        <v>18856</v>
      </c>
    </row>
    <row r="19548" spans="1:4" s="12" customFormat="1" x14ac:dyDescent="0.25">
      <c r="A19548" s="48"/>
      <c r="B19548" s="49"/>
      <c r="C19548" s="50" t="s">
        <v>110</v>
      </c>
      <c r="D19548" s="300" t="s">
        <v>18857</v>
      </c>
    </row>
    <row r="19549" spans="1:4" s="12" customFormat="1" x14ac:dyDescent="0.25">
      <c r="A19549" s="48"/>
      <c r="B19549" s="49"/>
      <c r="C19549" s="50" t="s">
        <v>110</v>
      </c>
      <c r="D19549" s="300" t="s">
        <v>18858</v>
      </c>
    </row>
    <row r="19550" spans="1:4" s="12" customFormat="1" x14ac:dyDescent="0.25">
      <c r="A19550" s="48"/>
      <c r="B19550" s="49"/>
      <c r="C19550" s="50" t="s">
        <v>110</v>
      </c>
      <c r="D19550" s="300" t="s">
        <v>18859</v>
      </c>
    </row>
    <row r="19551" spans="1:4" s="12" customFormat="1" x14ac:dyDescent="0.25">
      <c r="A19551" s="48"/>
      <c r="B19551" s="49"/>
      <c r="C19551" s="50" t="s">
        <v>110</v>
      </c>
      <c r="D19551" s="300" t="s">
        <v>18860</v>
      </c>
    </row>
    <row r="19552" spans="1:4" s="12" customFormat="1" x14ac:dyDescent="0.25">
      <c r="A19552" s="48"/>
      <c r="B19552" s="49"/>
      <c r="C19552" s="50" t="s">
        <v>110</v>
      </c>
      <c r="D19552" s="300" t="s">
        <v>18861</v>
      </c>
    </row>
    <row r="19553" spans="1:4" s="12" customFormat="1" ht="15.6" x14ac:dyDescent="0.25">
      <c r="A19553" s="82">
        <v>79</v>
      </c>
      <c r="B19553" s="58"/>
      <c r="C19553" s="82" t="s">
        <v>18862</v>
      </c>
      <c r="D19553" s="300"/>
    </row>
    <row r="19554" spans="1:4" s="12" customFormat="1" x14ac:dyDescent="0.25">
      <c r="A19554" s="56">
        <v>791</v>
      </c>
      <c r="B19554" s="24" t="s">
        <v>21813</v>
      </c>
      <c r="C19554" s="56" t="s">
        <v>18863</v>
      </c>
      <c r="D19554" s="300"/>
    </row>
    <row r="19555" spans="1:4" s="12" customFormat="1" ht="15.6" x14ac:dyDescent="0.15">
      <c r="A19555" s="92"/>
      <c r="B19555" s="83"/>
      <c r="C19555" s="40" t="s">
        <v>18864</v>
      </c>
      <c r="D19555" s="313"/>
    </row>
    <row r="19556" spans="1:4" s="12" customFormat="1" ht="15.6" x14ac:dyDescent="0.15">
      <c r="A19556" s="92"/>
      <c r="B19556" s="58"/>
      <c r="C19556" s="70" t="s">
        <v>18865</v>
      </c>
      <c r="D19556" s="313"/>
    </row>
    <row r="19557" spans="1:4" s="12" customFormat="1" ht="15.6" x14ac:dyDescent="0.15">
      <c r="A19557" s="92"/>
      <c r="B19557" s="58"/>
      <c r="C19557" s="70" t="s">
        <v>110</v>
      </c>
      <c r="D19557" s="313" t="s">
        <v>18866</v>
      </c>
    </row>
    <row r="19558" spans="1:4" s="12" customFormat="1" ht="15.6" x14ac:dyDescent="0.15">
      <c r="A19558" s="92"/>
      <c r="B19558" s="58"/>
      <c r="C19558" s="70" t="s">
        <v>110</v>
      </c>
      <c r="D19558" s="313" t="s">
        <v>18867</v>
      </c>
    </row>
    <row r="19559" spans="1:4" s="12" customFormat="1" ht="15.6" x14ac:dyDescent="0.15">
      <c r="A19559" s="92"/>
      <c r="B19559" s="58"/>
      <c r="C19559" s="70" t="s">
        <v>110</v>
      </c>
      <c r="D19559" s="313" t="s">
        <v>18868</v>
      </c>
    </row>
    <row r="19560" spans="1:4" s="12" customFormat="1" ht="15.6" x14ac:dyDescent="0.15">
      <c r="A19560" s="92"/>
      <c r="B19560" s="58"/>
      <c r="C19560" s="70" t="s">
        <v>110</v>
      </c>
      <c r="D19560" s="313" t="s">
        <v>18869</v>
      </c>
    </row>
    <row r="19561" spans="1:4" s="12" customFormat="1" ht="15.6" x14ac:dyDescent="0.15">
      <c r="A19561" s="92"/>
      <c r="B19561" s="58"/>
      <c r="C19561" s="70" t="s">
        <v>110</v>
      </c>
      <c r="D19561" s="313" t="s">
        <v>18870</v>
      </c>
    </row>
    <row r="19562" spans="1:4" s="12" customFormat="1" ht="15.6" x14ac:dyDescent="0.15">
      <c r="A19562" s="92"/>
      <c r="B19562" s="58"/>
      <c r="C19562" s="70" t="s">
        <v>110</v>
      </c>
      <c r="D19562" s="313" t="s">
        <v>18871</v>
      </c>
    </row>
    <row r="19563" spans="1:4" s="12" customFormat="1" x14ac:dyDescent="0.15">
      <c r="A19563" s="56">
        <v>792</v>
      </c>
      <c r="B19563" s="24" t="s">
        <v>21814</v>
      </c>
      <c r="C19563" s="75" t="s">
        <v>18872</v>
      </c>
      <c r="D19563" s="313"/>
    </row>
    <row r="19564" spans="1:4" s="12" customFormat="1" ht="15.6" x14ac:dyDescent="0.15">
      <c r="A19564" s="92"/>
      <c r="B19564" s="83"/>
      <c r="C19564" s="40" t="s">
        <v>18873</v>
      </c>
      <c r="D19564" s="313"/>
    </row>
    <row r="19565" spans="1:4" s="12" customFormat="1" ht="15.6" x14ac:dyDescent="0.15">
      <c r="A19565" s="92"/>
      <c r="B19565" s="58"/>
      <c r="C19565" s="70" t="s">
        <v>18874</v>
      </c>
      <c r="D19565" s="313"/>
    </row>
    <row r="19566" spans="1:4" s="12" customFormat="1" ht="15.6" x14ac:dyDescent="0.15">
      <c r="A19566" s="92"/>
      <c r="B19566" s="83"/>
      <c r="C19566" s="70" t="s">
        <v>110</v>
      </c>
      <c r="D19566" s="313" t="s">
        <v>18875</v>
      </c>
    </row>
    <row r="19567" spans="1:4" s="12" customFormat="1" ht="15.6" x14ac:dyDescent="0.15">
      <c r="A19567" s="92"/>
      <c r="B19567" s="83"/>
      <c r="C19567" s="70" t="s">
        <v>110</v>
      </c>
      <c r="D19567" s="313" t="s">
        <v>18876</v>
      </c>
    </row>
    <row r="19568" spans="1:4" s="12" customFormat="1" ht="15.6" x14ac:dyDescent="0.15">
      <c r="A19568" s="92"/>
      <c r="B19568" s="83"/>
      <c r="C19568" s="70" t="s">
        <v>110</v>
      </c>
      <c r="D19568" s="313" t="s">
        <v>18877</v>
      </c>
    </row>
    <row r="19569" spans="1:4" s="12" customFormat="1" ht="15.6" x14ac:dyDescent="0.15">
      <c r="A19569" s="92"/>
      <c r="B19569" s="83"/>
      <c r="C19569" s="70" t="s">
        <v>110</v>
      </c>
      <c r="D19569" s="313" t="s">
        <v>18878</v>
      </c>
    </row>
    <row r="19570" spans="1:4" s="12" customFormat="1" ht="15.6" x14ac:dyDescent="0.15">
      <c r="A19570" s="92"/>
      <c r="B19570" s="83"/>
      <c r="C19570" s="70" t="s">
        <v>110</v>
      </c>
      <c r="D19570" s="313" t="s">
        <v>18879</v>
      </c>
    </row>
    <row r="19571" spans="1:4" s="12" customFormat="1" ht="15.6" x14ac:dyDescent="0.15">
      <c r="A19571" s="92"/>
      <c r="B19571" s="83"/>
      <c r="C19571" s="70" t="s">
        <v>110</v>
      </c>
      <c r="D19571" s="313" t="s">
        <v>18880</v>
      </c>
    </row>
    <row r="19572" spans="1:4" s="12" customFormat="1" ht="15.6" x14ac:dyDescent="0.15">
      <c r="A19572" s="92"/>
      <c r="B19572" s="83"/>
      <c r="C19572" s="70" t="s">
        <v>110</v>
      </c>
      <c r="D19572" s="313" t="s">
        <v>18881</v>
      </c>
    </row>
    <row r="19573" spans="1:4" s="12" customFormat="1" ht="15.6" x14ac:dyDescent="0.15">
      <c r="A19573" s="92"/>
      <c r="B19573" s="83"/>
      <c r="C19573" s="70" t="s">
        <v>110</v>
      </c>
      <c r="D19573" s="313" t="s">
        <v>18882</v>
      </c>
    </row>
    <row r="19574" spans="1:4" s="12" customFormat="1" ht="15.6" x14ac:dyDescent="0.15">
      <c r="A19574" s="92"/>
      <c r="B19574" s="83"/>
      <c r="C19574" s="70" t="s">
        <v>110</v>
      </c>
      <c r="D19574" s="313" t="s">
        <v>18883</v>
      </c>
    </row>
    <row r="19575" spans="1:4" s="12" customFormat="1" x14ac:dyDescent="0.15">
      <c r="A19575" s="56">
        <v>793</v>
      </c>
      <c r="B19575" s="24" t="s">
        <v>21815</v>
      </c>
      <c r="C19575" s="75" t="s">
        <v>18884</v>
      </c>
      <c r="D19575" s="313"/>
    </row>
    <row r="19576" spans="1:4" s="12" customFormat="1" ht="15.6" x14ac:dyDescent="0.15">
      <c r="A19576" s="92"/>
      <c r="B19576" s="58"/>
      <c r="C19576" s="40" t="s">
        <v>18885</v>
      </c>
      <c r="D19576" s="313"/>
    </row>
    <row r="19577" spans="1:4" s="12" customFormat="1" ht="15.6" x14ac:dyDescent="0.15">
      <c r="A19577" s="92"/>
      <c r="B19577" s="58"/>
      <c r="C19577" s="70" t="s">
        <v>18886</v>
      </c>
      <c r="D19577" s="313"/>
    </row>
    <row r="19578" spans="1:4" s="12" customFormat="1" ht="15.6" x14ac:dyDescent="0.15">
      <c r="A19578" s="92"/>
      <c r="B19578" s="58"/>
      <c r="C19578" s="70" t="s">
        <v>110</v>
      </c>
      <c r="D19578" s="313" t="s">
        <v>18887</v>
      </c>
    </row>
    <row r="19579" spans="1:4" s="12" customFormat="1" ht="15.6" x14ac:dyDescent="0.15">
      <c r="A19579" s="92"/>
      <c r="B19579" s="58"/>
      <c r="C19579" s="70" t="s">
        <v>110</v>
      </c>
      <c r="D19579" s="313" t="s">
        <v>18888</v>
      </c>
    </row>
    <row r="19580" spans="1:4" s="12" customFormat="1" ht="15.6" x14ac:dyDescent="0.15">
      <c r="A19580" s="92"/>
      <c r="B19580" s="58"/>
      <c r="C19580" s="70" t="s">
        <v>110</v>
      </c>
      <c r="D19580" s="313" t="s">
        <v>18889</v>
      </c>
    </row>
    <row r="19581" spans="1:4" s="12" customFormat="1" ht="15.6" x14ac:dyDescent="0.15">
      <c r="A19581" s="92"/>
      <c r="B19581" s="58"/>
      <c r="C19581" s="70" t="s">
        <v>110</v>
      </c>
      <c r="D19581" s="313" t="s">
        <v>18890</v>
      </c>
    </row>
    <row r="19582" spans="1:4" s="12" customFormat="1" x14ac:dyDescent="0.15">
      <c r="A19582" s="56">
        <v>794</v>
      </c>
      <c r="B19582" s="24" t="s">
        <v>21816</v>
      </c>
      <c r="C19582" s="75" t="s">
        <v>18891</v>
      </c>
      <c r="D19582" s="330"/>
    </row>
    <row r="19583" spans="1:4" s="12" customFormat="1" ht="15.6" x14ac:dyDescent="0.15">
      <c r="A19583" s="92"/>
      <c r="B19583" s="83"/>
      <c r="C19583" s="40" t="s">
        <v>18892</v>
      </c>
      <c r="D19583" s="313"/>
    </row>
    <row r="19584" spans="1:4" s="12" customFormat="1" ht="15.6" x14ac:dyDescent="0.15">
      <c r="A19584" s="92"/>
      <c r="B19584" s="58"/>
      <c r="C19584" s="70" t="s">
        <v>18893</v>
      </c>
      <c r="D19584" s="313"/>
    </row>
    <row r="19585" spans="1:4" s="12" customFormat="1" ht="15.6" x14ac:dyDescent="0.15">
      <c r="A19585" s="92"/>
      <c r="B19585" s="58"/>
      <c r="C19585" s="70" t="s">
        <v>110</v>
      </c>
      <c r="D19585" s="313" t="s">
        <v>18894</v>
      </c>
    </row>
    <row r="19586" spans="1:4" s="12" customFormat="1" ht="15.6" x14ac:dyDescent="0.15">
      <c r="A19586" s="92"/>
      <c r="B19586" s="58"/>
      <c r="C19586" s="70" t="s">
        <v>110</v>
      </c>
      <c r="D19586" s="313" t="s">
        <v>18895</v>
      </c>
    </row>
    <row r="19587" spans="1:4" s="12" customFormat="1" ht="15.6" x14ac:dyDescent="0.15">
      <c r="A19587" s="92"/>
      <c r="B19587" s="58"/>
      <c r="C19587" s="70" t="s">
        <v>110</v>
      </c>
      <c r="D19587" s="313" t="s">
        <v>18896</v>
      </c>
    </row>
    <row r="19588" spans="1:4" s="12" customFormat="1" ht="15.6" x14ac:dyDescent="0.15">
      <c r="A19588" s="92"/>
      <c r="B19588" s="58"/>
      <c r="C19588" s="70" t="s">
        <v>110</v>
      </c>
      <c r="D19588" s="313" t="s">
        <v>18897</v>
      </c>
    </row>
    <row r="19589" spans="1:4" s="12" customFormat="1" x14ac:dyDescent="0.15">
      <c r="A19589" s="56">
        <v>799</v>
      </c>
      <c r="B19589" s="24" t="s">
        <v>21817</v>
      </c>
      <c r="C19589" s="75" t="s">
        <v>18898</v>
      </c>
      <c r="D19589" s="330"/>
    </row>
    <row r="19590" spans="1:4" s="12" customFormat="1" ht="15.6" x14ac:dyDescent="0.15">
      <c r="A19590" s="92"/>
      <c r="B19590" s="58"/>
      <c r="C19590" s="70" t="s">
        <v>18899</v>
      </c>
      <c r="D19590" s="313"/>
    </row>
    <row r="19591" spans="1:4" s="12" customFormat="1" ht="15.6" x14ac:dyDescent="0.15">
      <c r="A19591" s="92"/>
      <c r="B19591" s="58"/>
      <c r="C19591" s="70" t="s">
        <v>18900</v>
      </c>
      <c r="D19591" s="313"/>
    </row>
    <row r="19592" spans="1:4" s="12" customFormat="1" ht="15.6" x14ac:dyDescent="0.15">
      <c r="A19592" s="92"/>
      <c r="B19592" s="58"/>
      <c r="C19592" s="70" t="s">
        <v>110</v>
      </c>
      <c r="D19592" s="313" t="s">
        <v>18901</v>
      </c>
    </row>
    <row r="19593" spans="1:4" s="12" customFormat="1" ht="15.6" x14ac:dyDescent="0.15">
      <c r="A19593" s="92"/>
      <c r="B19593" s="58"/>
      <c r="C19593" s="70" t="s">
        <v>110</v>
      </c>
      <c r="D19593" s="313" t="s">
        <v>18902</v>
      </c>
    </row>
    <row r="19594" spans="1:4" s="12" customFormat="1" ht="15.6" x14ac:dyDescent="0.15">
      <c r="A19594" s="92"/>
      <c r="B19594" s="58"/>
      <c r="C19594" s="70" t="s">
        <v>110</v>
      </c>
      <c r="D19594" s="313" t="s">
        <v>18903</v>
      </c>
    </row>
    <row r="19595" spans="1:4" s="12" customFormat="1" ht="15.6" x14ac:dyDescent="0.15">
      <c r="A19595" s="92"/>
      <c r="B19595" s="83"/>
      <c r="C19595" s="70" t="s">
        <v>110</v>
      </c>
      <c r="D19595" s="313" t="s">
        <v>18904</v>
      </c>
    </row>
    <row r="19596" spans="1:4" s="12" customFormat="1" ht="15.6" x14ac:dyDescent="0.15">
      <c r="A19596" s="92"/>
      <c r="B19596" s="83"/>
      <c r="C19596" s="70" t="s">
        <v>110</v>
      </c>
      <c r="D19596" s="313" t="s">
        <v>18905</v>
      </c>
    </row>
    <row r="19597" spans="1:4" s="12" customFormat="1" ht="15.6" x14ac:dyDescent="0.15">
      <c r="A19597" s="92"/>
      <c r="B19597" s="83"/>
      <c r="C19597" s="70" t="s">
        <v>110</v>
      </c>
      <c r="D19597" s="313" t="s">
        <v>18906</v>
      </c>
    </row>
    <row r="19598" spans="1:4" s="12" customFormat="1" ht="15.6" x14ac:dyDescent="0.25">
      <c r="A19598" s="90" t="s">
        <v>18907</v>
      </c>
      <c r="B19598" s="91"/>
      <c r="C19598" s="90" t="s">
        <v>18908</v>
      </c>
      <c r="D19598" s="300"/>
    </row>
    <row r="19599" spans="1:4" s="12" customFormat="1" x14ac:dyDescent="0.25">
      <c r="A19599" s="56"/>
      <c r="B19599" s="58"/>
      <c r="C19599" s="48" t="s">
        <v>18909</v>
      </c>
      <c r="D19599" s="300"/>
    </row>
    <row r="19600" spans="1:4" s="12" customFormat="1" ht="15.6" x14ac:dyDescent="0.25">
      <c r="A19600" s="82">
        <v>80</v>
      </c>
      <c r="B19600" s="97"/>
      <c r="C19600" s="82" t="s">
        <v>18910</v>
      </c>
      <c r="D19600" s="300"/>
    </row>
    <row r="19601" spans="1:4" s="12" customFormat="1" x14ac:dyDescent="0.25">
      <c r="A19601" s="56">
        <v>801</v>
      </c>
      <c r="B19601" s="24" t="s">
        <v>21818</v>
      </c>
      <c r="C19601" s="56" t="s">
        <v>18911</v>
      </c>
      <c r="D19601" s="315"/>
    </row>
    <row r="19602" spans="1:4" s="12" customFormat="1" x14ac:dyDescent="0.25">
      <c r="A19602" s="56"/>
      <c r="B19602" s="58"/>
      <c r="C19602" s="40" t="s">
        <v>18912</v>
      </c>
      <c r="D19602" s="300"/>
    </row>
    <row r="19603" spans="1:4" s="12" customFormat="1" x14ac:dyDescent="0.25">
      <c r="A19603" s="56"/>
      <c r="B19603" s="58"/>
      <c r="C19603" s="48" t="s">
        <v>18913</v>
      </c>
      <c r="D19603" s="300"/>
    </row>
    <row r="19604" spans="1:4" s="12" customFormat="1" x14ac:dyDescent="0.25">
      <c r="A19604" s="56"/>
      <c r="B19604" s="58"/>
      <c r="C19604" s="48" t="s">
        <v>110</v>
      </c>
      <c r="D19604" s="300" t="s">
        <v>18914</v>
      </c>
    </row>
    <row r="19605" spans="1:4" s="12" customFormat="1" x14ac:dyDescent="0.25">
      <c r="A19605" s="56"/>
      <c r="B19605" s="58"/>
      <c r="C19605" s="48" t="s">
        <v>110</v>
      </c>
      <c r="D19605" s="300" t="s">
        <v>18915</v>
      </c>
    </row>
    <row r="19606" spans="1:4" s="12" customFormat="1" x14ac:dyDescent="0.25">
      <c r="A19606" s="56"/>
      <c r="B19606" s="58"/>
      <c r="C19606" s="48" t="s">
        <v>110</v>
      </c>
      <c r="D19606" s="300" t="s">
        <v>18916</v>
      </c>
    </row>
    <row r="19607" spans="1:4" s="12" customFormat="1" x14ac:dyDescent="0.25">
      <c r="A19607" s="56"/>
      <c r="B19607" s="58"/>
      <c r="C19607" s="48" t="s">
        <v>110</v>
      </c>
      <c r="D19607" s="300" t="s">
        <v>18917</v>
      </c>
    </row>
    <row r="19608" spans="1:4" s="12" customFormat="1" x14ac:dyDescent="0.25">
      <c r="A19608" s="56"/>
      <c r="B19608" s="58"/>
      <c r="C19608" s="48" t="s">
        <v>110</v>
      </c>
      <c r="D19608" s="300" t="s">
        <v>18918</v>
      </c>
    </row>
    <row r="19609" spans="1:4" s="12" customFormat="1" x14ac:dyDescent="0.25">
      <c r="A19609" s="56"/>
      <c r="B19609" s="58"/>
      <c r="C19609" s="48" t="s">
        <v>110</v>
      </c>
      <c r="D19609" s="300" t="s">
        <v>18919</v>
      </c>
    </row>
    <row r="19610" spans="1:4" s="12" customFormat="1" x14ac:dyDescent="0.25">
      <c r="A19610" s="56"/>
      <c r="B19610" s="58"/>
      <c r="C19610" s="48" t="s">
        <v>110</v>
      </c>
      <c r="D19610" s="300" t="s">
        <v>18920</v>
      </c>
    </row>
    <row r="19611" spans="1:4" s="12" customFormat="1" x14ac:dyDescent="0.25">
      <c r="A19611" s="56"/>
      <c r="B19611" s="58"/>
      <c r="C19611" s="48" t="s">
        <v>110</v>
      </c>
      <c r="D19611" s="300" t="s">
        <v>18921</v>
      </c>
    </row>
    <row r="19612" spans="1:4" s="12" customFormat="1" x14ac:dyDescent="0.25">
      <c r="A19612" s="56"/>
      <c r="B19612" s="58"/>
      <c r="C19612" s="48" t="s">
        <v>110</v>
      </c>
      <c r="D19612" s="300" t="s">
        <v>18922</v>
      </c>
    </row>
    <row r="19613" spans="1:4" s="12" customFormat="1" x14ac:dyDescent="0.25">
      <c r="A19613" s="56"/>
      <c r="B19613" s="58"/>
      <c r="C19613" s="48" t="s">
        <v>226</v>
      </c>
      <c r="D19613" s="300"/>
    </row>
    <row r="19614" spans="1:4" s="12" customFormat="1" x14ac:dyDescent="0.25">
      <c r="A19614" s="56"/>
      <c r="B19614" s="58"/>
      <c r="C19614" s="48" t="s">
        <v>110</v>
      </c>
      <c r="D19614" s="300" t="s">
        <v>18923</v>
      </c>
    </row>
    <row r="19615" spans="1:4" s="12" customFormat="1" x14ac:dyDescent="0.25">
      <c r="A19615" s="56"/>
      <c r="B19615" s="58"/>
      <c r="C19615" s="48" t="s">
        <v>110</v>
      </c>
      <c r="D19615" s="300" t="s">
        <v>18924</v>
      </c>
    </row>
    <row r="19616" spans="1:4" s="12" customFormat="1" x14ac:dyDescent="0.25">
      <c r="A19616" s="56">
        <v>802</v>
      </c>
      <c r="B19616" s="24" t="s">
        <v>21819</v>
      </c>
      <c r="C19616" s="56" t="s">
        <v>18925</v>
      </c>
      <c r="D19616" s="315"/>
    </row>
    <row r="19617" spans="1:4" s="12" customFormat="1" x14ac:dyDescent="0.25">
      <c r="A19617" s="56"/>
      <c r="B19617" s="58"/>
      <c r="C19617" s="48" t="s">
        <v>18926</v>
      </c>
      <c r="D19617" s="300"/>
    </row>
    <row r="19618" spans="1:4" s="12" customFormat="1" x14ac:dyDescent="0.25">
      <c r="A19618" s="56"/>
      <c r="B19618" s="58"/>
      <c r="C19618" s="48" t="s">
        <v>18927</v>
      </c>
      <c r="D19618" s="300"/>
    </row>
    <row r="19619" spans="1:4" s="12" customFormat="1" x14ac:dyDescent="0.25">
      <c r="A19619" s="56"/>
      <c r="B19619" s="58"/>
      <c r="C19619" s="48" t="s">
        <v>110</v>
      </c>
      <c r="D19619" s="300" t="s">
        <v>18928</v>
      </c>
    </row>
    <row r="19620" spans="1:4" s="12" customFormat="1" x14ac:dyDescent="0.25">
      <c r="A19620" s="56"/>
      <c r="B19620" s="58"/>
      <c r="C19620" s="48" t="s">
        <v>110</v>
      </c>
      <c r="D19620" s="300" t="s">
        <v>18929</v>
      </c>
    </row>
    <row r="19621" spans="1:4" s="12" customFormat="1" x14ac:dyDescent="0.25">
      <c r="A19621" s="56"/>
      <c r="B19621" s="58"/>
      <c r="C19621" s="48" t="s">
        <v>110</v>
      </c>
      <c r="D19621" s="300" t="s">
        <v>18930</v>
      </c>
    </row>
    <row r="19622" spans="1:4" s="12" customFormat="1" x14ac:dyDescent="0.25">
      <c r="A19622" s="56"/>
      <c r="B19622" s="58"/>
      <c r="C19622" s="48" t="s">
        <v>226</v>
      </c>
      <c r="D19622" s="300"/>
    </row>
    <row r="19623" spans="1:4" s="12" customFormat="1" x14ac:dyDescent="0.25">
      <c r="A19623" s="56"/>
      <c r="B19623" s="58"/>
      <c r="C19623" s="48" t="s">
        <v>110</v>
      </c>
      <c r="D19623" s="300" t="s">
        <v>18931</v>
      </c>
    </row>
    <row r="19624" spans="1:4" s="12" customFormat="1" x14ac:dyDescent="0.25">
      <c r="A19624" s="56"/>
      <c r="B19624" s="58"/>
      <c r="C19624" s="48" t="s">
        <v>110</v>
      </c>
      <c r="D19624" s="300" t="s">
        <v>18932</v>
      </c>
    </row>
    <row r="19625" spans="1:4" s="12" customFormat="1" x14ac:dyDescent="0.25">
      <c r="A19625" s="56">
        <v>803</v>
      </c>
      <c r="B19625" s="24" t="s">
        <v>21820</v>
      </c>
      <c r="C19625" s="56" t="s">
        <v>18933</v>
      </c>
      <c r="D19625" s="315"/>
    </row>
    <row r="19626" spans="1:4" s="48" customFormat="1" ht="12" x14ac:dyDescent="0.25">
      <c r="B19626" s="49"/>
      <c r="C19626" s="48" t="s">
        <v>18934</v>
      </c>
      <c r="D19626" s="321"/>
    </row>
    <row r="19627" spans="1:4" s="12" customFormat="1" x14ac:dyDescent="0.25">
      <c r="A19627" s="56"/>
      <c r="B19627" s="58"/>
      <c r="C19627" s="48" t="s">
        <v>18935</v>
      </c>
      <c r="D19627" s="300"/>
    </row>
    <row r="19628" spans="1:4" s="12" customFormat="1" x14ac:dyDescent="0.25">
      <c r="A19628" s="56"/>
      <c r="B19628" s="58"/>
      <c r="C19628" s="48" t="s">
        <v>110</v>
      </c>
      <c r="D19628" s="300" t="s">
        <v>18936</v>
      </c>
    </row>
    <row r="19629" spans="1:4" s="12" customFormat="1" x14ac:dyDescent="0.25">
      <c r="A19629" s="56"/>
      <c r="B19629" s="58"/>
      <c r="C19629" s="48" t="s">
        <v>110</v>
      </c>
      <c r="D19629" s="300" t="s">
        <v>18937</v>
      </c>
    </row>
    <row r="19630" spans="1:4" s="12" customFormat="1" x14ac:dyDescent="0.25">
      <c r="A19630" s="56"/>
      <c r="B19630" s="58"/>
      <c r="C19630" s="48" t="s">
        <v>110</v>
      </c>
      <c r="D19630" s="300" t="s">
        <v>18938</v>
      </c>
    </row>
    <row r="19631" spans="1:4" s="12" customFormat="1" x14ac:dyDescent="0.25">
      <c r="A19631" s="56">
        <v>804</v>
      </c>
      <c r="B19631" s="24" t="s">
        <v>21821</v>
      </c>
      <c r="C19631" s="56" t="s">
        <v>18939</v>
      </c>
      <c r="D19631" s="315"/>
    </row>
    <row r="19632" spans="1:4" s="12" customFormat="1" x14ac:dyDescent="0.25">
      <c r="A19632" s="56"/>
      <c r="B19632" s="58"/>
      <c r="C19632" s="40" t="s">
        <v>18940</v>
      </c>
      <c r="D19632" s="300"/>
    </row>
    <row r="19633" spans="1:4" s="12" customFormat="1" x14ac:dyDescent="0.25">
      <c r="A19633" s="56"/>
      <c r="B19633" s="58"/>
      <c r="C19633" s="48" t="s">
        <v>18941</v>
      </c>
      <c r="D19633" s="300"/>
    </row>
    <row r="19634" spans="1:4" s="12" customFormat="1" x14ac:dyDescent="0.25">
      <c r="A19634" s="56"/>
      <c r="B19634" s="58"/>
      <c r="C19634" s="48" t="s">
        <v>110</v>
      </c>
      <c r="D19634" s="300" t="s">
        <v>18942</v>
      </c>
    </row>
    <row r="19635" spans="1:4" s="12" customFormat="1" x14ac:dyDescent="0.25">
      <c r="A19635" s="56"/>
      <c r="B19635" s="58"/>
      <c r="C19635" s="48" t="s">
        <v>110</v>
      </c>
      <c r="D19635" s="300" t="s">
        <v>18943</v>
      </c>
    </row>
    <row r="19636" spans="1:4" s="12" customFormat="1" x14ac:dyDescent="0.25">
      <c r="A19636" s="56"/>
      <c r="B19636" s="58"/>
      <c r="C19636" s="48" t="s">
        <v>226</v>
      </c>
      <c r="D19636" s="300"/>
    </row>
    <row r="19637" spans="1:4" s="12" customFormat="1" x14ac:dyDescent="0.25">
      <c r="A19637" s="56"/>
      <c r="B19637" s="58"/>
      <c r="C19637" s="48" t="s">
        <v>110</v>
      </c>
      <c r="D19637" s="300" t="s">
        <v>18944</v>
      </c>
    </row>
    <row r="19638" spans="1:4" s="12" customFormat="1" x14ac:dyDescent="0.25">
      <c r="A19638" s="56"/>
      <c r="B19638" s="58"/>
      <c r="C19638" s="48" t="s">
        <v>110</v>
      </c>
      <c r="D19638" s="300" t="s">
        <v>18945</v>
      </c>
    </row>
    <row r="19639" spans="1:4" s="12" customFormat="1" x14ac:dyDescent="0.25">
      <c r="A19639" s="56"/>
      <c r="B19639" s="58"/>
      <c r="C19639" s="48" t="s">
        <v>110</v>
      </c>
      <c r="D19639" s="300" t="s">
        <v>18946</v>
      </c>
    </row>
    <row r="19640" spans="1:4" s="12" customFormat="1" x14ac:dyDescent="0.25">
      <c r="A19640" s="56">
        <v>805</v>
      </c>
      <c r="B19640" s="74"/>
      <c r="C19640" s="56" t="s">
        <v>18947</v>
      </c>
      <c r="D19640" s="300"/>
    </row>
    <row r="19641" spans="1:4" s="12" customFormat="1" x14ac:dyDescent="0.25">
      <c r="A19641" s="56"/>
      <c r="B19641" s="24" t="s">
        <v>21822</v>
      </c>
      <c r="C19641" s="56" t="s">
        <v>18948</v>
      </c>
      <c r="D19641" s="315"/>
    </row>
    <row r="19642" spans="1:4" s="12" customFormat="1" x14ac:dyDescent="0.25">
      <c r="A19642" s="56"/>
      <c r="B19642" s="58"/>
      <c r="C19642" s="40" t="s">
        <v>18949</v>
      </c>
      <c r="D19642" s="300"/>
    </row>
    <row r="19643" spans="1:4" s="12" customFormat="1" x14ac:dyDescent="0.25">
      <c r="A19643" s="56"/>
      <c r="B19643" s="58"/>
      <c r="C19643" s="48" t="s">
        <v>18950</v>
      </c>
      <c r="D19643" s="300"/>
    </row>
    <row r="19644" spans="1:4" s="12" customFormat="1" x14ac:dyDescent="0.25">
      <c r="A19644" s="56"/>
      <c r="B19644" s="58"/>
      <c r="C19644" s="48" t="s">
        <v>110</v>
      </c>
      <c r="D19644" s="300" t="s">
        <v>18951</v>
      </c>
    </row>
    <row r="19645" spans="1:4" s="12" customFormat="1" x14ac:dyDescent="0.25">
      <c r="A19645" s="56"/>
      <c r="B19645" s="58"/>
      <c r="C19645" s="48" t="s">
        <v>110</v>
      </c>
      <c r="D19645" s="300" t="s">
        <v>18952</v>
      </c>
    </row>
    <row r="19646" spans="1:4" s="12" customFormat="1" x14ac:dyDescent="0.25">
      <c r="A19646" s="56"/>
      <c r="B19646" s="58"/>
      <c r="C19646" s="48" t="s">
        <v>110</v>
      </c>
      <c r="D19646" s="300" t="s">
        <v>18953</v>
      </c>
    </row>
    <row r="19647" spans="1:4" s="12" customFormat="1" x14ac:dyDescent="0.25">
      <c r="A19647" s="56"/>
      <c r="B19647" s="58"/>
      <c r="C19647" s="48" t="s">
        <v>110</v>
      </c>
      <c r="D19647" s="300" t="s">
        <v>18954</v>
      </c>
    </row>
    <row r="19648" spans="1:4" s="12" customFormat="1" x14ac:dyDescent="0.25">
      <c r="A19648" s="56"/>
      <c r="B19648" s="58"/>
      <c r="C19648" s="48" t="s">
        <v>110</v>
      </c>
      <c r="D19648" s="300" t="s">
        <v>18955</v>
      </c>
    </row>
    <row r="19649" spans="1:4" s="12" customFormat="1" x14ac:dyDescent="0.25">
      <c r="A19649" s="56"/>
      <c r="B19649" s="58"/>
      <c r="C19649" s="48" t="s">
        <v>226</v>
      </c>
      <c r="D19649" s="300"/>
    </row>
    <row r="19650" spans="1:4" s="12" customFormat="1" x14ac:dyDescent="0.25">
      <c r="A19650" s="56"/>
      <c r="B19650" s="58"/>
      <c r="C19650" s="48" t="s">
        <v>110</v>
      </c>
      <c r="D19650" s="300" t="s">
        <v>18956</v>
      </c>
    </row>
    <row r="19651" spans="1:4" s="12" customFormat="1" x14ac:dyDescent="0.25">
      <c r="A19651" s="72"/>
      <c r="B19651" s="24" t="s">
        <v>21823</v>
      </c>
      <c r="C19651" s="57" t="s">
        <v>18957</v>
      </c>
      <c r="D19651" s="321"/>
    </row>
    <row r="19652" spans="1:4" s="12" customFormat="1" x14ac:dyDescent="0.25">
      <c r="A19652" s="72"/>
      <c r="B19652" s="58"/>
      <c r="C19652" s="50" t="s">
        <v>18958</v>
      </c>
      <c r="D19652" s="321"/>
    </row>
    <row r="19653" spans="1:4" s="12" customFormat="1" x14ac:dyDescent="0.25">
      <c r="A19653" s="72"/>
      <c r="B19653" s="49"/>
      <c r="C19653" s="50" t="s">
        <v>110</v>
      </c>
      <c r="D19653" s="317" t="s">
        <v>18959</v>
      </c>
    </row>
    <row r="19654" spans="1:4" s="12" customFormat="1" x14ac:dyDescent="0.25">
      <c r="A19654" s="72"/>
      <c r="B19654" s="49"/>
      <c r="C19654" s="50" t="s">
        <v>110</v>
      </c>
      <c r="D19654" s="317" t="s">
        <v>18960</v>
      </c>
    </row>
    <row r="19655" spans="1:4" s="12" customFormat="1" x14ac:dyDescent="0.25">
      <c r="A19655" s="72"/>
      <c r="B19655" s="49"/>
      <c r="C19655" s="50" t="s">
        <v>110</v>
      </c>
      <c r="D19655" s="317" t="s">
        <v>18961</v>
      </c>
    </row>
    <row r="19656" spans="1:4" s="12" customFormat="1" x14ac:dyDescent="0.25">
      <c r="A19656" s="72"/>
      <c r="B19656" s="49"/>
      <c r="C19656" s="50" t="s">
        <v>110</v>
      </c>
      <c r="D19656" s="317" t="s">
        <v>18962</v>
      </c>
    </row>
    <row r="19657" spans="1:4" s="12" customFormat="1" x14ac:dyDescent="0.25">
      <c r="A19657" s="72"/>
      <c r="B19657" s="24" t="s">
        <v>21824</v>
      </c>
      <c r="C19657" s="57" t="s">
        <v>18963</v>
      </c>
      <c r="D19657" s="321"/>
    </row>
    <row r="19658" spans="1:4" s="12" customFormat="1" x14ac:dyDescent="0.25">
      <c r="A19658" s="72"/>
      <c r="B19658" s="49"/>
      <c r="C19658" s="48" t="s">
        <v>18964</v>
      </c>
      <c r="D19658" s="321"/>
    </row>
    <row r="19659" spans="1:4" s="12" customFormat="1" x14ac:dyDescent="0.25">
      <c r="A19659" s="72"/>
      <c r="B19659" s="58"/>
      <c r="C19659" s="50" t="s">
        <v>18965</v>
      </c>
      <c r="D19659" s="321"/>
    </row>
    <row r="19660" spans="1:4" s="12" customFormat="1" x14ac:dyDescent="0.25">
      <c r="A19660" s="72"/>
      <c r="B19660" s="49"/>
      <c r="C19660" s="50" t="s">
        <v>110</v>
      </c>
      <c r="D19660" s="317" t="s">
        <v>18966</v>
      </c>
    </row>
    <row r="19661" spans="1:4" s="12" customFormat="1" x14ac:dyDescent="0.25">
      <c r="A19661" s="72"/>
      <c r="B19661" s="49"/>
      <c r="C19661" s="50" t="s">
        <v>110</v>
      </c>
      <c r="D19661" s="317" t="s">
        <v>18967</v>
      </c>
    </row>
    <row r="19662" spans="1:4" s="12" customFormat="1" x14ac:dyDescent="0.25">
      <c r="A19662" s="72"/>
      <c r="B19662" s="49"/>
      <c r="C19662" s="50" t="s">
        <v>110</v>
      </c>
      <c r="D19662" s="317" t="s">
        <v>18968</v>
      </c>
    </row>
    <row r="19663" spans="1:4" s="12" customFormat="1" x14ac:dyDescent="0.25">
      <c r="A19663" s="72"/>
      <c r="B19663" s="49"/>
      <c r="C19663" s="42" t="s">
        <v>110</v>
      </c>
      <c r="D19663" s="299" t="s">
        <v>18969</v>
      </c>
    </row>
    <row r="19664" spans="1:4" s="12" customFormat="1" x14ac:dyDescent="0.25">
      <c r="A19664" s="72"/>
      <c r="B19664" s="49"/>
      <c r="C19664" s="50" t="s">
        <v>110</v>
      </c>
      <c r="D19664" s="317" t="s">
        <v>18970</v>
      </c>
    </row>
    <row r="19665" spans="1:4" s="12" customFormat="1" x14ac:dyDescent="0.25">
      <c r="A19665" s="56">
        <v>806</v>
      </c>
      <c r="B19665" s="24" t="s">
        <v>21825</v>
      </c>
      <c r="C19665" s="56" t="s">
        <v>18971</v>
      </c>
      <c r="D19665" s="315"/>
    </row>
    <row r="19666" spans="1:4" s="12" customFormat="1" x14ac:dyDescent="0.25">
      <c r="A19666" s="56"/>
      <c r="B19666" s="58"/>
      <c r="C19666" s="48" t="s">
        <v>18972</v>
      </c>
      <c r="D19666" s="300"/>
    </row>
    <row r="19667" spans="1:4" s="12" customFormat="1" x14ac:dyDescent="0.25">
      <c r="A19667" s="56"/>
      <c r="B19667" s="58"/>
      <c r="C19667" s="48" t="s">
        <v>110</v>
      </c>
      <c r="D19667" s="300" t="s">
        <v>18973</v>
      </c>
    </row>
    <row r="19668" spans="1:4" s="12" customFormat="1" x14ac:dyDescent="0.25">
      <c r="A19668" s="56"/>
      <c r="B19668" s="58"/>
      <c r="C19668" s="48" t="s">
        <v>110</v>
      </c>
      <c r="D19668" s="300" t="s">
        <v>18974</v>
      </c>
    </row>
    <row r="19669" spans="1:4" s="12" customFormat="1" x14ac:dyDescent="0.25">
      <c r="A19669" s="56"/>
      <c r="B19669" s="58"/>
      <c r="C19669" s="48" t="s">
        <v>226</v>
      </c>
      <c r="D19669" s="300"/>
    </row>
    <row r="19670" spans="1:4" s="12" customFormat="1" x14ac:dyDescent="0.25">
      <c r="A19670" s="56"/>
      <c r="B19670" s="58"/>
      <c r="C19670" s="48" t="s">
        <v>110</v>
      </c>
      <c r="D19670" s="300" t="s">
        <v>18975</v>
      </c>
    </row>
    <row r="19671" spans="1:4" s="12" customFormat="1" x14ac:dyDescent="0.25">
      <c r="A19671" s="56">
        <v>807</v>
      </c>
      <c r="B19671" s="24" t="s">
        <v>21826</v>
      </c>
      <c r="C19671" s="56" t="s">
        <v>18976</v>
      </c>
      <c r="D19671" s="315"/>
    </row>
    <row r="19672" spans="1:4" s="12" customFormat="1" x14ac:dyDescent="0.25">
      <c r="A19672" s="56"/>
      <c r="B19672" s="58"/>
      <c r="C19672" s="48" t="s">
        <v>18977</v>
      </c>
      <c r="D19672" s="300"/>
    </row>
    <row r="19673" spans="1:4" s="12" customFormat="1" x14ac:dyDescent="0.25">
      <c r="A19673" s="56"/>
      <c r="B19673" s="58"/>
      <c r="C19673" s="48" t="s">
        <v>18978</v>
      </c>
      <c r="D19673" s="300"/>
    </row>
    <row r="19674" spans="1:4" s="12" customFormat="1" x14ac:dyDescent="0.25">
      <c r="A19674" s="56"/>
      <c r="B19674" s="58"/>
      <c r="C19674" s="48" t="s">
        <v>110</v>
      </c>
      <c r="D19674" s="300" t="s">
        <v>18979</v>
      </c>
    </row>
    <row r="19675" spans="1:4" s="12" customFormat="1" x14ac:dyDescent="0.25">
      <c r="A19675" s="56"/>
      <c r="B19675" s="58"/>
      <c r="C19675" s="48" t="s">
        <v>110</v>
      </c>
      <c r="D19675" s="300" t="s">
        <v>18980</v>
      </c>
    </row>
    <row r="19676" spans="1:4" s="12" customFormat="1" x14ac:dyDescent="0.25">
      <c r="A19676" s="56"/>
      <c r="B19676" s="58"/>
      <c r="C19676" s="48" t="s">
        <v>226</v>
      </c>
      <c r="D19676" s="300"/>
    </row>
    <row r="19677" spans="1:4" s="12" customFormat="1" x14ac:dyDescent="0.25">
      <c r="A19677" s="56"/>
      <c r="B19677" s="58"/>
      <c r="C19677" s="48" t="s">
        <v>110</v>
      </c>
      <c r="D19677" s="300" t="s">
        <v>18981</v>
      </c>
    </row>
    <row r="19678" spans="1:4" s="12" customFormat="1" x14ac:dyDescent="0.25">
      <c r="A19678" s="56">
        <v>808</v>
      </c>
      <c r="B19678" s="24" t="s">
        <v>21827</v>
      </c>
      <c r="C19678" s="56" t="s">
        <v>18982</v>
      </c>
      <c r="D19678" s="315"/>
    </row>
    <row r="19679" spans="1:4" s="12" customFormat="1" x14ac:dyDescent="0.25">
      <c r="A19679" s="56"/>
      <c r="B19679" s="58"/>
      <c r="C19679" s="48" t="s">
        <v>18983</v>
      </c>
      <c r="D19679" s="300"/>
    </row>
    <row r="19680" spans="1:4" s="12" customFormat="1" x14ac:dyDescent="0.25">
      <c r="A19680" s="56"/>
      <c r="B19680" s="58"/>
      <c r="C19680" s="48" t="s">
        <v>18984</v>
      </c>
      <c r="D19680" s="300"/>
    </row>
    <row r="19681" spans="1:4" s="12" customFormat="1" x14ac:dyDescent="0.25">
      <c r="A19681" s="56"/>
      <c r="B19681" s="58"/>
      <c r="C19681" s="48" t="s">
        <v>110</v>
      </c>
      <c r="D19681" s="300" t="s">
        <v>18985</v>
      </c>
    </row>
    <row r="19682" spans="1:4" s="12" customFormat="1" x14ac:dyDescent="0.25">
      <c r="A19682" s="56"/>
      <c r="B19682" s="58"/>
      <c r="C19682" s="48" t="s">
        <v>110</v>
      </c>
      <c r="D19682" s="300" t="s">
        <v>18986</v>
      </c>
    </row>
    <row r="19683" spans="1:4" s="12" customFormat="1" x14ac:dyDescent="0.25">
      <c r="A19683" s="56"/>
      <c r="B19683" s="58"/>
      <c r="C19683" s="48" t="s">
        <v>110</v>
      </c>
      <c r="D19683" s="300" t="s">
        <v>18987</v>
      </c>
    </row>
    <row r="19684" spans="1:4" s="12" customFormat="1" x14ac:dyDescent="0.25">
      <c r="A19684" s="56"/>
      <c r="B19684" s="58"/>
      <c r="C19684" s="48" t="s">
        <v>110</v>
      </c>
      <c r="D19684" s="300" t="s">
        <v>18988</v>
      </c>
    </row>
    <row r="19685" spans="1:4" s="12" customFormat="1" x14ac:dyDescent="0.25">
      <c r="A19685" s="56"/>
      <c r="B19685" s="58"/>
      <c r="C19685" s="48" t="s">
        <v>110</v>
      </c>
      <c r="D19685" s="300" t="s">
        <v>18989</v>
      </c>
    </row>
    <row r="19686" spans="1:4" s="12" customFormat="1" x14ac:dyDescent="0.25">
      <c r="A19686" s="56"/>
      <c r="B19686" s="58"/>
      <c r="C19686" s="48" t="s">
        <v>110</v>
      </c>
      <c r="D19686" s="300" t="s">
        <v>18990</v>
      </c>
    </row>
    <row r="19687" spans="1:4" s="12" customFormat="1" x14ac:dyDescent="0.25">
      <c r="A19687" s="56">
        <v>809</v>
      </c>
      <c r="B19687" s="24" t="s">
        <v>21828</v>
      </c>
      <c r="C19687" s="56" t="s">
        <v>18991</v>
      </c>
      <c r="D19687" s="315"/>
    </row>
    <row r="19688" spans="1:4" s="12" customFormat="1" x14ac:dyDescent="0.25">
      <c r="A19688" s="56"/>
      <c r="B19688" s="58"/>
      <c r="C19688" s="48" t="s">
        <v>18992</v>
      </c>
      <c r="D19688" s="300"/>
    </row>
    <row r="19689" spans="1:4" s="12" customFormat="1" x14ac:dyDescent="0.25">
      <c r="A19689" s="56"/>
      <c r="B19689" s="58"/>
      <c r="C19689" s="48" t="s">
        <v>18993</v>
      </c>
      <c r="D19689" s="300"/>
    </row>
    <row r="19690" spans="1:4" s="12" customFormat="1" x14ac:dyDescent="0.25">
      <c r="A19690" s="56"/>
      <c r="B19690" s="58"/>
      <c r="C19690" s="48" t="s">
        <v>110</v>
      </c>
      <c r="D19690" s="300" t="s">
        <v>18994</v>
      </c>
    </row>
    <row r="19691" spans="1:4" s="12" customFormat="1" x14ac:dyDescent="0.25">
      <c r="A19691" s="56"/>
      <c r="B19691" s="58"/>
      <c r="C19691" s="48" t="s">
        <v>110</v>
      </c>
      <c r="D19691" s="300" t="s">
        <v>18995</v>
      </c>
    </row>
    <row r="19692" spans="1:4" s="12" customFormat="1" x14ac:dyDescent="0.25">
      <c r="A19692" s="56"/>
      <c r="B19692" s="58"/>
      <c r="C19692" s="48" t="s">
        <v>110</v>
      </c>
      <c r="D19692" s="300" t="s">
        <v>18996</v>
      </c>
    </row>
    <row r="19693" spans="1:4" s="12" customFormat="1" x14ac:dyDescent="0.25">
      <c r="A19693" s="56"/>
      <c r="B19693" s="58"/>
      <c r="C19693" s="48" t="s">
        <v>110</v>
      </c>
      <c r="D19693" s="300" t="s">
        <v>18997</v>
      </c>
    </row>
    <row r="19694" spans="1:4" s="12" customFormat="1" x14ac:dyDescent="0.25">
      <c r="A19694" s="56"/>
      <c r="B19694" s="58"/>
      <c r="C19694" s="48" t="s">
        <v>110</v>
      </c>
      <c r="D19694" s="300" t="s">
        <v>18998</v>
      </c>
    </row>
    <row r="19695" spans="1:4" s="12" customFormat="1" x14ac:dyDescent="0.25">
      <c r="A19695" s="56"/>
      <c r="B19695" s="58"/>
      <c r="C19695" s="48" t="s">
        <v>110</v>
      </c>
      <c r="D19695" s="300" t="s">
        <v>18999</v>
      </c>
    </row>
    <row r="19696" spans="1:4" s="12" customFormat="1" x14ac:dyDescent="0.25">
      <c r="A19696" s="56"/>
      <c r="B19696" s="58"/>
      <c r="C19696" s="48" t="s">
        <v>110</v>
      </c>
      <c r="D19696" s="300" t="s">
        <v>19000</v>
      </c>
    </row>
    <row r="19697" spans="1:4" s="12" customFormat="1" x14ac:dyDescent="0.25">
      <c r="A19697" s="56"/>
      <c r="B19697" s="58"/>
      <c r="C19697" s="48" t="s">
        <v>110</v>
      </c>
      <c r="D19697" s="300" t="s">
        <v>19001</v>
      </c>
    </row>
    <row r="19698" spans="1:4" s="12" customFormat="1" x14ac:dyDescent="0.25">
      <c r="A19698" s="56"/>
      <c r="B19698" s="58"/>
      <c r="C19698" s="48" t="s">
        <v>110</v>
      </c>
      <c r="D19698" s="300" t="s">
        <v>19002</v>
      </c>
    </row>
    <row r="19699" spans="1:4" s="12" customFormat="1" x14ac:dyDescent="0.25">
      <c r="A19699" s="56"/>
      <c r="B19699" s="58"/>
      <c r="C19699" s="48" t="s">
        <v>110</v>
      </c>
      <c r="D19699" s="300" t="s">
        <v>19003</v>
      </c>
    </row>
    <row r="19700" spans="1:4" s="12" customFormat="1" x14ac:dyDescent="0.25">
      <c r="A19700" s="56"/>
      <c r="B19700" s="58"/>
      <c r="C19700" s="48" t="s">
        <v>110</v>
      </c>
      <c r="D19700" s="300" t="s">
        <v>19004</v>
      </c>
    </row>
    <row r="19701" spans="1:4" s="12" customFormat="1" x14ac:dyDescent="0.25">
      <c r="A19701" s="56"/>
      <c r="B19701" s="58"/>
      <c r="C19701" s="48" t="s">
        <v>110</v>
      </c>
      <c r="D19701" s="300" t="s">
        <v>19005</v>
      </c>
    </row>
    <row r="19702" spans="1:4" s="12" customFormat="1" x14ac:dyDescent="0.25">
      <c r="A19702" s="56"/>
      <c r="B19702" s="58"/>
      <c r="C19702" s="48" t="s">
        <v>110</v>
      </c>
      <c r="D19702" s="300" t="s">
        <v>19006</v>
      </c>
    </row>
    <row r="19703" spans="1:4" s="12" customFormat="1" x14ac:dyDescent="0.25">
      <c r="A19703" s="56"/>
      <c r="B19703" s="58"/>
      <c r="C19703" s="48" t="s">
        <v>226</v>
      </c>
      <c r="D19703" s="300"/>
    </row>
    <row r="19704" spans="1:4" s="12" customFormat="1" x14ac:dyDescent="0.25">
      <c r="A19704" s="56"/>
      <c r="B19704" s="58"/>
      <c r="C19704" s="48" t="s">
        <v>110</v>
      </c>
      <c r="D19704" s="300" t="s">
        <v>19007</v>
      </c>
    </row>
    <row r="19705" spans="1:4" s="12" customFormat="1" x14ac:dyDescent="0.25">
      <c r="A19705" s="56"/>
      <c r="B19705" s="58"/>
      <c r="C19705" s="48" t="s">
        <v>110</v>
      </c>
      <c r="D19705" s="300" t="s">
        <v>19008</v>
      </c>
    </row>
    <row r="19706" spans="1:4" s="12" customFormat="1" x14ac:dyDescent="0.25">
      <c r="A19706" s="56"/>
      <c r="B19706" s="58"/>
      <c r="C19706" s="48" t="s">
        <v>110</v>
      </c>
      <c r="D19706" s="300" t="s">
        <v>19009</v>
      </c>
    </row>
    <row r="19707" spans="1:4" s="12" customFormat="1" ht="15.6" x14ac:dyDescent="0.25">
      <c r="A19707" s="82">
        <v>81</v>
      </c>
      <c r="B19707" s="97"/>
      <c r="C19707" s="82" t="s">
        <v>19010</v>
      </c>
      <c r="D19707" s="300"/>
    </row>
    <row r="19708" spans="1:4" s="12" customFormat="1" x14ac:dyDescent="0.25">
      <c r="A19708" s="56">
        <v>811</v>
      </c>
      <c r="B19708" s="58"/>
      <c r="C19708" s="56" t="s">
        <v>19011</v>
      </c>
      <c r="D19708" s="300"/>
    </row>
    <row r="19709" spans="1:4" s="12" customFormat="1" x14ac:dyDescent="0.25">
      <c r="A19709" s="48"/>
      <c r="B19709" s="24" t="s">
        <v>21829</v>
      </c>
      <c r="C19709" s="57" t="s">
        <v>19012</v>
      </c>
      <c r="D19709" s="321"/>
    </row>
    <row r="19710" spans="1:4" s="12" customFormat="1" x14ac:dyDescent="0.25">
      <c r="A19710" s="48"/>
      <c r="B19710" s="49"/>
      <c r="C19710" s="48" t="s">
        <v>19013</v>
      </c>
      <c r="D19710" s="321"/>
    </row>
    <row r="19711" spans="1:4" s="12" customFormat="1" x14ac:dyDescent="0.25">
      <c r="A19711" s="48"/>
      <c r="B19711" s="58"/>
      <c r="C19711" s="50" t="s">
        <v>19014</v>
      </c>
      <c r="D19711" s="321"/>
    </row>
    <row r="19712" spans="1:4" s="12" customFormat="1" x14ac:dyDescent="0.25">
      <c r="A19712" s="48"/>
      <c r="B19712" s="49"/>
      <c r="C19712" s="50" t="s">
        <v>110</v>
      </c>
      <c r="D19712" s="300" t="s">
        <v>19015</v>
      </c>
    </row>
    <row r="19713" spans="1:4" s="12" customFormat="1" x14ac:dyDescent="0.25">
      <c r="A19713" s="48"/>
      <c r="B19713" s="49"/>
      <c r="C19713" s="50" t="s">
        <v>110</v>
      </c>
      <c r="D19713" s="300" t="s">
        <v>19016</v>
      </c>
    </row>
    <row r="19714" spans="1:4" s="12" customFormat="1" x14ac:dyDescent="0.25">
      <c r="A19714" s="48"/>
      <c r="B19714" s="49"/>
      <c r="C19714" s="50" t="s">
        <v>110</v>
      </c>
      <c r="D19714" s="300" t="s">
        <v>19017</v>
      </c>
    </row>
    <row r="19715" spans="1:4" s="12" customFormat="1" x14ac:dyDescent="0.25">
      <c r="A19715" s="48"/>
      <c r="B19715" s="49"/>
      <c r="C19715" s="50" t="s">
        <v>110</v>
      </c>
      <c r="D19715" s="300" t="s">
        <v>19018</v>
      </c>
    </row>
    <row r="19716" spans="1:4" s="12" customFormat="1" x14ac:dyDescent="0.25">
      <c r="A19716" s="48"/>
      <c r="B19716" s="49"/>
      <c r="C19716" s="50" t="s">
        <v>110</v>
      </c>
      <c r="D19716" s="300" t="s">
        <v>19019</v>
      </c>
    </row>
    <row r="19717" spans="1:4" s="12" customFormat="1" x14ac:dyDescent="0.25">
      <c r="A19717" s="48"/>
      <c r="B19717" s="49"/>
      <c r="C19717" s="48" t="s">
        <v>226</v>
      </c>
      <c r="D19717" s="321"/>
    </row>
    <row r="19718" spans="1:4" s="12" customFormat="1" x14ac:dyDescent="0.25">
      <c r="A19718" s="48"/>
      <c r="B19718" s="49"/>
      <c r="C19718" s="50" t="s">
        <v>110</v>
      </c>
      <c r="D19718" s="300" t="s">
        <v>19020</v>
      </c>
    </row>
    <row r="19719" spans="1:4" s="12" customFormat="1" x14ac:dyDescent="0.25">
      <c r="A19719" s="48"/>
      <c r="B19719" s="49"/>
      <c r="C19719" s="50" t="s">
        <v>110</v>
      </c>
      <c r="D19719" s="300" t="s">
        <v>19021</v>
      </c>
    </row>
    <row r="19720" spans="1:4" s="12" customFormat="1" x14ac:dyDescent="0.25">
      <c r="A19720" s="48"/>
      <c r="B19720" s="49"/>
      <c r="C19720" s="50" t="s">
        <v>110</v>
      </c>
      <c r="D19720" s="300" t="s">
        <v>19022</v>
      </c>
    </row>
    <row r="19721" spans="1:4" s="12" customFormat="1" x14ac:dyDescent="0.25">
      <c r="A19721" s="48"/>
      <c r="B19721" s="49"/>
      <c r="C19721" s="50" t="s">
        <v>110</v>
      </c>
      <c r="D19721" s="300" t="s">
        <v>19023</v>
      </c>
    </row>
    <row r="19722" spans="1:4" s="12" customFormat="1" x14ac:dyDescent="0.25">
      <c r="A19722" s="48"/>
      <c r="B19722" s="49"/>
      <c r="C19722" s="50" t="s">
        <v>110</v>
      </c>
      <c r="D19722" s="300" t="s">
        <v>19024</v>
      </c>
    </row>
    <row r="19723" spans="1:4" s="12" customFormat="1" x14ac:dyDescent="0.25">
      <c r="A19723" s="48"/>
      <c r="B19723" s="49"/>
      <c r="C19723" s="50" t="s">
        <v>110</v>
      </c>
      <c r="D19723" s="300" t="s">
        <v>19025</v>
      </c>
    </row>
    <row r="19724" spans="1:4" s="12" customFormat="1" x14ac:dyDescent="0.25">
      <c r="A19724" s="48"/>
      <c r="B19724" s="49"/>
      <c r="C19724" s="50" t="s">
        <v>110</v>
      </c>
      <c r="D19724" s="300" t="s">
        <v>19026</v>
      </c>
    </row>
    <row r="19725" spans="1:4" s="12" customFormat="1" x14ac:dyDescent="0.25">
      <c r="A19725" s="48"/>
      <c r="B19725" s="24" t="s">
        <v>21830</v>
      </c>
      <c r="C19725" s="57" t="s">
        <v>19027</v>
      </c>
      <c r="D19725" s="321"/>
    </row>
    <row r="19726" spans="1:4" s="12" customFormat="1" x14ac:dyDescent="0.25">
      <c r="A19726" s="48"/>
      <c r="B19726" s="58"/>
      <c r="C19726" s="50" t="s">
        <v>19028</v>
      </c>
      <c r="D19726" s="321"/>
    </row>
    <row r="19727" spans="1:4" s="12" customFormat="1" x14ac:dyDescent="0.25">
      <c r="A19727" s="48"/>
      <c r="B19727" s="49"/>
      <c r="C19727" s="50" t="s">
        <v>110</v>
      </c>
      <c r="D19727" s="317" t="s">
        <v>19029</v>
      </c>
    </row>
    <row r="19728" spans="1:4" s="12" customFormat="1" x14ac:dyDescent="0.25">
      <c r="A19728" s="48"/>
      <c r="B19728" s="49"/>
      <c r="C19728" s="50" t="s">
        <v>110</v>
      </c>
      <c r="D19728" s="317" t="s">
        <v>19030</v>
      </c>
    </row>
    <row r="19729" spans="1:4" s="12" customFormat="1" x14ac:dyDescent="0.25">
      <c r="A19729" s="48"/>
      <c r="B19729" s="49"/>
      <c r="C19729" s="48" t="s">
        <v>226</v>
      </c>
      <c r="D19729" s="321"/>
    </row>
    <row r="19730" spans="1:4" s="12" customFormat="1" x14ac:dyDescent="0.25">
      <c r="A19730" s="48"/>
      <c r="B19730" s="49"/>
      <c r="C19730" s="50" t="s">
        <v>110</v>
      </c>
      <c r="D19730" s="321" t="s">
        <v>19031</v>
      </c>
    </row>
    <row r="19731" spans="1:4" s="12" customFormat="1" x14ac:dyDescent="0.25">
      <c r="A19731" s="56"/>
      <c r="B19731" s="24" t="s">
        <v>21831</v>
      </c>
      <c r="C19731" s="56" t="s">
        <v>19032</v>
      </c>
      <c r="D19731" s="315"/>
    </row>
    <row r="19732" spans="1:4" s="12" customFormat="1" x14ac:dyDescent="0.25">
      <c r="A19732" s="56"/>
      <c r="B19732" s="58"/>
      <c r="C19732" s="48" t="s">
        <v>19033</v>
      </c>
      <c r="D19732" s="300"/>
    </row>
    <row r="19733" spans="1:4" s="12" customFormat="1" x14ac:dyDescent="0.25">
      <c r="A19733" s="56"/>
      <c r="B19733" s="58"/>
      <c r="C19733" s="48" t="s">
        <v>110</v>
      </c>
      <c r="D19733" s="300" t="s">
        <v>19034</v>
      </c>
    </row>
    <row r="19734" spans="1:4" s="12" customFormat="1" x14ac:dyDescent="0.25">
      <c r="A19734" s="56"/>
      <c r="B19734" s="58"/>
      <c r="C19734" s="48" t="s">
        <v>110</v>
      </c>
      <c r="D19734" s="300" t="s">
        <v>19035</v>
      </c>
    </row>
    <row r="19735" spans="1:4" s="12" customFormat="1" x14ac:dyDescent="0.25">
      <c r="A19735" s="56"/>
      <c r="B19735" s="58"/>
      <c r="C19735" s="48" t="s">
        <v>226</v>
      </c>
      <c r="D19735" s="300"/>
    </row>
    <row r="19736" spans="1:4" s="12" customFormat="1" x14ac:dyDescent="0.25">
      <c r="A19736" s="56"/>
      <c r="B19736" s="58"/>
      <c r="C19736" s="48" t="s">
        <v>110</v>
      </c>
      <c r="D19736" s="300" t="s">
        <v>19036</v>
      </c>
    </row>
    <row r="19737" spans="1:4" s="12" customFormat="1" x14ac:dyDescent="0.25">
      <c r="A19737" s="56"/>
      <c r="B19737" s="58"/>
      <c r="C19737" s="48" t="s">
        <v>110</v>
      </c>
      <c r="D19737" s="300" t="s">
        <v>19037</v>
      </c>
    </row>
    <row r="19738" spans="1:4" s="12" customFormat="1" x14ac:dyDescent="0.25">
      <c r="A19738" s="56"/>
      <c r="B19738" s="58"/>
      <c r="C19738" s="48" t="s">
        <v>110</v>
      </c>
      <c r="D19738" s="300" t="s">
        <v>19038</v>
      </c>
    </row>
    <row r="19739" spans="1:4" s="12" customFormat="1" x14ac:dyDescent="0.25">
      <c r="A19739" s="48"/>
      <c r="B19739" s="24" t="s">
        <v>21832</v>
      </c>
      <c r="C19739" s="57" t="s">
        <v>19039</v>
      </c>
      <c r="D19739" s="317"/>
    </row>
    <row r="19740" spans="1:4" s="12" customFormat="1" x14ac:dyDescent="0.25">
      <c r="A19740" s="48"/>
      <c r="B19740" s="49"/>
      <c r="C19740" s="50" t="s">
        <v>19040</v>
      </c>
      <c r="D19740" s="317"/>
    </row>
    <row r="19741" spans="1:4" s="12" customFormat="1" x14ac:dyDescent="0.25">
      <c r="A19741" s="48"/>
      <c r="B19741" s="49"/>
      <c r="C19741" s="50" t="s">
        <v>110</v>
      </c>
      <c r="D19741" s="317" t="s">
        <v>19041</v>
      </c>
    </row>
    <row r="19742" spans="1:4" s="12" customFormat="1" x14ac:dyDescent="0.25">
      <c r="A19742" s="48"/>
      <c r="B19742" s="49"/>
      <c r="C19742" s="50" t="s">
        <v>110</v>
      </c>
      <c r="D19742" s="317" t="s">
        <v>19042</v>
      </c>
    </row>
    <row r="19743" spans="1:4" s="12" customFormat="1" x14ac:dyDescent="0.25">
      <c r="A19743" s="48"/>
      <c r="B19743" s="49"/>
      <c r="C19743" s="50" t="s">
        <v>110</v>
      </c>
      <c r="D19743" s="317" t="s">
        <v>19043</v>
      </c>
    </row>
    <row r="19744" spans="1:4" s="12" customFormat="1" x14ac:dyDescent="0.25">
      <c r="A19744" s="48"/>
      <c r="B19744" s="49"/>
      <c r="C19744" s="50" t="s">
        <v>110</v>
      </c>
      <c r="D19744" s="317" t="s">
        <v>19044</v>
      </c>
    </row>
    <row r="19745" spans="1:4" s="12" customFormat="1" x14ac:dyDescent="0.25">
      <c r="A19745" s="48"/>
      <c r="B19745" s="49"/>
      <c r="C19745" s="50" t="s">
        <v>110</v>
      </c>
      <c r="D19745" s="317" t="s">
        <v>19045</v>
      </c>
    </row>
    <row r="19746" spans="1:4" s="12" customFormat="1" x14ac:dyDescent="0.25">
      <c r="A19746" s="48"/>
      <c r="B19746" s="49"/>
      <c r="C19746" s="50" t="s">
        <v>226</v>
      </c>
      <c r="D19746" s="317"/>
    </row>
    <row r="19747" spans="1:4" s="12" customFormat="1" x14ac:dyDescent="0.25">
      <c r="A19747" s="48"/>
      <c r="B19747" s="49"/>
      <c r="C19747" s="50" t="s">
        <v>110</v>
      </c>
      <c r="D19747" s="317" t="s">
        <v>19046</v>
      </c>
    </row>
    <row r="19748" spans="1:4" s="12" customFormat="1" x14ac:dyDescent="0.25">
      <c r="A19748" s="48"/>
      <c r="B19748" s="49"/>
      <c r="C19748" s="50" t="s">
        <v>110</v>
      </c>
      <c r="D19748" s="317" t="s">
        <v>19047</v>
      </c>
    </row>
    <row r="19749" spans="1:4" s="12" customFormat="1" x14ac:dyDescent="0.25">
      <c r="A19749" s="48"/>
      <c r="B19749" s="49"/>
      <c r="C19749" s="50" t="s">
        <v>110</v>
      </c>
      <c r="D19749" s="317" t="s">
        <v>19048</v>
      </c>
    </row>
    <row r="19750" spans="1:4" s="12" customFormat="1" x14ac:dyDescent="0.25">
      <c r="A19750" s="48"/>
      <c r="B19750" s="49"/>
      <c r="C19750" s="50" t="s">
        <v>110</v>
      </c>
      <c r="D19750" s="317" t="s">
        <v>19049</v>
      </c>
    </row>
    <row r="19751" spans="1:4" s="12" customFormat="1" x14ac:dyDescent="0.25">
      <c r="A19751" s="56">
        <v>812</v>
      </c>
      <c r="B19751" s="58"/>
      <c r="C19751" s="56" t="s">
        <v>19050</v>
      </c>
      <c r="D19751" s="300"/>
    </row>
    <row r="19752" spans="1:4" s="12" customFormat="1" x14ac:dyDescent="0.25">
      <c r="A19752" s="56"/>
      <c r="B19752" s="58"/>
      <c r="C19752" s="48" t="s">
        <v>19051</v>
      </c>
      <c r="D19752" s="300"/>
    </row>
    <row r="19753" spans="1:4" s="12" customFormat="1" x14ac:dyDescent="0.25">
      <c r="A19753" s="56"/>
      <c r="B19753" s="24" t="s">
        <v>21833</v>
      </c>
      <c r="C19753" s="56" t="s">
        <v>19052</v>
      </c>
      <c r="D19753" s="315"/>
    </row>
    <row r="19754" spans="1:4" s="12" customFormat="1" x14ac:dyDescent="0.25">
      <c r="A19754" s="56"/>
      <c r="B19754" s="58"/>
      <c r="C19754" s="48" t="s">
        <v>19053</v>
      </c>
      <c r="D19754" s="300"/>
    </row>
    <row r="19755" spans="1:4" s="12" customFormat="1" x14ac:dyDescent="0.25">
      <c r="A19755" s="56"/>
      <c r="B19755" s="58"/>
      <c r="C19755" s="48" t="s">
        <v>110</v>
      </c>
      <c r="D19755" s="300" t="s">
        <v>19054</v>
      </c>
    </row>
    <row r="19756" spans="1:4" s="12" customFormat="1" x14ac:dyDescent="0.25">
      <c r="A19756" s="56"/>
      <c r="B19756" s="58"/>
      <c r="C19756" s="48" t="s">
        <v>110</v>
      </c>
      <c r="D19756" s="300" t="s">
        <v>19055</v>
      </c>
    </row>
    <row r="19757" spans="1:4" s="12" customFormat="1" x14ac:dyDescent="0.25">
      <c r="A19757" s="56"/>
      <c r="B19757" s="58"/>
      <c r="C19757" s="48" t="s">
        <v>110</v>
      </c>
      <c r="D19757" s="300" t="s">
        <v>19056</v>
      </c>
    </row>
    <row r="19758" spans="1:4" s="12" customFormat="1" x14ac:dyDescent="0.25">
      <c r="A19758" s="56"/>
      <c r="B19758" s="58"/>
      <c r="C19758" s="48" t="s">
        <v>226</v>
      </c>
      <c r="D19758" s="300"/>
    </row>
    <row r="19759" spans="1:4" s="12" customFormat="1" x14ac:dyDescent="0.25">
      <c r="A19759" s="56"/>
      <c r="B19759" s="58"/>
      <c r="C19759" s="48" t="s">
        <v>110</v>
      </c>
      <c r="D19759" s="300" t="s">
        <v>19057</v>
      </c>
    </row>
    <row r="19760" spans="1:4" s="12" customFormat="1" x14ac:dyDescent="0.25">
      <c r="A19760" s="56"/>
      <c r="B19760" s="58"/>
      <c r="C19760" s="48" t="s">
        <v>110</v>
      </c>
      <c r="D19760" s="300" t="s">
        <v>19058</v>
      </c>
    </row>
    <row r="19761" spans="1:4" s="12" customFormat="1" x14ac:dyDescent="0.25">
      <c r="A19761" s="56"/>
      <c r="B19761" s="24" t="s">
        <v>21834</v>
      </c>
      <c r="C19761" s="56" t="s">
        <v>19059</v>
      </c>
      <c r="D19761" s="315"/>
    </row>
    <row r="19762" spans="1:4" s="12" customFormat="1" x14ac:dyDescent="0.25">
      <c r="A19762" s="56"/>
      <c r="B19762" s="58"/>
      <c r="C19762" s="48" t="s">
        <v>19060</v>
      </c>
      <c r="D19762" s="300"/>
    </row>
    <row r="19763" spans="1:4" s="12" customFormat="1" x14ac:dyDescent="0.25">
      <c r="A19763" s="56"/>
      <c r="B19763" s="58"/>
      <c r="C19763" s="48" t="s">
        <v>110</v>
      </c>
      <c r="D19763" s="300" t="s">
        <v>19061</v>
      </c>
    </row>
    <row r="19764" spans="1:4" s="12" customFormat="1" x14ac:dyDescent="0.25">
      <c r="A19764" s="56"/>
      <c r="B19764" s="58"/>
      <c r="C19764" s="48" t="s">
        <v>110</v>
      </c>
      <c r="D19764" s="300" t="s">
        <v>19062</v>
      </c>
    </row>
    <row r="19765" spans="1:4" s="12" customFormat="1" x14ac:dyDescent="0.25">
      <c r="A19765" s="56"/>
      <c r="B19765" s="58"/>
      <c r="C19765" s="48" t="s">
        <v>110</v>
      </c>
      <c r="D19765" s="300" t="s">
        <v>19063</v>
      </c>
    </row>
    <row r="19766" spans="1:4" s="12" customFormat="1" x14ac:dyDescent="0.25">
      <c r="A19766" s="56"/>
      <c r="B19766" s="58"/>
      <c r="C19766" s="48" t="s">
        <v>226</v>
      </c>
      <c r="D19766" s="300"/>
    </row>
    <row r="19767" spans="1:4" s="12" customFormat="1" x14ac:dyDescent="0.25">
      <c r="A19767" s="56"/>
      <c r="B19767" s="58"/>
      <c r="C19767" s="48" t="s">
        <v>110</v>
      </c>
      <c r="D19767" s="300" t="s">
        <v>19064</v>
      </c>
    </row>
    <row r="19768" spans="1:4" s="12" customFormat="1" x14ac:dyDescent="0.25">
      <c r="A19768" s="56"/>
      <c r="B19768" s="24" t="s">
        <v>21835</v>
      </c>
      <c r="C19768" s="56" t="s">
        <v>19065</v>
      </c>
      <c r="D19768" s="315"/>
    </row>
    <row r="19769" spans="1:4" s="12" customFormat="1" x14ac:dyDescent="0.25">
      <c r="A19769" s="56"/>
      <c r="B19769" s="58"/>
      <c r="C19769" s="48" t="s">
        <v>19066</v>
      </c>
      <c r="D19769" s="300"/>
    </row>
    <row r="19770" spans="1:4" s="12" customFormat="1" x14ac:dyDescent="0.25">
      <c r="A19770" s="56"/>
      <c r="B19770" s="58"/>
      <c r="C19770" s="48" t="s">
        <v>19067</v>
      </c>
      <c r="D19770" s="300"/>
    </row>
    <row r="19771" spans="1:4" s="12" customFormat="1" x14ac:dyDescent="0.25">
      <c r="A19771" s="56"/>
      <c r="B19771" s="58"/>
      <c r="C19771" s="48" t="s">
        <v>110</v>
      </c>
      <c r="D19771" s="300" t="s">
        <v>19068</v>
      </c>
    </row>
    <row r="19772" spans="1:4" s="12" customFormat="1" x14ac:dyDescent="0.25">
      <c r="A19772" s="56"/>
      <c r="B19772" s="58"/>
      <c r="C19772" s="48" t="s">
        <v>110</v>
      </c>
      <c r="D19772" s="300" t="s">
        <v>19069</v>
      </c>
    </row>
    <row r="19773" spans="1:4" s="12" customFormat="1" x14ac:dyDescent="0.25">
      <c r="A19773" s="56"/>
      <c r="B19773" s="58"/>
      <c r="C19773" s="48" t="s">
        <v>110</v>
      </c>
      <c r="D19773" s="300" t="s">
        <v>19070</v>
      </c>
    </row>
    <row r="19774" spans="1:4" s="12" customFormat="1" x14ac:dyDescent="0.25">
      <c r="A19774" s="56"/>
      <c r="B19774" s="58"/>
      <c r="C19774" s="48" t="s">
        <v>110</v>
      </c>
      <c r="D19774" s="300" t="s">
        <v>19071</v>
      </c>
    </row>
    <row r="19775" spans="1:4" s="12" customFormat="1" x14ac:dyDescent="0.25">
      <c r="A19775" s="56"/>
      <c r="B19775" s="58"/>
      <c r="C19775" s="48" t="s">
        <v>110</v>
      </c>
      <c r="D19775" s="300" t="s">
        <v>19072</v>
      </c>
    </row>
    <row r="19776" spans="1:4" s="12" customFormat="1" x14ac:dyDescent="0.25">
      <c r="A19776" s="56"/>
      <c r="B19776" s="58"/>
      <c r="C19776" s="48" t="s">
        <v>110</v>
      </c>
      <c r="D19776" s="300" t="s">
        <v>19073</v>
      </c>
    </row>
    <row r="19777" spans="1:4" s="12" customFormat="1" x14ac:dyDescent="0.25">
      <c r="A19777" s="56"/>
      <c r="B19777" s="58"/>
      <c r="C19777" s="48" t="s">
        <v>226</v>
      </c>
      <c r="D19777" s="300"/>
    </row>
    <row r="19778" spans="1:4" s="12" customFormat="1" x14ac:dyDescent="0.25">
      <c r="A19778" s="56"/>
      <c r="B19778" s="58"/>
      <c r="C19778" s="48" t="s">
        <v>110</v>
      </c>
      <c r="D19778" s="300" t="s">
        <v>19074</v>
      </c>
    </row>
    <row r="19779" spans="1:4" s="12" customFormat="1" x14ac:dyDescent="0.25">
      <c r="A19779" s="56"/>
      <c r="B19779" s="58"/>
      <c r="C19779" s="48" t="s">
        <v>110</v>
      </c>
      <c r="D19779" s="300" t="s">
        <v>19075</v>
      </c>
    </row>
    <row r="19780" spans="1:4" s="12" customFormat="1" x14ac:dyDescent="0.25">
      <c r="A19780" s="56"/>
      <c r="B19780" s="58"/>
      <c r="C19780" s="48" t="s">
        <v>110</v>
      </c>
      <c r="D19780" s="300" t="s">
        <v>19076</v>
      </c>
    </row>
    <row r="19781" spans="1:4" s="12" customFormat="1" x14ac:dyDescent="0.25">
      <c r="A19781" s="56">
        <v>813</v>
      </c>
      <c r="B19781" s="58"/>
      <c r="C19781" s="56" t="s">
        <v>19077</v>
      </c>
      <c r="D19781" s="300"/>
    </row>
    <row r="19782" spans="1:4" s="12" customFormat="1" x14ac:dyDescent="0.25">
      <c r="A19782" s="56"/>
      <c r="B19782" s="24" t="s">
        <v>21836</v>
      </c>
      <c r="C19782" s="56" t="s">
        <v>19078</v>
      </c>
      <c r="D19782" s="315"/>
    </row>
    <row r="19783" spans="1:4" s="12" customFormat="1" x14ac:dyDescent="0.25">
      <c r="A19783" s="56"/>
      <c r="B19783" s="58"/>
      <c r="C19783" s="48" t="s">
        <v>19079</v>
      </c>
      <c r="D19783" s="300"/>
    </row>
    <row r="19784" spans="1:4" s="12" customFormat="1" x14ac:dyDescent="0.25">
      <c r="A19784" s="56"/>
      <c r="B19784" s="58"/>
      <c r="C19784" s="48" t="s">
        <v>19080</v>
      </c>
      <c r="D19784" s="300"/>
    </row>
    <row r="19785" spans="1:4" s="12" customFormat="1" x14ac:dyDescent="0.25">
      <c r="A19785" s="56"/>
      <c r="B19785" s="58"/>
      <c r="C19785" s="48" t="s">
        <v>110</v>
      </c>
      <c r="D19785" s="300" t="s">
        <v>19081</v>
      </c>
    </row>
    <row r="19786" spans="1:4" s="12" customFormat="1" x14ac:dyDescent="0.25">
      <c r="A19786" s="56"/>
      <c r="B19786" s="58"/>
      <c r="C19786" s="48" t="s">
        <v>110</v>
      </c>
      <c r="D19786" s="300" t="s">
        <v>19082</v>
      </c>
    </row>
    <row r="19787" spans="1:4" s="12" customFormat="1" x14ac:dyDescent="0.25">
      <c r="A19787" s="56"/>
      <c r="B19787" s="58"/>
      <c r="C19787" s="48" t="s">
        <v>226</v>
      </c>
      <c r="D19787" s="300"/>
    </row>
    <row r="19788" spans="1:4" s="12" customFormat="1" x14ac:dyDescent="0.25">
      <c r="A19788" s="56"/>
      <c r="B19788" s="58"/>
      <c r="C19788" s="48" t="s">
        <v>110</v>
      </c>
      <c r="D19788" s="300" t="s">
        <v>19083</v>
      </c>
    </row>
    <row r="19789" spans="1:4" s="12" customFormat="1" x14ac:dyDescent="0.25">
      <c r="A19789" s="56"/>
      <c r="B19789" s="24" t="s">
        <v>21837</v>
      </c>
      <c r="C19789" s="56" t="s">
        <v>19084</v>
      </c>
      <c r="D19789" s="315"/>
    </row>
    <row r="19790" spans="1:4" s="12" customFormat="1" x14ac:dyDescent="0.25">
      <c r="A19790" s="56"/>
      <c r="B19790" s="58"/>
      <c r="C19790" s="48" t="s">
        <v>19085</v>
      </c>
      <c r="D19790" s="300"/>
    </row>
    <row r="19791" spans="1:4" s="12" customFormat="1" x14ac:dyDescent="0.25">
      <c r="A19791" s="56"/>
      <c r="B19791" s="58"/>
      <c r="C19791" s="48" t="s">
        <v>19086</v>
      </c>
      <c r="D19791" s="300"/>
    </row>
    <row r="19792" spans="1:4" s="12" customFormat="1" x14ac:dyDescent="0.25">
      <c r="A19792" s="56"/>
      <c r="B19792" s="58"/>
      <c r="C19792" s="48" t="s">
        <v>110</v>
      </c>
      <c r="D19792" s="300" t="s">
        <v>19087</v>
      </c>
    </row>
    <row r="19793" spans="1:4" s="12" customFormat="1" x14ac:dyDescent="0.25">
      <c r="A19793" s="56"/>
      <c r="B19793" s="58"/>
      <c r="C19793" s="48" t="s">
        <v>110</v>
      </c>
      <c r="D19793" s="300" t="s">
        <v>19088</v>
      </c>
    </row>
    <row r="19794" spans="1:4" s="12" customFormat="1" x14ac:dyDescent="0.25">
      <c r="A19794" s="56"/>
      <c r="B19794" s="58"/>
      <c r="C19794" s="48" t="s">
        <v>110</v>
      </c>
      <c r="D19794" s="300" t="s">
        <v>19089</v>
      </c>
    </row>
    <row r="19795" spans="1:4" s="12" customFormat="1" x14ac:dyDescent="0.25">
      <c r="A19795" s="56"/>
      <c r="B19795" s="58"/>
      <c r="C19795" s="48" t="s">
        <v>226</v>
      </c>
      <c r="D19795" s="300"/>
    </row>
    <row r="19796" spans="1:4" s="12" customFormat="1" x14ac:dyDescent="0.25">
      <c r="A19796" s="56"/>
      <c r="B19796" s="58"/>
      <c r="C19796" s="48" t="s">
        <v>110</v>
      </c>
      <c r="D19796" s="300" t="s">
        <v>19083</v>
      </c>
    </row>
    <row r="19797" spans="1:4" s="12" customFormat="1" x14ac:dyDescent="0.25">
      <c r="A19797" s="56">
        <v>819</v>
      </c>
      <c r="B19797" s="58"/>
      <c r="C19797" s="56" t="s">
        <v>19090</v>
      </c>
      <c r="D19797" s="300"/>
    </row>
    <row r="19798" spans="1:4" s="12" customFormat="1" x14ac:dyDescent="0.25">
      <c r="A19798" s="56"/>
      <c r="B19798" s="24" t="s">
        <v>21838</v>
      </c>
      <c r="C19798" s="56" t="s">
        <v>19091</v>
      </c>
      <c r="D19798" s="315"/>
    </row>
    <row r="19799" spans="1:4" s="12" customFormat="1" x14ac:dyDescent="0.25">
      <c r="A19799" s="56"/>
      <c r="B19799" s="58"/>
      <c r="C19799" s="48" t="s">
        <v>19092</v>
      </c>
      <c r="D19799" s="300"/>
    </row>
    <row r="19800" spans="1:4" s="12" customFormat="1" x14ac:dyDescent="0.25">
      <c r="A19800" s="56"/>
      <c r="B19800" s="58"/>
      <c r="C19800" s="48" t="s">
        <v>110</v>
      </c>
      <c r="D19800" s="300" t="s">
        <v>19093</v>
      </c>
    </row>
    <row r="19801" spans="1:4" s="12" customFormat="1" x14ac:dyDescent="0.25">
      <c r="A19801" s="56"/>
      <c r="B19801" s="58"/>
      <c r="C19801" s="48" t="s">
        <v>110</v>
      </c>
      <c r="D19801" s="300" t="s">
        <v>19094</v>
      </c>
    </row>
    <row r="19802" spans="1:4" s="12" customFormat="1" x14ac:dyDescent="0.25">
      <c r="A19802" s="56"/>
      <c r="B19802" s="58"/>
      <c r="C19802" s="48" t="s">
        <v>110</v>
      </c>
      <c r="D19802" s="300" t="s">
        <v>19095</v>
      </c>
    </row>
    <row r="19803" spans="1:4" s="12" customFormat="1" x14ac:dyDescent="0.25">
      <c r="A19803" s="56"/>
      <c r="B19803" s="58"/>
      <c r="C19803" s="48" t="s">
        <v>226</v>
      </c>
      <c r="D19803" s="300"/>
    </row>
    <row r="19804" spans="1:4" s="12" customFormat="1" x14ac:dyDescent="0.25">
      <c r="A19804" s="56"/>
      <c r="B19804" s="58"/>
      <c r="C19804" s="48" t="s">
        <v>110</v>
      </c>
      <c r="D19804" s="300" t="s">
        <v>19096</v>
      </c>
    </row>
    <row r="19805" spans="1:4" s="12" customFormat="1" x14ac:dyDescent="0.25">
      <c r="A19805" s="56"/>
      <c r="B19805" s="24" t="s">
        <v>21839</v>
      </c>
      <c r="C19805" s="56" t="s">
        <v>19097</v>
      </c>
      <c r="D19805" s="315"/>
    </row>
    <row r="19806" spans="1:4" s="12" customFormat="1" x14ac:dyDescent="0.25">
      <c r="A19806" s="56"/>
      <c r="B19806" s="58"/>
      <c r="C19806" s="48" t="s">
        <v>19098</v>
      </c>
      <c r="D19806" s="300"/>
    </row>
    <row r="19807" spans="1:4" s="12" customFormat="1" x14ac:dyDescent="0.25">
      <c r="A19807" s="56"/>
      <c r="B19807" s="58"/>
      <c r="C19807" s="48" t="s">
        <v>110</v>
      </c>
      <c r="D19807" s="300" t="s">
        <v>19099</v>
      </c>
    </row>
    <row r="19808" spans="1:4" s="12" customFormat="1" x14ac:dyDescent="0.25">
      <c r="A19808" s="56"/>
      <c r="B19808" s="58"/>
      <c r="C19808" s="48" t="s">
        <v>110</v>
      </c>
      <c r="D19808" s="300" t="s">
        <v>19100</v>
      </c>
    </row>
    <row r="19809" spans="1:4" s="12" customFormat="1" x14ac:dyDescent="0.25">
      <c r="A19809" s="56"/>
      <c r="B19809" s="58"/>
      <c r="C19809" s="48" t="s">
        <v>110</v>
      </c>
      <c r="D19809" s="300" t="s">
        <v>19101</v>
      </c>
    </row>
    <row r="19810" spans="1:4" s="12" customFormat="1" x14ac:dyDescent="0.25">
      <c r="A19810" s="56"/>
      <c r="B19810" s="24" t="s">
        <v>21840</v>
      </c>
      <c r="C19810" s="56" t="s">
        <v>19102</v>
      </c>
      <c r="D19810" s="315"/>
    </row>
    <row r="19811" spans="1:4" s="12" customFormat="1" x14ac:dyDescent="0.25">
      <c r="A19811" s="56"/>
      <c r="B19811" s="58"/>
      <c r="C19811" s="48" t="s">
        <v>19103</v>
      </c>
      <c r="D19811" s="300"/>
    </row>
    <row r="19812" spans="1:4" s="12" customFormat="1" x14ac:dyDescent="0.25">
      <c r="A19812" s="56"/>
      <c r="B19812" s="58"/>
      <c r="C19812" s="48" t="s">
        <v>110</v>
      </c>
      <c r="D19812" s="300" t="s">
        <v>19104</v>
      </c>
    </row>
    <row r="19813" spans="1:4" s="12" customFormat="1" x14ac:dyDescent="0.25">
      <c r="A19813" s="56"/>
      <c r="B19813" s="58"/>
      <c r="C19813" s="48" t="s">
        <v>110</v>
      </c>
      <c r="D19813" s="300" t="s">
        <v>19105</v>
      </c>
    </row>
    <row r="19814" spans="1:4" s="12" customFormat="1" x14ac:dyDescent="0.25">
      <c r="A19814" s="72"/>
      <c r="B19814" s="24" t="s">
        <v>21841</v>
      </c>
      <c r="C19814" s="57" t="s">
        <v>19106</v>
      </c>
      <c r="D19814" s="323"/>
    </row>
    <row r="19815" spans="1:4" s="12" customFormat="1" x14ac:dyDescent="0.25">
      <c r="A19815" s="72"/>
      <c r="B19815" s="49"/>
      <c r="C19815" s="48" t="s">
        <v>19107</v>
      </c>
      <c r="D19815" s="321"/>
    </row>
    <row r="19816" spans="1:4" s="12" customFormat="1" x14ac:dyDescent="0.25">
      <c r="A19816" s="72"/>
      <c r="B19816" s="58"/>
      <c r="C19816" s="50" t="s">
        <v>19108</v>
      </c>
      <c r="D19816" s="321"/>
    </row>
    <row r="19817" spans="1:4" s="12" customFormat="1" x14ac:dyDescent="0.25">
      <c r="A19817" s="72"/>
      <c r="B19817" s="58"/>
      <c r="C19817" s="50" t="s">
        <v>110</v>
      </c>
      <c r="D19817" s="321" t="s">
        <v>19109</v>
      </c>
    </row>
    <row r="19818" spans="1:4" s="12" customFormat="1" x14ac:dyDescent="0.25">
      <c r="A19818" s="72"/>
      <c r="B19818" s="49"/>
      <c r="C19818" s="50" t="s">
        <v>110</v>
      </c>
      <c r="D19818" s="300" t="s">
        <v>19110</v>
      </c>
    </row>
    <row r="19819" spans="1:4" s="12" customFormat="1" x14ac:dyDescent="0.25">
      <c r="A19819" s="72"/>
      <c r="B19819" s="49"/>
      <c r="C19819" s="50" t="s">
        <v>110</v>
      </c>
      <c r="D19819" s="300" t="s">
        <v>19111</v>
      </c>
    </row>
    <row r="19820" spans="1:4" s="12" customFormat="1" x14ac:dyDescent="0.25">
      <c r="A19820" s="72"/>
      <c r="B19820" s="49"/>
      <c r="C19820" s="50" t="s">
        <v>110</v>
      </c>
      <c r="D19820" s="300" t="s">
        <v>19112</v>
      </c>
    </row>
    <row r="19821" spans="1:4" s="12" customFormat="1" x14ac:dyDescent="0.25">
      <c r="A19821" s="72"/>
      <c r="B19821" s="49"/>
      <c r="C19821" s="50" t="s">
        <v>110</v>
      </c>
      <c r="D19821" s="300" t="s">
        <v>19113</v>
      </c>
    </row>
    <row r="19822" spans="1:4" s="12" customFormat="1" x14ac:dyDescent="0.25">
      <c r="A19822" s="72"/>
      <c r="B19822" s="49"/>
      <c r="C19822" s="50" t="s">
        <v>110</v>
      </c>
      <c r="D19822" s="300" t="s">
        <v>19114</v>
      </c>
    </row>
    <row r="19823" spans="1:4" s="12" customFormat="1" x14ac:dyDescent="0.25">
      <c r="A19823" s="72"/>
      <c r="B19823" s="49"/>
      <c r="C19823" s="50" t="s">
        <v>110</v>
      </c>
      <c r="D19823" s="300" t="s">
        <v>19115</v>
      </c>
    </row>
    <row r="19824" spans="1:4" s="12" customFormat="1" x14ac:dyDescent="0.25">
      <c r="A19824" s="72"/>
      <c r="B19824" s="49"/>
      <c r="C19824" s="50" t="s">
        <v>110</v>
      </c>
      <c r="D19824" s="300" t="s">
        <v>19116</v>
      </c>
    </row>
    <row r="19825" spans="1:4" s="12" customFormat="1" x14ac:dyDescent="0.25">
      <c r="A19825" s="72"/>
      <c r="B19825" s="49"/>
      <c r="C19825" s="48" t="s">
        <v>226</v>
      </c>
      <c r="D19825" s="321"/>
    </row>
    <row r="19826" spans="1:4" s="12" customFormat="1" x14ac:dyDescent="0.25">
      <c r="A19826" s="72"/>
      <c r="B19826" s="49"/>
      <c r="C19826" s="50" t="s">
        <v>110</v>
      </c>
      <c r="D19826" s="300" t="s">
        <v>19117</v>
      </c>
    </row>
    <row r="19827" spans="1:4" s="12" customFormat="1" x14ac:dyDescent="0.25">
      <c r="A19827" s="72"/>
      <c r="B19827" s="49"/>
      <c r="C19827" s="50" t="s">
        <v>110</v>
      </c>
      <c r="D19827" s="300" t="s">
        <v>19118</v>
      </c>
    </row>
    <row r="19828" spans="1:4" s="12" customFormat="1" ht="15.6" x14ac:dyDescent="0.25">
      <c r="A19828" s="82">
        <v>82</v>
      </c>
      <c r="B19828" s="97"/>
      <c r="C19828" s="82" t="s">
        <v>19119</v>
      </c>
      <c r="D19828" s="300"/>
    </row>
    <row r="19829" spans="1:4" s="12" customFormat="1" x14ac:dyDescent="0.25">
      <c r="A19829" s="56">
        <v>821</v>
      </c>
      <c r="B19829" s="58"/>
      <c r="C19829" s="56" t="s">
        <v>19120</v>
      </c>
      <c r="D19829" s="300"/>
    </row>
    <row r="19830" spans="1:4" s="12" customFormat="1" x14ac:dyDescent="0.25">
      <c r="A19830" s="56"/>
      <c r="B19830" s="58"/>
      <c r="C19830" s="48" t="s">
        <v>19121</v>
      </c>
      <c r="D19830" s="300"/>
    </row>
    <row r="19831" spans="1:4" s="12" customFormat="1" x14ac:dyDescent="0.25">
      <c r="A19831" s="56"/>
      <c r="B19831" s="24" t="s">
        <v>21842</v>
      </c>
      <c r="C19831" s="56" t="s">
        <v>19122</v>
      </c>
      <c r="D19831" s="315"/>
    </row>
    <row r="19832" spans="1:4" s="12" customFormat="1" x14ac:dyDescent="0.25">
      <c r="A19832" s="56"/>
      <c r="B19832" s="58"/>
      <c r="C19832" s="48" t="s">
        <v>19123</v>
      </c>
      <c r="D19832" s="300"/>
    </row>
    <row r="19833" spans="1:4" s="12" customFormat="1" x14ac:dyDescent="0.25">
      <c r="A19833" s="56"/>
      <c r="B19833" s="58"/>
      <c r="C19833" s="48" t="s">
        <v>19124</v>
      </c>
      <c r="D19833" s="300"/>
    </row>
    <row r="19834" spans="1:4" s="12" customFormat="1" x14ac:dyDescent="0.25">
      <c r="A19834" s="56"/>
      <c r="B19834" s="58"/>
      <c r="C19834" s="48" t="s">
        <v>110</v>
      </c>
      <c r="D19834" s="300" t="s">
        <v>19125</v>
      </c>
    </row>
    <row r="19835" spans="1:4" s="12" customFormat="1" x14ac:dyDescent="0.25">
      <c r="A19835" s="56"/>
      <c r="B19835" s="58"/>
      <c r="C19835" s="48" t="s">
        <v>110</v>
      </c>
      <c r="D19835" s="300" t="s">
        <v>19126</v>
      </c>
    </row>
    <row r="19836" spans="1:4" s="12" customFormat="1" x14ac:dyDescent="0.25">
      <c r="A19836" s="56"/>
      <c r="B19836" s="58"/>
      <c r="C19836" s="48" t="s">
        <v>110</v>
      </c>
      <c r="D19836" s="300" t="s">
        <v>19127</v>
      </c>
    </row>
    <row r="19837" spans="1:4" s="12" customFormat="1" x14ac:dyDescent="0.25">
      <c r="A19837" s="56"/>
      <c r="B19837" s="58"/>
      <c r="C19837" s="48" t="s">
        <v>110</v>
      </c>
      <c r="D19837" s="300" t="s">
        <v>19128</v>
      </c>
    </row>
    <row r="19838" spans="1:4" s="12" customFormat="1" x14ac:dyDescent="0.25">
      <c r="A19838" s="56"/>
      <c r="B19838" s="24" t="s">
        <v>21843</v>
      </c>
      <c r="C19838" s="56" t="s">
        <v>19129</v>
      </c>
      <c r="D19838" s="315"/>
    </row>
    <row r="19839" spans="1:4" s="12" customFormat="1" x14ac:dyDescent="0.25">
      <c r="A19839" s="56"/>
      <c r="B19839" s="58"/>
      <c r="C19839" s="48" t="s">
        <v>19130</v>
      </c>
      <c r="D19839" s="300"/>
    </row>
    <row r="19840" spans="1:4" s="12" customFormat="1" x14ac:dyDescent="0.25">
      <c r="A19840" s="56"/>
      <c r="B19840" s="58"/>
      <c r="C19840" s="48" t="s">
        <v>19131</v>
      </c>
      <c r="D19840" s="300"/>
    </row>
    <row r="19841" spans="1:4" s="12" customFormat="1" x14ac:dyDescent="0.25">
      <c r="A19841" s="56"/>
      <c r="B19841" s="58"/>
      <c r="C19841" s="48"/>
      <c r="D19841" s="316" t="s">
        <v>19132</v>
      </c>
    </row>
    <row r="19842" spans="1:4" s="12" customFormat="1" x14ac:dyDescent="0.25">
      <c r="A19842" s="56"/>
      <c r="B19842" s="58"/>
      <c r="C19842" s="48" t="s">
        <v>110</v>
      </c>
      <c r="D19842" s="300" t="s">
        <v>19133</v>
      </c>
    </row>
    <row r="19843" spans="1:4" s="12" customFormat="1" x14ac:dyDescent="0.25">
      <c r="A19843" s="56"/>
      <c r="B19843" s="58"/>
      <c r="C19843" s="48" t="s">
        <v>110</v>
      </c>
      <c r="D19843" s="300" t="s">
        <v>19134</v>
      </c>
    </row>
    <row r="19844" spans="1:4" s="12" customFormat="1" x14ac:dyDescent="0.25">
      <c r="A19844" s="56"/>
      <c r="B19844" s="58"/>
      <c r="C19844" s="48" t="s">
        <v>110</v>
      </c>
      <c r="D19844" s="300" t="s">
        <v>19135</v>
      </c>
    </row>
    <row r="19845" spans="1:4" s="12" customFormat="1" x14ac:dyDescent="0.25">
      <c r="A19845" s="56"/>
      <c r="B19845" s="58"/>
      <c r="C19845" s="48" t="s">
        <v>110</v>
      </c>
      <c r="D19845" s="300" t="s">
        <v>19136</v>
      </c>
    </row>
    <row r="19846" spans="1:4" s="12" customFormat="1" x14ac:dyDescent="0.25">
      <c r="A19846" s="56"/>
      <c r="B19846" s="58"/>
      <c r="C19846" s="48"/>
      <c r="D19846" s="316" t="s">
        <v>19137</v>
      </c>
    </row>
    <row r="19847" spans="1:4" s="12" customFormat="1" x14ac:dyDescent="0.25">
      <c r="A19847" s="56"/>
      <c r="B19847" s="58"/>
      <c r="C19847" s="48" t="s">
        <v>110</v>
      </c>
      <c r="D19847" s="300" t="s">
        <v>19138</v>
      </c>
    </row>
    <row r="19848" spans="1:4" s="12" customFormat="1" x14ac:dyDescent="0.25">
      <c r="A19848" s="56"/>
      <c r="B19848" s="58"/>
      <c r="C19848" s="48" t="s">
        <v>110</v>
      </c>
      <c r="D19848" s="300" t="s">
        <v>19139</v>
      </c>
    </row>
    <row r="19849" spans="1:4" s="12" customFormat="1" x14ac:dyDescent="0.25">
      <c r="A19849" s="56"/>
      <c r="B19849" s="58"/>
      <c r="C19849" s="48" t="s">
        <v>110</v>
      </c>
      <c r="D19849" s="300" t="s">
        <v>19140</v>
      </c>
    </row>
    <row r="19850" spans="1:4" s="12" customFormat="1" x14ac:dyDescent="0.25">
      <c r="A19850" s="56"/>
      <c r="B19850" s="58"/>
      <c r="C19850" s="48" t="s">
        <v>110</v>
      </c>
      <c r="D19850" s="300" t="s">
        <v>19141</v>
      </c>
    </row>
    <row r="19851" spans="1:4" s="12" customFormat="1" x14ac:dyDescent="0.25">
      <c r="A19851" s="56"/>
      <c r="B19851" s="58"/>
      <c r="C19851" s="48" t="s">
        <v>110</v>
      </c>
      <c r="D19851" s="300" t="s">
        <v>19142</v>
      </c>
    </row>
    <row r="19852" spans="1:4" s="12" customFormat="1" x14ac:dyDescent="0.25">
      <c r="A19852" s="56"/>
      <c r="B19852" s="58"/>
      <c r="C19852" s="48" t="s">
        <v>110</v>
      </c>
      <c r="D19852" s="300" t="s">
        <v>19143</v>
      </c>
    </row>
    <row r="19853" spans="1:4" s="12" customFormat="1" x14ac:dyDescent="0.25">
      <c r="A19853" s="56"/>
      <c r="B19853" s="58"/>
      <c r="C19853" s="48" t="s">
        <v>110</v>
      </c>
      <c r="D19853" s="300" t="s">
        <v>19144</v>
      </c>
    </row>
    <row r="19854" spans="1:4" s="12" customFormat="1" x14ac:dyDescent="0.25">
      <c r="A19854" s="56"/>
      <c r="B19854" s="58"/>
      <c r="C19854" s="48" t="s">
        <v>226</v>
      </c>
      <c r="D19854" s="300"/>
    </row>
    <row r="19855" spans="1:4" s="12" customFormat="1" x14ac:dyDescent="0.25">
      <c r="A19855" s="56"/>
      <c r="B19855" s="58"/>
      <c r="C19855" s="48" t="s">
        <v>110</v>
      </c>
      <c r="D19855" s="300" t="s">
        <v>19145</v>
      </c>
    </row>
    <row r="19856" spans="1:4" s="12" customFormat="1" x14ac:dyDescent="0.25">
      <c r="A19856" s="56"/>
      <c r="B19856" s="58"/>
      <c r="C19856" s="48" t="s">
        <v>110</v>
      </c>
      <c r="D19856" s="300" t="s">
        <v>19146</v>
      </c>
    </row>
    <row r="19857" spans="1:4" s="12" customFormat="1" x14ac:dyDescent="0.25">
      <c r="A19857" s="56"/>
      <c r="B19857" s="58"/>
      <c r="C19857" s="48" t="s">
        <v>110</v>
      </c>
      <c r="D19857" s="300" t="s">
        <v>19147</v>
      </c>
    </row>
    <row r="19858" spans="1:4" s="12" customFormat="1" x14ac:dyDescent="0.25">
      <c r="A19858" s="56"/>
      <c r="B19858" s="58"/>
      <c r="C19858" s="48" t="s">
        <v>110</v>
      </c>
      <c r="D19858" s="300" t="s">
        <v>19148</v>
      </c>
    </row>
    <row r="19859" spans="1:4" s="12" customFormat="1" x14ac:dyDescent="0.25">
      <c r="A19859" s="56">
        <v>822</v>
      </c>
      <c r="B19859" s="74"/>
      <c r="C19859" s="56" t="s">
        <v>19149</v>
      </c>
      <c r="D19859" s="300"/>
    </row>
    <row r="19860" spans="1:4" s="12" customFormat="1" ht="15.6" x14ac:dyDescent="0.25">
      <c r="A19860" s="92"/>
      <c r="B19860" s="24" t="s">
        <v>21844</v>
      </c>
      <c r="C19860" s="57" t="s">
        <v>19150</v>
      </c>
      <c r="D19860" s="324"/>
    </row>
    <row r="19861" spans="1:4" s="12" customFormat="1" ht="15.6" x14ac:dyDescent="0.25">
      <c r="A19861" s="92"/>
      <c r="B19861" s="58"/>
      <c r="C19861" s="40" t="s">
        <v>19151</v>
      </c>
      <c r="D19861" s="317"/>
    </row>
    <row r="19862" spans="1:4" s="12" customFormat="1" ht="15.6" x14ac:dyDescent="0.25">
      <c r="A19862" s="92"/>
      <c r="B19862" s="49"/>
      <c r="C19862" s="50" t="s">
        <v>19152</v>
      </c>
      <c r="D19862" s="317"/>
    </row>
    <row r="19863" spans="1:4" s="12" customFormat="1" ht="15.6" x14ac:dyDescent="0.25">
      <c r="A19863" s="92"/>
      <c r="B19863" s="49"/>
      <c r="C19863" s="50" t="s">
        <v>110</v>
      </c>
      <c r="D19863" s="317" t="s">
        <v>19153</v>
      </c>
    </row>
    <row r="19864" spans="1:4" s="12" customFormat="1" ht="15.6" x14ac:dyDescent="0.25">
      <c r="A19864" s="92"/>
      <c r="B19864" s="49"/>
      <c r="C19864" s="50" t="s">
        <v>110</v>
      </c>
      <c r="D19864" s="317" t="s">
        <v>19154</v>
      </c>
    </row>
    <row r="19865" spans="1:4" s="12" customFormat="1" ht="15.6" x14ac:dyDescent="0.25">
      <c r="A19865" s="92"/>
      <c r="B19865" s="24" t="s">
        <v>21845</v>
      </c>
      <c r="C19865" s="57" t="s">
        <v>19155</v>
      </c>
      <c r="D19865" s="323"/>
    </row>
    <row r="19866" spans="1:4" s="12" customFormat="1" ht="15.6" x14ac:dyDescent="0.25">
      <c r="A19866" s="92"/>
      <c r="B19866" s="58"/>
      <c r="C19866" s="48" t="s">
        <v>19156</v>
      </c>
      <c r="D19866" s="321"/>
    </row>
    <row r="19867" spans="1:4" s="12" customFormat="1" ht="15.6" x14ac:dyDescent="0.25">
      <c r="A19867" s="92"/>
      <c r="B19867" s="49"/>
      <c r="C19867" s="48" t="s">
        <v>19157</v>
      </c>
      <c r="D19867" s="321"/>
    </row>
    <row r="19868" spans="1:4" s="12" customFormat="1" ht="15.6" x14ac:dyDescent="0.25">
      <c r="A19868" s="92"/>
      <c r="B19868" s="49"/>
      <c r="C19868" s="50" t="s">
        <v>110</v>
      </c>
      <c r="D19868" s="317" t="s">
        <v>19158</v>
      </c>
    </row>
    <row r="19869" spans="1:4" s="12" customFormat="1" ht="15.6" x14ac:dyDescent="0.25">
      <c r="A19869" s="92"/>
      <c r="B19869" s="49"/>
      <c r="C19869" s="48" t="s">
        <v>226</v>
      </c>
      <c r="D19869" s="321"/>
    </row>
    <row r="19870" spans="1:4" s="12" customFormat="1" ht="15.6" x14ac:dyDescent="0.25">
      <c r="A19870" s="92"/>
      <c r="B19870" s="49"/>
      <c r="C19870" s="50" t="s">
        <v>110</v>
      </c>
      <c r="D19870" s="321" t="s">
        <v>19159</v>
      </c>
    </row>
    <row r="19871" spans="1:4" s="12" customFormat="1" ht="15.6" x14ac:dyDescent="0.25">
      <c r="A19871" s="92"/>
      <c r="B19871" s="24" t="s">
        <v>21846</v>
      </c>
      <c r="C19871" s="57" t="s">
        <v>19160</v>
      </c>
      <c r="D19871" s="324"/>
    </row>
    <row r="19872" spans="1:4" s="12" customFormat="1" ht="15.6" x14ac:dyDescent="0.25">
      <c r="A19872" s="92"/>
      <c r="B19872" s="58"/>
      <c r="C19872" s="50" t="s">
        <v>19161</v>
      </c>
      <c r="D19872" s="317"/>
    </row>
    <row r="19873" spans="1:4" s="12" customFormat="1" ht="15.6" x14ac:dyDescent="0.25">
      <c r="A19873" s="92"/>
      <c r="B19873" s="49"/>
      <c r="C19873" s="50" t="s">
        <v>19162</v>
      </c>
      <c r="D19873" s="317"/>
    </row>
    <row r="19874" spans="1:4" s="12" customFormat="1" ht="15.6" x14ac:dyDescent="0.25">
      <c r="A19874" s="92"/>
      <c r="B19874" s="49"/>
      <c r="C19874" s="50" t="s">
        <v>110</v>
      </c>
      <c r="D19874" s="317" t="s">
        <v>19163</v>
      </c>
    </row>
    <row r="19875" spans="1:4" s="12" customFormat="1" ht="15.6" x14ac:dyDescent="0.25">
      <c r="A19875" s="92"/>
      <c r="B19875" s="24" t="s">
        <v>21847</v>
      </c>
      <c r="C19875" s="57" t="s">
        <v>19164</v>
      </c>
      <c r="D19875" s="324"/>
    </row>
    <row r="19876" spans="1:4" s="12" customFormat="1" ht="15.6" x14ac:dyDescent="0.25">
      <c r="A19876" s="92"/>
      <c r="B19876" s="49"/>
      <c r="C19876" s="50" t="s">
        <v>19165</v>
      </c>
      <c r="D19876" s="317"/>
    </row>
    <row r="19877" spans="1:4" s="12" customFormat="1" ht="15.6" x14ac:dyDescent="0.25">
      <c r="A19877" s="92"/>
      <c r="B19877" s="49"/>
      <c r="C19877" s="50" t="s">
        <v>110</v>
      </c>
      <c r="D19877" s="317" t="s">
        <v>19166</v>
      </c>
    </row>
    <row r="19878" spans="1:4" s="12" customFormat="1" ht="15.6" x14ac:dyDescent="0.25">
      <c r="A19878" s="92"/>
      <c r="B19878" s="49"/>
      <c r="C19878" s="50" t="s">
        <v>110</v>
      </c>
      <c r="D19878" s="317" t="s">
        <v>19167</v>
      </c>
    </row>
    <row r="19879" spans="1:4" s="12" customFormat="1" ht="15.6" x14ac:dyDescent="0.25">
      <c r="A19879" s="92"/>
      <c r="B19879" s="49"/>
      <c r="C19879" s="50" t="s">
        <v>110</v>
      </c>
      <c r="D19879" s="317" t="s">
        <v>19168</v>
      </c>
    </row>
    <row r="19880" spans="1:4" s="12" customFormat="1" ht="15.6" x14ac:dyDescent="0.25">
      <c r="A19880" s="92"/>
      <c r="B19880" s="24" t="s">
        <v>21848</v>
      </c>
      <c r="C19880" s="57" t="s">
        <v>19169</v>
      </c>
      <c r="D19880" s="323"/>
    </row>
    <row r="19881" spans="1:4" s="12" customFormat="1" ht="15.6" x14ac:dyDescent="0.25">
      <c r="A19881" s="92"/>
      <c r="B19881" s="49"/>
      <c r="C19881" s="48" t="s">
        <v>19170</v>
      </c>
      <c r="D19881" s="321"/>
    </row>
    <row r="19882" spans="1:4" s="12" customFormat="1" ht="15.6" x14ac:dyDescent="0.25">
      <c r="A19882" s="92"/>
      <c r="B19882" s="58"/>
      <c r="C19882" s="50" t="s">
        <v>19171</v>
      </c>
      <c r="D19882" s="317"/>
    </row>
    <row r="19883" spans="1:4" s="12" customFormat="1" ht="15.6" x14ac:dyDescent="0.25">
      <c r="A19883" s="92"/>
      <c r="B19883" s="49"/>
      <c r="C19883" s="50" t="s">
        <v>110</v>
      </c>
      <c r="D19883" s="317" t="s">
        <v>19172</v>
      </c>
    </row>
    <row r="19884" spans="1:4" s="12" customFormat="1" ht="15.6" x14ac:dyDescent="0.25">
      <c r="A19884" s="92"/>
      <c r="B19884" s="49"/>
      <c r="C19884" s="50" t="s">
        <v>110</v>
      </c>
      <c r="D19884" s="317" t="s">
        <v>19173</v>
      </c>
    </row>
    <row r="19885" spans="1:4" s="12" customFormat="1" ht="15.6" x14ac:dyDescent="0.25">
      <c r="A19885" s="92"/>
      <c r="B19885" s="49"/>
      <c r="C19885" s="50" t="s">
        <v>110</v>
      </c>
      <c r="D19885" s="317" t="s">
        <v>19174</v>
      </c>
    </row>
    <row r="19886" spans="1:4" s="12" customFormat="1" ht="15.6" x14ac:dyDescent="0.25">
      <c r="A19886" s="92"/>
      <c r="B19886" s="49"/>
      <c r="C19886" s="50" t="s">
        <v>110</v>
      </c>
      <c r="D19886" s="317" t="s">
        <v>19175</v>
      </c>
    </row>
    <row r="19887" spans="1:4" s="12" customFormat="1" ht="15.6" x14ac:dyDescent="0.25">
      <c r="A19887" s="92"/>
      <c r="B19887" s="49"/>
      <c r="C19887" s="48" t="s">
        <v>226</v>
      </c>
      <c r="D19887" s="321"/>
    </row>
    <row r="19888" spans="1:4" s="12" customFormat="1" ht="15.6" x14ac:dyDescent="0.25">
      <c r="A19888" s="92"/>
      <c r="B19888" s="49"/>
      <c r="C19888" s="50" t="s">
        <v>110</v>
      </c>
      <c r="D19888" s="321" t="s">
        <v>19176</v>
      </c>
    </row>
    <row r="19889" spans="1:4" s="12" customFormat="1" x14ac:dyDescent="0.25">
      <c r="A19889" s="56">
        <v>829</v>
      </c>
      <c r="B19889" s="24" t="s">
        <v>21849</v>
      </c>
      <c r="C19889" s="57" t="s">
        <v>19177</v>
      </c>
      <c r="D19889" s="323"/>
    </row>
    <row r="19890" spans="1:4" s="12" customFormat="1" ht="15.6" x14ac:dyDescent="0.25">
      <c r="A19890" s="92"/>
      <c r="B19890" s="58"/>
      <c r="C19890" s="50" t="s">
        <v>19178</v>
      </c>
      <c r="D19890" s="321"/>
    </row>
    <row r="19891" spans="1:4" s="12" customFormat="1" ht="15.6" x14ac:dyDescent="0.25">
      <c r="A19891" s="92"/>
      <c r="B19891" s="49"/>
      <c r="C19891" s="50" t="s">
        <v>110</v>
      </c>
      <c r="D19891" s="317" t="s">
        <v>19179</v>
      </c>
    </row>
    <row r="19892" spans="1:4" s="12" customFormat="1" ht="15.6" x14ac:dyDescent="0.25">
      <c r="A19892" s="90" t="s">
        <v>19180</v>
      </c>
      <c r="B19892" s="91"/>
      <c r="C19892" s="90" t="s">
        <v>19181</v>
      </c>
      <c r="D19892" s="300"/>
    </row>
    <row r="19893" spans="1:4" s="12" customFormat="1" x14ac:dyDescent="0.25">
      <c r="A19893" s="56"/>
      <c r="B19893" s="58"/>
      <c r="C19893" s="48" t="s">
        <v>19182</v>
      </c>
      <c r="D19893" s="300"/>
    </row>
    <row r="19894" spans="1:4" s="12" customFormat="1" ht="15.6" x14ac:dyDescent="0.25">
      <c r="A19894" s="82">
        <v>83</v>
      </c>
      <c r="B19894" s="97"/>
      <c r="C19894" s="82" t="s">
        <v>19181</v>
      </c>
      <c r="D19894" s="300"/>
    </row>
    <row r="19895" spans="1:4" s="12" customFormat="1" x14ac:dyDescent="0.25">
      <c r="A19895" s="56"/>
      <c r="B19895" s="58"/>
      <c r="C19895" s="48" t="s">
        <v>19183</v>
      </c>
      <c r="D19895" s="300"/>
    </row>
    <row r="19896" spans="1:4" s="12" customFormat="1" x14ac:dyDescent="0.25">
      <c r="A19896" s="56">
        <v>831</v>
      </c>
      <c r="B19896" s="24" t="s">
        <v>21850</v>
      </c>
      <c r="C19896" s="56" t="s">
        <v>19184</v>
      </c>
      <c r="D19896" s="315"/>
    </row>
    <row r="19897" spans="1:4" s="12" customFormat="1" x14ac:dyDescent="0.25">
      <c r="A19897" s="56"/>
      <c r="B19897" s="58"/>
      <c r="C19897" s="48" t="s">
        <v>19185</v>
      </c>
      <c r="D19897" s="300"/>
    </row>
    <row r="19898" spans="1:4" s="12" customFormat="1" x14ac:dyDescent="0.25">
      <c r="A19898" s="56"/>
      <c r="B19898" s="58"/>
      <c r="C19898" s="48" t="s">
        <v>19186</v>
      </c>
      <c r="D19898" s="300"/>
    </row>
    <row r="19899" spans="1:4" s="12" customFormat="1" x14ac:dyDescent="0.25">
      <c r="A19899" s="56"/>
      <c r="B19899" s="58"/>
      <c r="C19899" s="48" t="s">
        <v>110</v>
      </c>
      <c r="D19899" s="300" t="s">
        <v>19187</v>
      </c>
    </row>
    <row r="19900" spans="1:4" s="12" customFormat="1" x14ac:dyDescent="0.25">
      <c r="A19900" s="56"/>
      <c r="B19900" s="58"/>
      <c r="C19900" s="48" t="s">
        <v>110</v>
      </c>
      <c r="D19900" s="300" t="s">
        <v>19188</v>
      </c>
    </row>
    <row r="19901" spans="1:4" s="12" customFormat="1" x14ac:dyDescent="0.25">
      <c r="A19901" s="56"/>
      <c r="B19901" s="58"/>
      <c r="C19901" s="48" t="s">
        <v>110</v>
      </c>
      <c r="D19901" s="300" t="s">
        <v>19189</v>
      </c>
    </row>
    <row r="19902" spans="1:4" s="12" customFormat="1" x14ac:dyDescent="0.25">
      <c r="A19902" s="56">
        <v>832</v>
      </c>
      <c r="B19902" s="58"/>
      <c r="C19902" s="56" t="s">
        <v>19190</v>
      </c>
      <c r="D19902" s="300"/>
    </row>
    <row r="19903" spans="1:4" s="12" customFormat="1" x14ac:dyDescent="0.25">
      <c r="A19903" s="56"/>
      <c r="B19903" s="58"/>
      <c r="C19903" s="48" t="s">
        <v>19191</v>
      </c>
      <c r="D19903" s="300"/>
    </row>
    <row r="19904" spans="1:4" s="12" customFormat="1" x14ac:dyDescent="0.25">
      <c r="A19904" s="56"/>
      <c r="B19904" s="24" t="s">
        <v>21851</v>
      </c>
      <c r="C19904" s="56" t="s">
        <v>19192</v>
      </c>
      <c r="D19904" s="315"/>
    </row>
    <row r="19905" spans="1:4" s="12" customFormat="1" x14ac:dyDescent="0.25">
      <c r="A19905" s="56"/>
      <c r="B19905" s="58"/>
      <c r="C19905" s="48" t="s">
        <v>19193</v>
      </c>
      <c r="D19905" s="300"/>
    </row>
    <row r="19906" spans="1:4" s="12" customFormat="1" x14ac:dyDescent="0.25">
      <c r="A19906" s="56"/>
      <c r="B19906" s="58"/>
      <c r="C19906" s="48" t="s">
        <v>110</v>
      </c>
      <c r="D19906" s="300" t="s">
        <v>19194</v>
      </c>
    </row>
    <row r="19907" spans="1:4" s="12" customFormat="1" x14ac:dyDescent="0.25">
      <c r="A19907" s="56"/>
      <c r="B19907" s="58"/>
      <c r="C19907" s="48" t="s">
        <v>226</v>
      </c>
      <c r="D19907" s="300"/>
    </row>
    <row r="19908" spans="1:4" s="12" customFormat="1" x14ac:dyDescent="0.25">
      <c r="A19908" s="56"/>
      <c r="B19908" s="58"/>
      <c r="C19908" s="48" t="s">
        <v>110</v>
      </c>
      <c r="D19908" s="300" t="s">
        <v>19195</v>
      </c>
    </row>
    <row r="19909" spans="1:4" s="12" customFormat="1" x14ac:dyDescent="0.25">
      <c r="A19909" s="56"/>
      <c r="B19909" s="24" t="s">
        <v>21852</v>
      </c>
      <c r="C19909" s="56" t="s">
        <v>19196</v>
      </c>
      <c r="D19909" s="315"/>
    </row>
    <row r="19910" spans="1:4" s="12" customFormat="1" x14ac:dyDescent="0.25">
      <c r="A19910" s="56"/>
      <c r="B19910" s="58"/>
      <c r="C19910" s="48" t="s">
        <v>19197</v>
      </c>
      <c r="D19910" s="300"/>
    </row>
    <row r="19911" spans="1:4" s="12" customFormat="1" x14ac:dyDescent="0.25">
      <c r="A19911" s="56"/>
      <c r="B19911" s="58"/>
      <c r="C19911" s="48" t="s">
        <v>110</v>
      </c>
      <c r="D19911" s="300" t="s">
        <v>19198</v>
      </c>
    </row>
    <row r="19912" spans="1:4" s="12" customFormat="1" x14ac:dyDescent="0.25">
      <c r="A19912" s="56"/>
      <c r="B19912" s="58"/>
      <c r="C19912" s="48" t="s">
        <v>110</v>
      </c>
      <c r="D19912" s="300" t="s">
        <v>19199</v>
      </c>
    </row>
    <row r="19913" spans="1:4" s="12" customFormat="1" x14ac:dyDescent="0.25">
      <c r="A19913" s="56">
        <v>833</v>
      </c>
      <c r="B19913" s="58"/>
      <c r="C19913" s="56" t="s">
        <v>19200</v>
      </c>
      <c r="D19913" s="300"/>
    </row>
    <row r="19914" spans="1:4" s="12" customFormat="1" x14ac:dyDescent="0.25">
      <c r="A19914" s="56"/>
      <c r="B19914" s="24" t="s">
        <v>21853</v>
      </c>
      <c r="C19914" s="56" t="s">
        <v>19201</v>
      </c>
      <c r="D19914" s="315"/>
    </row>
    <row r="19915" spans="1:4" s="12" customFormat="1" x14ac:dyDescent="0.25">
      <c r="A19915" s="56"/>
      <c r="B19915" s="58"/>
      <c r="C19915" s="48" t="s">
        <v>19202</v>
      </c>
      <c r="D19915" s="300"/>
    </row>
    <row r="19916" spans="1:4" s="12" customFormat="1" x14ac:dyDescent="0.25">
      <c r="A19916" s="56"/>
      <c r="B19916" s="58"/>
      <c r="C19916" s="48" t="s">
        <v>19203</v>
      </c>
      <c r="D19916" s="300"/>
    </row>
    <row r="19917" spans="1:4" s="12" customFormat="1" x14ac:dyDescent="0.25">
      <c r="A19917" s="56"/>
      <c r="B19917" s="58"/>
      <c r="C19917" s="48" t="s">
        <v>110</v>
      </c>
      <c r="D19917" s="300" t="s">
        <v>19204</v>
      </c>
    </row>
    <row r="19918" spans="1:4" s="12" customFormat="1" x14ac:dyDescent="0.25">
      <c r="A19918" s="56"/>
      <c r="B19918" s="58"/>
      <c r="C19918" s="48" t="s">
        <v>110</v>
      </c>
      <c r="D19918" s="300" t="s">
        <v>19205</v>
      </c>
    </row>
    <row r="19919" spans="1:4" s="12" customFormat="1" x14ac:dyDescent="0.25">
      <c r="A19919" s="56"/>
      <c r="B19919" s="58"/>
      <c r="C19919" s="48" t="s">
        <v>226</v>
      </c>
      <c r="D19919" s="300"/>
    </row>
    <row r="19920" spans="1:4" s="12" customFormat="1" x14ac:dyDescent="0.25">
      <c r="A19920" s="56"/>
      <c r="B19920" s="58"/>
      <c r="C19920" s="48" t="s">
        <v>110</v>
      </c>
      <c r="D19920" s="300" t="s">
        <v>19195</v>
      </c>
    </row>
    <row r="19921" spans="1:4" s="12" customFormat="1" x14ac:dyDescent="0.25">
      <c r="A19921" s="56"/>
      <c r="B19921" s="24" t="s">
        <v>21854</v>
      </c>
      <c r="C19921" s="56" t="s">
        <v>19206</v>
      </c>
      <c r="D19921" s="315"/>
    </row>
    <row r="19922" spans="1:4" s="12" customFormat="1" x14ac:dyDescent="0.25">
      <c r="A19922" s="56"/>
      <c r="B19922" s="58"/>
      <c r="C19922" s="48" t="s">
        <v>19207</v>
      </c>
      <c r="D19922" s="300"/>
    </row>
    <row r="19923" spans="1:4" s="12" customFormat="1" x14ac:dyDescent="0.25">
      <c r="A19923" s="56"/>
      <c r="B19923" s="58"/>
      <c r="C19923" s="48" t="s">
        <v>110</v>
      </c>
      <c r="D19923" s="300" t="s">
        <v>19208</v>
      </c>
    </row>
    <row r="19924" spans="1:4" s="12" customFormat="1" x14ac:dyDescent="0.25">
      <c r="A19924" s="56"/>
      <c r="B19924" s="58"/>
      <c r="C19924" s="48" t="s">
        <v>110</v>
      </c>
      <c r="D19924" s="300" t="s">
        <v>19209</v>
      </c>
    </row>
    <row r="19925" spans="1:4" s="12" customFormat="1" x14ac:dyDescent="0.25">
      <c r="A19925" s="56"/>
      <c r="B19925" s="58"/>
      <c r="C19925" s="48" t="s">
        <v>110</v>
      </c>
      <c r="D19925" s="300" t="s">
        <v>19210</v>
      </c>
    </row>
    <row r="19926" spans="1:4" s="12" customFormat="1" x14ac:dyDescent="0.25">
      <c r="A19926" s="56"/>
      <c r="B19926" s="58"/>
      <c r="C19926" s="48" t="s">
        <v>226</v>
      </c>
      <c r="D19926" s="300"/>
    </row>
    <row r="19927" spans="1:4" s="12" customFormat="1" x14ac:dyDescent="0.25">
      <c r="A19927" s="56"/>
      <c r="B19927" s="58"/>
      <c r="C19927" s="48" t="s">
        <v>110</v>
      </c>
      <c r="D19927" s="300" t="s">
        <v>19211</v>
      </c>
    </row>
    <row r="19928" spans="1:4" s="12" customFormat="1" x14ac:dyDescent="0.25">
      <c r="A19928" s="56"/>
      <c r="B19928" s="24" t="s">
        <v>21855</v>
      </c>
      <c r="C19928" s="56" t="s">
        <v>19212</v>
      </c>
      <c r="D19928" s="315"/>
    </row>
    <row r="19929" spans="1:4" s="12" customFormat="1" x14ac:dyDescent="0.25">
      <c r="A19929" s="56"/>
      <c r="B19929" s="58"/>
      <c r="C19929" s="48" t="s">
        <v>19213</v>
      </c>
      <c r="D19929" s="300"/>
    </row>
    <row r="19930" spans="1:4" s="12" customFormat="1" x14ac:dyDescent="0.25">
      <c r="A19930" s="56"/>
      <c r="B19930" s="58"/>
      <c r="C19930" s="48" t="s">
        <v>110</v>
      </c>
      <c r="D19930" s="300" t="s">
        <v>19214</v>
      </c>
    </row>
    <row r="19931" spans="1:4" s="12" customFormat="1" x14ac:dyDescent="0.25">
      <c r="A19931" s="56"/>
      <c r="B19931" s="58"/>
      <c r="C19931" s="48" t="s">
        <v>110</v>
      </c>
      <c r="D19931" s="300" t="s">
        <v>19215</v>
      </c>
    </row>
    <row r="19932" spans="1:4" s="12" customFormat="1" x14ac:dyDescent="0.25">
      <c r="A19932" s="56"/>
      <c r="B19932" s="24" t="s">
        <v>21856</v>
      </c>
      <c r="C19932" s="56" t="s">
        <v>19216</v>
      </c>
      <c r="D19932" s="315"/>
    </row>
    <row r="19933" spans="1:4" s="12" customFormat="1" x14ac:dyDescent="0.25">
      <c r="A19933" s="56"/>
      <c r="B19933" s="58"/>
      <c r="C19933" s="48" t="s">
        <v>19217</v>
      </c>
      <c r="D19933" s="300"/>
    </row>
    <row r="19934" spans="1:4" s="12" customFormat="1" x14ac:dyDescent="0.25">
      <c r="A19934" s="56"/>
      <c r="B19934" s="58"/>
      <c r="C19934" s="48" t="s">
        <v>19218</v>
      </c>
      <c r="D19934" s="300"/>
    </row>
    <row r="19935" spans="1:4" s="12" customFormat="1" x14ac:dyDescent="0.25">
      <c r="A19935" s="56"/>
      <c r="B19935" s="58"/>
      <c r="C19935" s="48" t="s">
        <v>110</v>
      </c>
      <c r="D19935" s="300" t="s">
        <v>19219</v>
      </c>
    </row>
    <row r="19936" spans="1:4" s="12" customFormat="1" x14ac:dyDescent="0.25">
      <c r="A19936" s="56"/>
      <c r="B19936" s="58"/>
      <c r="C19936" s="48" t="s">
        <v>110</v>
      </c>
      <c r="D19936" s="300" t="s">
        <v>19220</v>
      </c>
    </row>
    <row r="19937" spans="1:4" s="12" customFormat="1" x14ac:dyDescent="0.25">
      <c r="A19937" s="56"/>
      <c r="B19937" s="24" t="s">
        <v>21857</v>
      </c>
      <c r="C19937" s="56" t="s">
        <v>19221</v>
      </c>
      <c r="D19937" s="315"/>
    </row>
    <row r="19938" spans="1:4" s="12" customFormat="1" x14ac:dyDescent="0.25">
      <c r="A19938" s="56"/>
      <c r="B19938" s="58"/>
      <c r="C19938" s="48" t="s">
        <v>19222</v>
      </c>
      <c r="D19938" s="300"/>
    </row>
    <row r="19939" spans="1:4" s="12" customFormat="1" x14ac:dyDescent="0.25">
      <c r="A19939" s="56"/>
      <c r="B19939" s="58"/>
      <c r="C19939" s="48" t="s">
        <v>110</v>
      </c>
      <c r="D19939" s="300" t="s">
        <v>19223</v>
      </c>
    </row>
    <row r="19940" spans="1:4" s="12" customFormat="1" x14ac:dyDescent="0.25">
      <c r="A19940" s="56"/>
      <c r="B19940" s="58"/>
      <c r="C19940" s="48" t="s">
        <v>110</v>
      </c>
      <c r="D19940" s="300" t="s">
        <v>19224</v>
      </c>
    </row>
    <row r="19941" spans="1:4" s="12" customFormat="1" x14ac:dyDescent="0.25">
      <c r="A19941" s="56"/>
      <c r="B19941" s="24" t="s">
        <v>21858</v>
      </c>
      <c r="C19941" s="56" t="s">
        <v>19225</v>
      </c>
      <c r="D19941" s="315"/>
    </row>
    <row r="19942" spans="1:4" s="12" customFormat="1" x14ac:dyDescent="0.25">
      <c r="A19942" s="56"/>
      <c r="B19942" s="58"/>
      <c r="C19942" s="40" t="s">
        <v>19226</v>
      </c>
      <c r="D19942" s="300"/>
    </row>
    <row r="19943" spans="1:4" s="12" customFormat="1" x14ac:dyDescent="0.25">
      <c r="A19943" s="56"/>
      <c r="B19943" s="58"/>
      <c r="C19943" s="48" t="s">
        <v>19227</v>
      </c>
      <c r="D19943" s="300"/>
    </row>
    <row r="19944" spans="1:4" s="12" customFormat="1" x14ac:dyDescent="0.25">
      <c r="A19944" s="56"/>
      <c r="B19944" s="58"/>
      <c r="C19944" s="48" t="s">
        <v>110</v>
      </c>
      <c r="D19944" s="300" t="s">
        <v>19228</v>
      </c>
    </row>
    <row r="19945" spans="1:4" s="12" customFormat="1" x14ac:dyDescent="0.25">
      <c r="A19945" s="56"/>
      <c r="B19945" s="58"/>
      <c r="C19945" s="48" t="s">
        <v>110</v>
      </c>
      <c r="D19945" s="300" t="s">
        <v>19229</v>
      </c>
    </row>
    <row r="19946" spans="1:4" s="12" customFormat="1" x14ac:dyDescent="0.25">
      <c r="A19946" s="56"/>
      <c r="B19946" s="58"/>
      <c r="C19946" s="48" t="s">
        <v>110</v>
      </c>
      <c r="D19946" s="300" t="s">
        <v>19230</v>
      </c>
    </row>
    <row r="19947" spans="1:4" s="12" customFormat="1" x14ac:dyDescent="0.25">
      <c r="A19947" s="56"/>
      <c r="B19947" s="58"/>
      <c r="C19947" s="48" t="s">
        <v>110</v>
      </c>
      <c r="D19947" s="300" t="s">
        <v>19231</v>
      </c>
    </row>
    <row r="19948" spans="1:4" s="12" customFormat="1" x14ac:dyDescent="0.25">
      <c r="A19948" s="56"/>
      <c r="B19948" s="58"/>
      <c r="C19948" s="48" t="s">
        <v>110</v>
      </c>
      <c r="D19948" s="300" t="s">
        <v>19232</v>
      </c>
    </row>
    <row r="19949" spans="1:4" s="12" customFormat="1" x14ac:dyDescent="0.25">
      <c r="A19949" s="56"/>
      <c r="B19949" s="58"/>
      <c r="C19949" s="48" t="s">
        <v>110</v>
      </c>
      <c r="D19949" s="300" t="s">
        <v>19233</v>
      </c>
    </row>
    <row r="19950" spans="1:4" s="12" customFormat="1" x14ac:dyDescent="0.25">
      <c r="A19950" s="56"/>
      <c r="B19950" s="58"/>
      <c r="C19950" s="48" t="s">
        <v>226</v>
      </c>
      <c r="D19950" s="300"/>
    </row>
    <row r="19951" spans="1:4" s="12" customFormat="1" x14ac:dyDescent="0.25">
      <c r="A19951" s="56"/>
      <c r="B19951" s="58"/>
      <c r="C19951" s="48" t="s">
        <v>110</v>
      </c>
      <c r="D19951" s="300" t="s">
        <v>19211</v>
      </c>
    </row>
    <row r="19952" spans="1:4" s="12" customFormat="1" x14ac:dyDescent="0.25">
      <c r="A19952" s="56">
        <v>834</v>
      </c>
      <c r="B19952" s="58"/>
      <c r="C19952" s="56" t="s">
        <v>19234</v>
      </c>
      <c r="D19952" s="300"/>
    </row>
    <row r="19953" spans="1:4" s="12" customFormat="1" x14ac:dyDescent="0.25">
      <c r="A19953" s="56"/>
      <c r="B19953" s="24" t="s">
        <v>21859</v>
      </c>
      <c r="C19953" s="56" t="s">
        <v>19235</v>
      </c>
      <c r="D19953" s="315"/>
    </row>
    <row r="19954" spans="1:4" s="12" customFormat="1" x14ac:dyDescent="0.25">
      <c r="A19954" s="56"/>
      <c r="B19954" s="58"/>
      <c r="C19954" s="48" t="s">
        <v>19236</v>
      </c>
      <c r="D19954" s="300"/>
    </row>
    <row r="19955" spans="1:4" s="12" customFormat="1" x14ac:dyDescent="0.25">
      <c r="A19955" s="56"/>
      <c r="B19955" s="58"/>
      <c r="C19955" s="48" t="s">
        <v>19237</v>
      </c>
      <c r="D19955" s="300"/>
    </row>
    <row r="19956" spans="1:4" s="12" customFormat="1" x14ac:dyDescent="0.25">
      <c r="A19956" s="56"/>
      <c r="B19956" s="58"/>
      <c r="C19956" s="48" t="s">
        <v>110</v>
      </c>
      <c r="D19956" s="300" t="s">
        <v>19238</v>
      </c>
    </row>
    <row r="19957" spans="1:4" s="12" customFormat="1" x14ac:dyDescent="0.25">
      <c r="A19957" s="56"/>
      <c r="B19957" s="58"/>
      <c r="C19957" s="48" t="s">
        <v>110</v>
      </c>
      <c r="D19957" s="300" t="s">
        <v>19239</v>
      </c>
    </row>
    <row r="19958" spans="1:4" s="12" customFormat="1" x14ac:dyDescent="0.25">
      <c r="A19958" s="56"/>
      <c r="B19958" s="58"/>
      <c r="C19958" s="48" t="s">
        <v>110</v>
      </c>
      <c r="D19958" s="300" t="s">
        <v>19240</v>
      </c>
    </row>
    <row r="19959" spans="1:4" s="12" customFormat="1" x14ac:dyDescent="0.25">
      <c r="A19959" s="56"/>
      <c r="B19959" s="58"/>
      <c r="C19959" s="48" t="s">
        <v>226</v>
      </c>
      <c r="D19959" s="300"/>
    </row>
    <row r="19960" spans="1:4" s="12" customFormat="1" x14ac:dyDescent="0.25">
      <c r="A19960" s="56"/>
      <c r="B19960" s="58"/>
      <c r="C19960" s="48" t="s">
        <v>110</v>
      </c>
      <c r="D19960" s="300" t="s">
        <v>19241</v>
      </c>
    </row>
    <row r="19961" spans="1:4" s="12" customFormat="1" x14ac:dyDescent="0.25">
      <c r="A19961" s="56"/>
      <c r="B19961" s="24" t="s">
        <v>21860</v>
      </c>
      <c r="C19961" s="56" t="s">
        <v>19242</v>
      </c>
      <c r="D19961" s="315"/>
    </row>
    <row r="19962" spans="1:4" s="12" customFormat="1" x14ac:dyDescent="0.25">
      <c r="A19962" s="56"/>
      <c r="B19962" s="58"/>
      <c r="C19962" s="48" t="s">
        <v>19243</v>
      </c>
      <c r="D19962" s="300"/>
    </row>
    <row r="19963" spans="1:4" s="12" customFormat="1" x14ac:dyDescent="0.25">
      <c r="A19963" s="56"/>
      <c r="B19963" s="58"/>
      <c r="C19963" s="48" t="s">
        <v>19244</v>
      </c>
      <c r="D19963" s="300"/>
    </row>
    <row r="19964" spans="1:4" s="12" customFormat="1" x14ac:dyDescent="0.25">
      <c r="A19964" s="56"/>
      <c r="B19964" s="58"/>
      <c r="C19964" s="48" t="s">
        <v>110</v>
      </c>
      <c r="D19964" s="300" t="s">
        <v>19245</v>
      </c>
    </row>
    <row r="19965" spans="1:4" s="12" customFormat="1" x14ac:dyDescent="0.25">
      <c r="A19965" s="56"/>
      <c r="B19965" s="58"/>
      <c r="C19965" s="48" t="s">
        <v>110</v>
      </c>
      <c r="D19965" s="300" t="s">
        <v>19246</v>
      </c>
    </row>
    <row r="19966" spans="1:4" s="12" customFormat="1" x14ac:dyDescent="0.25">
      <c r="A19966" s="56"/>
      <c r="B19966" s="58"/>
      <c r="C19966" s="48" t="s">
        <v>110</v>
      </c>
      <c r="D19966" s="300" t="s">
        <v>19247</v>
      </c>
    </row>
    <row r="19967" spans="1:4" s="12" customFormat="1" x14ac:dyDescent="0.25">
      <c r="A19967" s="56"/>
      <c r="B19967" s="58"/>
      <c r="C19967" s="48" t="s">
        <v>110</v>
      </c>
      <c r="D19967" s="300" t="s">
        <v>19248</v>
      </c>
    </row>
    <row r="19968" spans="1:4" s="12" customFormat="1" x14ac:dyDescent="0.25">
      <c r="A19968" s="56"/>
      <c r="B19968" s="58"/>
      <c r="C19968" s="48" t="s">
        <v>110</v>
      </c>
      <c r="D19968" s="300" t="s">
        <v>19249</v>
      </c>
    </row>
    <row r="19969" spans="1:4" s="12" customFormat="1" x14ac:dyDescent="0.25">
      <c r="A19969" s="56"/>
      <c r="B19969" s="58"/>
      <c r="C19969" s="48" t="s">
        <v>110</v>
      </c>
      <c r="D19969" s="300" t="s">
        <v>19250</v>
      </c>
    </row>
    <row r="19970" spans="1:4" s="12" customFormat="1" x14ac:dyDescent="0.25">
      <c r="A19970" s="56"/>
      <c r="B19970" s="58"/>
      <c r="C19970" s="48" t="s">
        <v>226</v>
      </c>
      <c r="D19970" s="300"/>
    </row>
    <row r="19971" spans="1:4" s="12" customFormat="1" x14ac:dyDescent="0.25">
      <c r="A19971" s="56"/>
      <c r="B19971" s="58"/>
      <c r="C19971" s="48" t="s">
        <v>110</v>
      </c>
      <c r="D19971" s="300" t="s">
        <v>19251</v>
      </c>
    </row>
    <row r="19972" spans="1:4" s="12" customFormat="1" x14ac:dyDescent="0.25">
      <c r="A19972" s="56">
        <v>835</v>
      </c>
      <c r="B19972" s="24" t="s">
        <v>21861</v>
      </c>
      <c r="C19972" s="56" t="s">
        <v>19252</v>
      </c>
      <c r="D19972" s="315"/>
    </row>
    <row r="19973" spans="1:4" s="12" customFormat="1" x14ac:dyDescent="0.25">
      <c r="A19973" s="56"/>
      <c r="B19973" s="58"/>
      <c r="C19973" s="40" t="s">
        <v>19253</v>
      </c>
      <c r="D19973" s="300"/>
    </row>
    <row r="19974" spans="1:4" s="12" customFormat="1" x14ac:dyDescent="0.25">
      <c r="A19974" s="56"/>
      <c r="B19974" s="58"/>
      <c r="C19974" s="48" t="s">
        <v>19254</v>
      </c>
      <c r="D19974" s="300"/>
    </row>
    <row r="19975" spans="1:4" s="12" customFormat="1" x14ac:dyDescent="0.25">
      <c r="A19975" s="56"/>
      <c r="B19975" s="58"/>
      <c r="C19975" s="48" t="s">
        <v>110</v>
      </c>
      <c r="D19975" s="300" t="s">
        <v>19255</v>
      </c>
    </row>
    <row r="19976" spans="1:4" s="12" customFormat="1" x14ac:dyDescent="0.25">
      <c r="A19976" s="56"/>
      <c r="B19976" s="58"/>
      <c r="C19976" s="48" t="s">
        <v>110</v>
      </c>
      <c r="D19976" s="300" t="s">
        <v>19256</v>
      </c>
    </row>
    <row r="19977" spans="1:4" s="12" customFormat="1" x14ac:dyDescent="0.25">
      <c r="A19977" s="56"/>
      <c r="B19977" s="58"/>
      <c r="C19977" s="48" t="s">
        <v>226</v>
      </c>
      <c r="D19977" s="300"/>
    </row>
    <row r="19978" spans="1:4" s="12" customFormat="1" x14ac:dyDescent="0.25">
      <c r="A19978" s="56"/>
      <c r="B19978" s="58"/>
      <c r="C19978" s="48" t="s">
        <v>110</v>
      </c>
      <c r="D19978" s="300" t="s">
        <v>19257</v>
      </c>
    </row>
    <row r="19979" spans="1:4" s="12" customFormat="1" x14ac:dyDescent="0.25">
      <c r="A19979" s="56">
        <v>839</v>
      </c>
      <c r="B19979" s="58"/>
      <c r="C19979" s="56" t="s">
        <v>19258</v>
      </c>
      <c r="D19979" s="300"/>
    </row>
    <row r="19980" spans="1:4" s="12" customFormat="1" x14ac:dyDescent="0.25">
      <c r="A19980" s="56"/>
      <c r="B19980" s="58"/>
      <c r="C19980" s="48" t="s">
        <v>19259</v>
      </c>
      <c r="D19980" s="300"/>
    </row>
    <row r="19981" spans="1:4" s="12" customFormat="1" x14ac:dyDescent="0.25">
      <c r="A19981" s="56"/>
      <c r="B19981" s="24" t="s">
        <v>21862</v>
      </c>
      <c r="C19981" s="56" t="s">
        <v>19260</v>
      </c>
      <c r="D19981" s="315"/>
    </row>
    <row r="19982" spans="1:4" s="12" customFormat="1" x14ac:dyDescent="0.25">
      <c r="A19982" s="56"/>
      <c r="B19982" s="58"/>
      <c r="C19982" s="48" t="s">
        <v>19261</v>
      </c>
      <c r="D19982" s="300"/>
    </row>
    <row r="19983" spans="1:4" s="12" customFormat="1" x14ac:dyDescent="0.25">
      <c r="A19983" s="56"/>
      <c r="B19983" s="58"/>
      <c r="C19983" s="48" t="s">
        <v>19262</v>
      </c>
      <c r="D19983" s="300"/>
    </row>
    <row r="19984" spans="1:4" s="12" customFormat="1" x14ac:dyDescent="0.25">
      <c r="A19984" s="56"/>
      <c r="B19984" s="58"/>
      <c r="C19984" s="48" t="s">
        <v>110</v>
      </c>
      <c r="D19984" s="300" t="s">
        <v>19263</v>
      </c>
    </row>
    <row r="19985" spans="1:4" s="12" customFormat="1" x14ac:dyDescent="0.25">
      <c r="A19985" s="56"/>
      <c r="B19985" s="58"/>
      <c r="C19985" s="48" t="s">
        <v>110</v>
      </c>
      <c r="D19985" s="300" t="s">
        <v>19264</v>
      </c>
    </row>
    <row r="19986" spans="1:4" s="12" customFormat="1" x14ac:dyDescent="0.25">
      <c r="A19986" s="56"/>
      <c r="B19986" s="58"/>
      <c r="C19986" s="48" t="s">
        <v>110</v>
      </c>
      <c r="D19986" s="300" t="s">
        <v>19265</v>
      </c>
    </row>
    <row r="19987" spans="1:4" s="12" customFormat="1" x14ac:dyDescent="0.25">
      <c r="A19987" s="56"/>
      <c r="B19987" s="58"/>
      <c r="C19987" s="48"/>
      <c r="D19987" s="316" t="s">
        <v>19266</v>
      </c>
    </row>
    <row r="19988" spans="1:4" s="12" customFormat="1" x14ac:dyDescent="0.25">
      <c r="A19988" s="56"/>
      <c r="B19988" s="58"/>
      <c r="C19988" s="48" t="s">
        <v>110</v>
      </c>
      <c r="D19988" s="300" t="s">
        <v>19267</v>
      </c>
    </row>
    <row r="19989" spans="1:4" s="12" customFormat="1" x14ac:dyDescent="0.25">
      <c r="A19989" s="56"/>
      <c r="B19989" s="58"/>
      <c r="C19989" s="48" t="s">
        <v>110</v>
      </c>
      <c r="D19989" s="300" t="s">
        <v>19268</v>
      </c>
    </row>
    <row r="19990" spans="1:4" s="12" customFormat="1" x14ac:dyDescent="0.25">
      <c r="A19990" s="56"/>
      <c r="B19990" s="58"/>
      <c r="C19990" s="48" t="s">
        <v>110</v>
      </c>
      <c r="D19990" s="300" t="s">
        <v>19269</v>
      </c>
    </row>
    <row r="19991" spans="1:4" s="12" customFormat="1" x14ac:dyDescent="0.25">
      <c r="A19991" s="56"/>
      <c r="B19991" s="58"/>
      <c r="C19991" s="48" t="s">
        <v>110</v>
      </c>
      <c r="D19991" s="300" t="s">
        <v>19270</v>
      </c>
    </row>
    <row r="19992" spans="1:4" s="12" customFormat="1" x14ac:dyDescent="0.25">
      <c r="A19992" s="56"/>
      <c r="B19992" s="58"/>
      <c r="C19992" s="48" t="s">
        <v>110</v>
      </c>
      <c r="D19992" s="300" t="s">
        <v>19271</v>
      </c>
    </row>
    <row r="19993" spans="1:4" s="12" customFormat="1" x14ac:dyDescent="0.25">
      <c r="A19993" s="56"/>
      <c r="B19993" s="58"/>
      <c r="C19993" s="48" t="s">
        <v>110</v>
      </c>
      <c r="D19993" s="300" t="s">
        <v>19272</v>
      </c>
    </row>
    <row r="19994" spans="1:4" s="12" customFormat="1" x14ac:dyDescent="0.25">
      <c r="A19994" s="56"/>
      <c r="B19994" s="58"/>
      <c r="C19994" s="48" t="s">
        <v>110</v>
      </c>
      <c r="D19994" s="300" t="s">
        <v>19273</v>
      </c>
    </row>
    <row r="19995" spans="1:4" s="12" customFormat="1" x14ac:dyDescent="0.25">
      <c r="A19995" s="56"/>
      <c r="B19995" s="58"/>
      <c r="C19995" s="48" t="s">
        <v>110</v>
      </c>
      <c r="D19995" s="300" t="s">
        <v>19274</v>
      </c>
    </row>
    <row r="19996" spans="1:4" s="12" customFormat="1" x14ac:dyDescent="0.25">
      <c r="A19996" s="56"/>
      <c r="B19996" s="58"/>
      <c r="C19996" s="48" t="s">
        <v>110</v>
      </c>
      <c r="D19996" s="300" t="s">
        <v>19275</v>
      </c>
    </row>
    <row r="19997" spans="1:4" s="12" customFormat="1" x14ac:dyDescent="0.25">
      <c r="A19997" s="56"/>
      <c r="B19997" s="58"/>
      <c r="C19997" s="48" t="s">
        <v>110</v>
      </c>
      <c r="D19997" s="300" t="s">
        <v>19276</v>
      </c>
    </row>
    <row r="19998" spans="1:4" s="12" customFormat="1" x14ac:dyDescent="0.25">
      <c r="A19998" s="56"/>
      <c r="B19998" s="58"/>
      <c r="C19998" s="48" t="s">
        <v>110</v>
      </c>
      <c r="D19998" s="300" t="s">
        <v>19277</v>
      </c>
    </row>
    <row r="19999" spans="1:4" s="12" customFormat="1" x14ac:dyDescent="0.25">
      <c r="A19999" s="56"/>
      <c r="B19999" s="58"/>
      <c r="C19999" s="48" t="s">
        <v>110</v>
      </c>
      <c r="D19999" s="300" t="s">
        <v>19278</v>
      </c>
    </row>
    <row r="20000" spans="1:4" s="12" customFormat="1" x14ac:dyDescent="0.25">
      <c r="A20000" s="56"/>
      <c r="B20000" s="58"/>
      <c r="C20000" s="48" t="s">
        <v>110</v>
      </c>
      <c r="D20000" s="300" t="s">
        <v>19279</v>
      </c>
    </row>
    <row r="20001" spans="1:4" s="12" customFormat="1" x14ac:dyDescent="0.25">
      <c r="A20001" s="56"/>
      <c r="B20001" s="58"/>
      <c r="C20001" s="48" t="s">
        <v>110</v>
      </c>
      <c r="D20001" s="300" t="s">
        <v>19280</v>
      </c>
    </row>
    <row r="20002" spans="1:4" s="12" customFormat="1" x14ac:dyDescent="0.25">
      <c r="A20002" s="56"/>
      <c r="B20002" s="58"/>
      <c r="C20002" s="48" t="s">
        <v>110</v>
      </c>
      <c r="D20002" s="300" t="s">
        <v>19281</v>
      </c>
    </row>
    <row r="20003" spans="1:4" s="12" customFormat="1" x14ac:dyDescent="0.25">
      <c r="A20003" s="56"/>
      <c r="B20003" s="58"/>
      <c r="C20003" s="48" t="s">
        <v>110</v>
      </c>
      <c r="D20003" s="300" t="s">
        <v>19282</v>
      </c>
    </row>
    <row r="20004" spans="1:4" s="12" customFormat="1" x14ac:dyDescent="0.25">
      <c r="A20004" s="56"/>
      <c r="B20004" s="58"/>
      <c r="C20004" s="48" t="s">
        <v>110</v>
      </c>
      <c r="D20004" s="300" t="s">
        <v>19283</v>
      </c>
    </row>
    <row r="20005" spans="1:4" s="12" customFormat="1" x14ac:dyDescent="0.25">
      <c r="A20005" s="56"/>
      <c r="B20005" s="58"/>
      <c r="C20005" s="48" t="s">
        <v>226</v>
      </c>
      <c r="D20005" s="300"/>
    </row>
    <row r="20006" spans="1:4" s="12" customFormat="1" x14ac:dyDescent="0.25">
      <c r="A20006" s="56"/>
      <c r="B20006" s="58"/>
      <c r="C20006" s="48" t="s">
        <v>110</v>
      </c>
      <c r="D20006" s="300" t="s">
        <v>19284</v>
      </c>
    </row>
    <row r="20007" spans="1:4" s="12" customFormat="1" x14ac:dyDescent="0.25">
      <c r="A20007" s="56"/>
      <c r="B20007" s="58"/>
      <c r="C20007" s="48" t="s">
        <v>110</v>
      </c>
      <c r="D20007" s="300" t="s">
        <v>19285</v>
      </c>
    </row>
    <row r="20008" spans="1:4" s="12" customFormat="1" x14ac:dyDescent="0.25">
      <c r="A20008" s="56"/>
      <c r="B20008" s="58"/>
      <c r="C20008" s="48" t="s">
        <v>110</v>
      </c>
      <c r="D20008" s="300" t="s">
        <v>19286</v>
      </c>
    </row>
    <row r="20009" spans="1:4" s="12" customFormat="1" x14ac:dyDescent="0.25">
      <c r="A20009" s="56"/>
      <c r="B20009" s="58"/>
      <c r="C20009" s="48" t="s">
        <v>110</v>
      </c>
      <c r="D20009" s="300" t="s">
        <v>19287</v>
      </c>
    </row>
    <row r="20010" spans="1:4" s="12" customFormat="1" x14ac:dyDescent="0.25">
      <c r="A20010" s="56"/>
      <c r="B20010" s="24" t="s">
        <v>21863</v>
      </c>
      <c r="C20010" s="56" t="s">
        <v>19288</v>
      </c>
      <c r="D20010" s="315"/>
    </row>
    <row r="20011" spans="1:4" s="12" customFormat="1" x14ac:dyDescent="0.25">
      <c r="A20011" s="56"/>
      <c r="B20011" s="58"/>
      <c r="C20011" s="48" t="s">
        <v>19289</v>
      </c>
      <c r="D20011" s="300"/>
    </row>
    <row r="20012" spans="1:4" s="12" customFormat="1" x14ac:dyDescent="0.25">
      <c r="A20012" s="56"/>
      <c r="B20012" s="58"/>
      <c r="C20012" s="48" t="s">
        <v>19290</v>
      </c>
      <c r="D20012" s="300"/>
    </row>
    <row r="20013" spans="1:4" s="12" customFormat="1" x14ac:dyDescent="0.25">
      <c r="A20013" s="56"/>
      <c r="B20013" s="58"/>
      <c r="C20013" s="48" t="s">
        <v>110</v>
      </c>
      <c r="D20013" s="300" t="s">
        <v>19291</v>
      </c>
    </row>
    <row r="20014" spans="1:4" s="12" customFormat="1" x14ac:dyDescent="0.25">
      <c r="A20014" s="56"/>
      <c r="B20014" s="58"/>
      <c r="C20014" s="48" t="s">
        <v>110</v>
      </c>
      <c r="D20014" s="300" t="s">
        <v>19292</v>
      </c>
    </row>
    <row r="20015" spans="1:4" s="12" customFormat="1" x14ac:dyDescent="0.25">
      <c r="A20015" s="56"/>
      <c r="B20015" s="58"/>
      <c r="C20015" s="48" t="s">
        <v>110</v>
      </c>
      <c r="D20015" s="303" t="s">
        <v>19293</v>
      </c>
    </row>
    <row r="20016" spans="1:4" s="12" customFormat="1" x14ac:dyDescent="0.25">
      <c r="A20016" s="56"/>
      <c r="B20016" s="58"/>
      <c r="C20016" s="48" t="s">
        <v>110</v>
      </c>
      <c r="D20016" s="304" t="s">
        <v>19294</v>
      </c>
    </row>
    <row r="20017" spans="1:4" s="12" customFormat="1" x14ac:dyDescent="0.25">
      <c r="A20017" s="56"/>
      <c r="B20017" s="58"/>
      <c r="C20017" s="48" t="s">
        <v>110</v>
      </c>
      <c r="D20017" s="304" t="s">
        <v>19295</v>
      </c>
    </row>
    <row r="20018" spans="1:4" s="12" customFormat="1" x14ac:dyDescent="0.25">
      <c r="A20018" s="56"/>
      <c r="B20018" s="58"/>
      <c r="C20018" s="48" t="s">
        <v>110</v>
      </c>
      <c r="D20018" s="304" t="s">
        <v>19296</v>
      </c>
    </row>
    <row r="20019" spans="1:4" s="12" customFormat="1" x14ac:dyDescent="0.25">
      <c r="A20019" s="56"/>
      <c r="B20019" s="58"/>
      <c r="C20019" s="48" t="s">
        <v>110</v>
      </c>
      <c r="D20019" s="304" t="s">
        <v>19297</v>
      </c>
    </row>
    <row r="20020" spans="1:4" s="12" customFormat="1" x14ac:dyDescent="0.25">
      <c r="A20020" s="56"/>
      <c r="B20020" s="58"/>
      <c r="C20020" s="48" t="s">
        <v>110</v>
      </c>
      <c r="D20020" s="304" t="s">
        <v>19298</v>
      </c>
    </row>
    <row r="20021" spans="1:4" s="12" customFormat="1" x14ac:dyDescent="0.25">
      <c r="A20021" s="56"/>
      <c r="B20021" s="58"/>
      <c r="C20021" s="48" t="s">
        <v>110</v>
      </c>
      <c r="D20021" s="304" t="s">
        <v>19299</v>
      </c>
    </row>
    <row r="20022" spans="1:4" s="12" customFormat="1" x14ac:dyDescent="0.25">
      <c r="A20022" s="56"/>
      <c r="B20022" s="58"/>
      <c r="C20022" s="48" t="s">
        <v>110</v>
      </c>
      <c r="D20022" s="304" t="s">
        <v>19300</v>
      </c>
    </row>
    <row r="20023" spans="1:4" s="12" customFormat="1" x14ac:dyDescent="0.25">
      <c r="A20023" s="56"/>
      <c r="B20023" s="58"/>
      <c r="C20023" s="48" t="s">
        <v>110</v>
      </c>
      <c r="D20023" s="304" t="s">
        <v>19301</v>
      </c>
    </row>
    <row r="20024" spans="1:4" s="12" customFormat="1" x14ac:dyDescent="0.25">
      <c r="A20024" s="56"/>
      <c r="B20024" s="58"/>
      <c r="C20024" s="48" t="s">
        <v>226</v>
      </c>
      <c r="D20024" s="300"/>
    </row>
    <row r="20025" spans="1:4" s="12" customFormat="1" x14ac:dyDescent="0.25">
      <c r="A20025" s="56"/>
      <c r="B20025" s="58"/>
      <c r="C20025" s="48" t="s">
        <v>110</v>
      </c>
      <c r="D20025" s="300" t="s">
        <v>19302</v>
      </c>
    </row>
    <row r="20026" spans="1:4" s="12" customFormat="1" x14ac:dyDescent="0.25">
      <c r="A20026" s="56"/>
      <c r="B20026" s="58"/>
      <c r="C20026" s="48" t="s">
        <v>110</v>
      </c>
      <c r="D20026" s="300" t="s">
        <v>19303</v>
      </c>
    </row>
    <row r="20027" spans="1:4" s="12" customFormat="1" x14ac:dyDescent="0.25">
      <c r="A20027" s="56"/>
      <c r="B20027" s="58"/>
      <c r="C20027" s="48" t="s">
        <v>110</v>
      </c>
      <c r="D20027" s="300" t="s">
        <v>19304</v>
      </c>
    </row>
    <row r="20028" spans="1:4" s="12" customFormat="1" x14ac:dyDescent="0.25">
      <c r="A20028" s="56"/>
      <c r="B20028" s="24" t="s">
        <v>21864</v>
      </c>
      <c r="C20028" s="56" t="s">
        <v>19305</v>
      </c>
      <c r="D20028" s="315"/>
    </row>
    <row r="20029" spans="1:4" s="12" customFormat="1" x14ac:dyDescent="0.25">
      <c r="A20029" s="56"/>
      <c r="B20029" s="58"/>
      <c r="C20029" s="48" t="s">
        <v>19306</v>
      </c>
      <c r="D20029" s="300"/>
    </row>
    <row r="20030" spans="1:4" s="12" customFormat="1" x14ac:dyDescent="0.25">
      <c r="A20030" s="56"/>
      <c r="B20030" s="58"/>
      <c r="C20030" s="48" t="s">
        <v>19307</v>
      </c>
      <c r="D20030" s="300"/>
    </row>
    <row r="20031" spans="1:4" s="12" customFormat="1" x14ac:dyDescent="0.25">
      <c r="A20031" s="56"/>
      <c r="B20031" s="58"/>
      <c r="C20031" s="48" t="s">
        <v>110</v>
      </c>
      <c r="D20031" s="300" t="s">
        <v>19308</v>
      </c>
    </row>
    <row r="20032" spans="1:4" s="12" customFormat="1" x14ac:dyDescent="0.25">
      <c r="A20032" s="56"/>
      <c r="B20032" s="58"/>
      <c r="C20032" s="48" t="s">
        <v>110</v>
      </c>
      <c r="D20032" s="300" t="s">
        <v>19309</v>
      </c>
    </row>
    <row r="20033" spans="1:4" s="12" customFormat="1" x14ac:dyDescent="0.25">
      <c r="A20033" s="56"/>
      <c r="B20033" s="58"/>
      <c r="C20033" s="48" t="s">
        <v>110</v>
      </c>
      <c r="D20033" s="300" t="s">
        <v>19310</v>
      </c>
    </row>
    <row r="20034" spans="1:4" s="12" customFormat="1" x14ac:dyDescent="0.25">
      <c r="A20034" s="56"/>
      <c r="B20034" s="58"/>
      <c r="C20034" s="48" t="s">
        <v>110</v>
      </c>
      <c r="D20034" s="300" t="s">
        <v>19311</v>
      </c>
    </row>
    <row r="20035" spans="1:4" s="12" customFormat="1" x14ac:dyDescent="0.25">
      <c r="A20035" s="56"/>
      <c r="B20035" s="58"/>
      <c r="C20035" s="48" t="s">
        <v>110</v>
      </c>
      <c r="D20035" s="300" t="s">
        <v>19312</v>
      </c>
    </row>
    <row r="20036" spans="1:4" s="12" customFormat="1" x14ac:dyDescent="0.25">
      <c r="A20036" s="56"/>
      <c r="B20036" s="58"/>
      <c r="C20036" s="48" t="s">
        <v>110</v>
      </c>
      <c r="D20036" s="300" t="s">
        <v>19313</v>
      </c>
    </row>
    <row r="20037" spans="1:4" s="12" customFormat="1" x14ac:dyDescent="0.25">
      <c r="A20037" s="56"/>
      <c r="B20037" s="58"/>
      <c r="C20037" s="48" t="s">
        <v>110</v>
      </c>
      <c r="D20037" s="300" t="s">
        <v>19314</v>
      </c>
    </row>
    <row r="20038" spans="1:4" s="12" customFormat="1" x14ac:dyDescent="0.25">
      <c r="A20038" s="56"/>
      <c r="B20038" s="58"/>
      <c r="C20038" s="48" t="s">
        <v>110</v>
      </c>
      <c r="D20038" s="300" t="s">
        <v>19315</v>
      </c>
    </row>
    <row r="20039" spans="1:4" s="12" customFormat="1" x14ac:dyDescent="0.25">
      <c r="A20039" s="56"/>
      <c r="B20039" s="58"/>
      <c r="C20039" s="48" t="s">
        <v>110</v>
      </c>
      <c r="D20039" s="300" t="s">
        <v>19316</v>
      </c>
    </row>
    <row r="20040" spans="1:4" s="12" customFormat="1" x14ac:dyDescent="0.25">
      <c r="A20040" s="56"/>
      <c r="B20040" s="58"/>
      <c r="C20040" s="48" t="s">
        <v>226</v>
      </c>
      <c r="D20040" s="300"/>
    </row>
    <row r="20041" spans="1:4" s="12" customFormat="1" x14ac:dyDescent="0.25">
      <c r="A20041" s="56"/>
      <c r="B20041" s="58"/>
      <c r="C20041" s="48" t="s">
        <v>110</v>
      </c>
      <c r="D20041" s="300" t="s">
        <v>19317</v>
      </c>
    </row>
    <row r="20042" spans="1:4" s="12" customFormat="1" x14ac:dyDescent="0.25">
      <c r="A20042" s="56"/>
      <c r="B20042" s="58"/>
      <c r="C20042" s="48" t="s">
        <v>110</v>
      </c>
      <c r="D20042" s="300" t="s">
        <v>19318</v>
      </c>
    </row>
    <row r="20043" spans="1:4" s="12" customFormat="1" x14ac:dyDescent="0.25">
      <c r="A20043" s="56"/>
      <c r="B20043" s="58"/>
      <c r="C20043" s="48" t="s">
        <v>110</v>
      </c>
      <c r="D20043" s="300" t="s">
        <v>19319</v>
      </c>
    </row>
    <row r="20044" spans="1:4" s="12" customFormat="1" x14ac:dyDescent="0.25">
      <c r="A20044" s="56"/>
      <c r="B20044" s="24" t="s">
        <v>21865</v>
      </c>
      <c r="C20044" s="56" t="s">
        <v>19320</v>
      </c>
      <c r="D20044" s="315"/>
    </row>
    <row r="20045" spans="1:4" s="12" customFormat="1" x14ac:dyDescent="0.25">
      <c r="A20045" s="56"/>
      <c r="B20045" s="58"/>
      <c r="C20045" s="48" t="s">
        <v>19321</v>
      </c>
      <c r="D20045" s="300"/>
    </row>
    <row r="20046" spans="1:4" s="12" customFormat="1" x14ac:dyDescent="0.25">
      <c r="A20046" s="56"/>
      <c r="B20046" s="58"/>
      <c r="C20046" s="48" t="s">
        <v>19322</v>
      </c>
      <c r="D20046" s="300"/>
    </row>
    <row r="20047" spans="1:4" s="12" customFormat="1" x14ac:dyDescent="0.25">
      <c r="A20047" s="56"/>
      <c r="B20047" s="58"/>
      <c r="C20047" s="48" t="s">
        <v>110</v>
      </c>
      <c r="D20047" s="300" t="s">
        <v>19323</v>
      </c>
    </row>
    <row r="20048" spans="1:4" s="12" customFormat="1" x14ac:dyDescent="0.25">
      <c r="A20048" s="56"/>
      <c r="B20048" s="58"/>
      <c r="C20048" s="48" t="s">
        <v>110</v>
      </c>
      <c r="D20048" s="300" t="s">
        <v>19324</v>
      </c>
    </row>
    <row r="20049" spans="1:4" s="12" customFormat="1" x14ac:dyDescent="0.25">
      <c r="A20049" s="56"/>
      <c r="B20049" s="58"/>
      <c r="C20049" s="48" t="s">
        <v>110</v>
      </c>
      <c r="D20049" s="300" t="s">
        <v>19325</v>
      </c>
    </row>
    <row r="20050" spans="1:4" s="12" customFormat="1" x14ac:dyDescent="0.25">
      <c r="A20050" s="56"/>
      <c r="B20050" s="58"/>
      <c r="C20050" s="48" t="s">
        <v>226</v>
      </c>
      <c r="D20050" s="300"/>
    </row>
    <row r="20051" spans="1:4" s="12" customFormat="1" x14ac:dyDescent="0.25">
      <c r="A20051" s="56"/>
      <c r="B20051" s="58"/>
      <c r="C20051" s="48" t="s">
        <v>110</v>
      </c>
      <c r="D20051" s="300" t="s">
        <v>19326</v>
      </c>
    </row>
    <row r="20052" spans="1:4" s="12" customFormat="1" x14ac:dyDescent="0.25">
      <c r="A20052" s="56"/>
      <c r="B20052" s="24" t="s">
        <v>21866</v>
      </c>
      <c r="C20052" s="56" t="s">
        <v>19327</v>
      </c>
      <c r="D20052" s="315"/>
    </row>
    <row r="20053" spans="1:4" s="12" customFormat="1" x14ac:dyDescent="0.25">
      <c r="A20053" s="56"/>
      <c r="B20053" s="58"/>
      <c r="C20053" s="48" t="s">
        <v>19328</v>
      </c>
      <c r="D20053" s="300"/>
    </row>
    <row r="20054" spans="1:4" s="12" customFormat="1" x14ac:dyDescent="0.25">
      <c r="A20054" s="56"/>
      <c r="B20054" s="58"/>
      <c r="C20054" s="48" t="s">
        <v>19329</v>
      </c>
      <c r="D20054" s="300"/>
    </row>
    <row r="20055" spans="1:4" s="12" customFormat="1" x14ac:dyDescent="0.25">
      <c r="A20055" s="56"/>
      <c r="B20055" s="58"/>
      <c r="C20055" s="48" t="s">
        <v>110</v>
      </c>
      <c r="D20055" s="300" t="s">
        <v>19330</v>
      </c>
    </row>
    <row r="20056" spans="1:4" s="12" customFormat="1" x14ac:dyDescent="0.25">
      <c r="A20056" s="56"/>
      <c r="B20056" s="58"/>
      <c r="C20056" s="48" t="s">
        <v>110</v>
      </c>
      <c r="D20056" s="300" t="s">
        <v>19331</v>
      </c>
    </row>
    <row r="20057" spans="1:4" s="12" customFormat="1" x14ac:dyDescent="0.25">
      <c r="A20057" s="56"/>
      <c r="B20057" s="58"/>
      <c r="C20057" s="48"/>
      <c r="D20057" s="316" t="s">
        <v>19332</v>
      </c>
    </row>
    <row r="20058" spans="1:4" s="12" customFormat="1" x14ac:dyDescent="0.25">
      <c r="A20058" s="56"/>
      <c r="B20058" s="58"/>
      <c r="C20058" s="48" t="s">
        <v>110</v>
      </c>
      <c r="D20058" s="300" t="s">
        <v>19333</v>
      </c>
    </row>
    <row r="20059" spans="1:4" s="12" customFormat="1" x14ac:dyDescent="0.25">
      <c r="A20059" s="56"/>
      <c r="B20059" s="58"/>
      <c r="C20059" s="48" t="s">
        <v>110</v>
      </c>
      <c r="D20059" s="300" t="s">
        <v>19334</v>
      </c>
    </row>
    <row r="20060" spans="1:4" s="12" customFormat="1" x14ac:dyDescent="0.25">
      <c r="A20060" s="56"/>
      <c r="B20060" s="58"/>
      <c r="C20060" s="48" t="s">
        <v>110</v>
      </c>
      <c r="D20060" s="300" t="s">
        <v>19335</v>
      </c>
    </row>
    <row r="20061" spans="1:4" s="12" customFormat="1" x14ac:dyDescent="0.25">
      <c r="A20061" s="56"/>
      <c r="B20061" s="58"/>
      <c r="C20061" s="48" t="s">
        <v>110</v>
      </c>
      <c r="D20061" s="300" t="s">
        <v>19336</v>
      </c>
    </row>
    <row r="20062" spans="1:4" s="12" customFormat="1" x14ac:dyDescent="0.25">
      <c r="A20062" s="56"/>
      <c r="B20062" s="58"/>
      <c r="C20062" s="48" t="s">
        <v>110</v>
      </c>
      <c r="D20062" s="300" t="s">
        <v>19337</v>
      </c>
    </row>
    <row r="20063" spans="1:4" s="12" customFormat="1" x14ac:dyDescent="0.25">
      <c r="A20063" s="56"/>
      <c r="B20063" s="58"/>
      <c r="C20063" s="48" t="s">
        <v>110</v>
      </c>
      <c r="D20063" s="300" t="s">
        <v>19338</v>
      </c>
    </row>
    <row r="20064" spans="1:4" s="12" customFormat="1" x14ac:dyDescent="0.25">
      <c r="A20064" s="56"/>
      <c r="B20064" s="58"/>
      <c r="C20064" s="48" t="s">
        <v>110</v>
      </c>
      <c r="D20064" s="300" t="s">
        <v>19339</v>
      </c>
    </row>
    <row r="20065" spans="1:4" s="12" customFormat="1" x14ac:dyDescent="0.25">
      <c r="A20065" s="56"/>
      <c r="B20065" s="58"/>
      <c r="C20065" s="48" t="s">
        <v>110</v>
      </c>
      <c r="D20065" s="300" t="s">
        <v>19340</v>
      </c>
    </row>
    <row r="20066" spans="1:4" s="12" customFormat="1" x14ac:dyDescent="0.25">
      <c r="A20066" s="56"/>
      <c r="B20066" s="58"/>
      <c r="C20066" s="48" t="s">
        <v>110</v>
      </c>
      <c r="D20066" s="300" t="s">
        <v>19341</v>
      </c>
    </row>
    <row r="20067" spans="1:4" s="12" customFormat="1" x14ac:dyDescent="0.25">
      <c r="A20067" s="56"/>
      <c r="B20067" s="58"/>
      <c r="C20067" s="48" t="s">
        <v>110</v>
      </c>
      <c r="D20067" s="300" t="s">
        <v>19342</v>
      </c>
    </row>
    <row r="20068" spans="1:4" s="12" customFormat="1" x14ac:dyDescent="0.25">
      <c r="A20068" s="56"/>
      <c r="B20068" s="58"/>
      <c r="C20068" s="48" t="s">
        <v>110</v>
      </c>
      <c r="D20068" s="300" t="s">
        <v>19343</v>
      </c>
    </row>
    <row r="20069" spans="1:4" s="12" customFormat="1" x14ac:dyDescent="0.25">
      <c r="A20069" s="56"/>
      <c r="B20069" s="58"/>
      <c r="C20069" s="48" t="s">
        <v>110</v>
      </c>
      <c r="D20069" s="300" t="s">
        <v>19344</v>
      </c>
    </row>
    <row r="20070" spans="1:4" s="12" customFormat="1" x14ac:dyDescent="0.25">
      <c r="A20070" s="56"/>
      <c r="B20070" s="58"/>
      <c r="C20070" s="48" t="s">
        <v>226</v>
      </c>
      <c r="D20070" s="300"/>
    </row>
    <row r="20071" spans="1:4" s="12" customFormat="1" x14ac:dyDescent="0.25">
      <c r="A20071" s="56"/>
      <c r="B20071" s="58"/>
      <c r="C20071" s="48" t="s">
        <v>110</v>
      </c>
      <c r="D20071" s="300" t="s">
        <v>19345</v>
      </c>
    </row>
    <row r="20072" spans="1:4" s="12" customFormat="1" x14ac:dyDescent="0.25">
      <c r="A20072" s="56"/>
      <c r="B20072" s="58"/>
      <c r="C20072" s="48" t="s">
        <v>110</v>
      </c>
      <c r="D20072" s="300" t="s">
        <v>19346</v>
      </c>
    </row>
    <row r="20073" spans="1:4" s="12" customFormat="1" ht="15.6" x14ac:dyDescent="0.25">
      <c r="A20073" s="90" t="s">
        <v>19347</v>
      </c>
      <c r="B20073" s="91"/>
      <c r="C20073" s="90" t="s">
        <v>19348</v>
      </c>
      <c r="D20073" s="300"/>
    </row>
    <row r="20074" spans="1:4" s="12" customFormat="1" x14ac:dyDescent="0.25">
      <c r="A20074" s="56"/>
      <c r="B20074" s="58"/>
      <c r="C20074" s="48" t="s">
        <v>19349</v>
      </c>
      <c r="D20074" s="300"/>
    </row>
    <row r="20075" spans="1:4" s="12" customFormat="1" ht="15.6" x14ac:dyDescent="0.25">
      <c r="A20075" s="82">
        <v>84</v>
      </c>
      <c r="B20075" s="97"/>
      <c r="C20075" s="82" t="s">
        <v>19350</v>
      </c>
      <c r="D20075" s="300"/>
    </row>
    <row r="20076" spans="1:4" s="12" customFormat="1" x14ac:dyDescent="0.25">
      <c r="A20076" s="56"/>
      <c r="B20076" s="58"/>
      <c r="C20076" s="48" t="s">
        <v>19351</v>
      </c>
      <c r="D20076" s="300"/>
    </row>
    <row r="20077" spans="1:4" s="12" customFormat="1" x14ac:dyDescent="0.25">
      <c r="A20077" s="56">
        <v>841</v>
      </c>
      <c r="B20077" s="58"/>
      <c r="C20077" s="56" t="s">
        <v>19352</v>
      </c>
      <c r="D20077" s="300"/>
    </row>
    <row r="20078" spans="1:4" s="12" customFormat="1" x14ac:dyDescent="0.25">
      <c r="A20078" s="56"/>
      <c r="B20078" s="58"/>
      <c r="C20078" s="56"/>
      <c r="D20078" s="316" t="s">
        <v>15225</v>
      </c>
    </row>
    <row r="20079" spans="1:4" s="12" customFormat="1" x14ac:dyDescent="0.25">
      <c r="A20079" s="56"/>
      <c r="B20079" s="58"/>
      <c r="C20079" s="48" t="s">
        <v>110</v>
      </c>
      <c r="D20079" s="300" t="s">
        <v>19353</v>
      </c>
    </row>
    <row r="20080" spans="1:4" s="12" customFormat="1" x14ac:dyDescent="0.25">
      <c r="A20080" s="56"/>
      <c r="B20080" s="58"/>
      <c r="C20080" s="48" t="s">
        <v>110</v>
      </c>
      <c r="D20080" s="300" t="s">
        <v>19354</v>
      </c>
    </row>
    <row r="20081" spans="1:4" s="12" customFormat="1" x14ac:dyDescent="0.25">
      <c r="A20081" s="56"/>
      <c r="B20081" s="58"/>
      <c r="C20081" s="48" t="s">
        <v>110</v>
      </c>
      <c r="D20081" s="300" t="s">
        <v>19355</v>
      </c>
    </row>
    <row r="20082" spans="1:4" s="12" customFormat="1" x14ac:dyDescent="0.25">
      <c r="A20082" s="56"/>
      <c r="B20082" s="58"/>
      <c r="C20082" s="48" t="s">
        <v>110</v>
      </c>
      <c r="D20082" s="300" t="s">
        <v>19356</v>
      </c>
    </row>
    <row r="20083" spans="1:4" s="12" customFormat="1" x14ac:dyDescent="0.25">
      <c r="A20083" s="56"/>
      <c r="B20083" s="24" t="s">
        <v>21867</v>
      </c>
      <c r="C20083" s="56" t="s">
        <v>19357</v>
      </c>
      <c r="D20083" s="315"/>
    </row>
    <row r="20084" spans="1:4" s="12" customFormat="1" x14ac:dyDescent="0.25">
      <c r="A20084" s="56"/>
      <c r="B20084" s="58"/>
      <c r="C20084" s="48" t="s">
        <v>19358</v>
      </c>
      <c r="D20084" s="300"/>
    </row>
    <row r="20085" spans="1:4" s="12" customFormat="1" x14ac:dyDescent="0.25">
      <c r="A20085" s="56"/>
      <c r="B20085" s="58"/>
      <c r="C20085" s="48" t="s">
        <v>110</v>
      </c>
      <c r="D20085" s="300" t="s">
        <v>19359</v>
      </c>
    </row>
    <row r="20086" spans="1:4" s="12" customFormat="1" x14ac:dyDescent="0.25">
      <c r="A20086" s="56"/>
      <c r="B20086" s="58"/>
      <c r="C20086" s="48" t="s">
        <v>110</v>
      </c>
      <c r="D20086" s="300" t="s">
        <v>19360</v>
      </c>
    </row>
    <row r="20087" spans="1:4" s="12" customFormat="1" x14ac:dyDescent="0.25">
      <c r="A20087" s="56"/>
      <c r="B20087" s="58"/>
      <c r="C20087" s="48" t="s">
        <v>110</v>
      </c>
      <c r="D20087" s="300" t="s">
        <v>19361</v>
      </c>
    </row>
    <row r="20088" spans="1:4" s="12" customFormat="1" x14ac:dyDescent="0.25">
      <c r="A20088" s="56"/>
      <c r="B20088" s="24" t="s">
        <v>21868</v>
      </c>
      <c r="C20088" s="56" t="s">
        <v>19362</v>
      </c>
      <c r="D20088" s="315"/>
    </row>
    <row r="20089" spans="1:4" s="12" customFormat="1" x14ac:dyDescent="0.25">
      <c r="A20089" s="56"/>
      <c r="B20089" s="58"/>
      <c r="C20089" s="48" t="s">
        <v>19363</v>
      </c>
      <c r="D20089" s="300"/>
    </row>
    <row r="20090" spans="1:4" s="12" customFormat="1" x14ac:dyDescent="0.25">
      <c r="A20090" s="56"/>
      <c r="B20090" s="58"/>
      <c r="C20090" s="48" t="s">
        <v>110</v>
      </c>
      <c r="D20090" s="300" t="s">
        <v>19364</v>
      </c>
    </row>
    <row r="20091" spans="1:4" s="12" customFormat="1" x14ac:dyDescent="0.25">
      <c r="A20091" s="56"/>
      <c r="B20091" s="58"/>
      <c r="C20091" s="50" t="s">
        <v>226</v>
      </c>
      <c r="D20091" s="336"/>
    </row>
    <row r="20092" spans="1:4" s="12" customFormat="1" x14ac:dyDescent="0.25">
      <c r="A20092" s="56"/>
      <c r="B20092" s="58"/>
      <c r="C20092" s="50" t="s">
        <v>110</v>
      </c>
      <c r="D20092" s="317" t="s">
        <v>19365</v>
      </c>
    </row>
    <row r="20093" spans="1:4" s="12" customFormat="1" x14ac:dyDescent="0.25">
      <c r="A20093" s="56"/>
      <c r="B20093" s="24" t="s">
        <v>21869</v>
      </c>
      <c r="C20093" s="56" t="s">
        <v>19366</v>
      </c>
      <c r="D20093" s="315"/>
    </row>
    <row r="20094" spans="1:4" s="12" customFormat="1" x14ac:dyDescent="0.25">
      <c r="A20094" s="56"/>
      <c r="B20094" s="58"/>
      <c r="C20094" s="48" t="s">
        <v>19367</v>
      </c>
      <c r="D20094" s="300"/>
    </row>
    <row r="20095" spans="1:4" s="12" customFormat="1" x14ac:dyDescent="0.25">
      <c r="A20095" s="56"/>
      <c r="B20095" s="58"/>
      <c r="C20095" s="48" t="s">
        <v>110</v>
      </c>
      <c r="D20095" s="300" t="s">
        <v>19368</v>
      </c>
    </row>
    <row r="20096" spans="1:4" s="12" customFormat="1" x14ac:dyDescent="0.25">
      <c r="A20096" s="56"/>
      <c r="B20096" s="24" t="s">
        <v>21870</v>
      </c>
      <c r="C20096" s="56" t="s">
        <v>19369</v>
      </c>
      <c r="D20096" s="315"/>
    </row>
    <row r="20097" spans="1:4" x14ac:dyDescent="0.25">
      <c r="C20097" s="40" t="s">
        <v>19370</v>
      </c>
    </row>
    <row r="20098" spans="1:4" s="12" customFormat="1" x14ac:dyDescent="0.25">
      <c r="A20098" s="56"/>
      <c r="B20098" s="58"/>
      <c r="C20098" s="48" t="s">
        <v>19371</v>
      </c>
      <c r="D20098" s="300"/>
    </row>
    <row r="20099" spans="1:4" s="12" customFormat="1" x14ac:dyDescent="0.25">
      <c r="A20099" s="56"/>
      <c r="B20099" s="58"/>
      <c r="C20099" s="48" t="s">
        <v>110</v>
      </c>
      <c r="D20099" s="300" t="s">
        <v>19372</v>
      </c>
    </row>
    <row r="20100" spans="1:4" s="12" customFormat="1" x14ac:dyDescent="0.25">
      <c r="A20100" s="56"/>
      <c r="B20100" s="24" t="s">
        <v>21871</v>
      </c>
      <c r="C20100" s="56" t="s">
        <v>19373</v>
      </c>
      <c r="D20100" s="315"/>
    </row>
    <row r="20101" spans="1:4" s="12" customFormat="1" x14ac:dyDescent="0.25">
      <c r="A20101" s="56"/>
      <c r="B20101" s="58"/>
      <c r="C20101" s="48" t="s">
        <v>19374</v>
      </c>
      <c r="D20101" s="300"/>
    </row>
    <row r="20102" spans="1:4" s="12" customFormat="1" x14ac:dyDescent="0.25">
      <c r="A20102" s="56"/>
      <c r="B20102" s="58"/>
      <c r="C20102" s="48" t="s">
        <v>110</v>
      </c>
      <c r="D20102" s="300" t="s">
        <v>19375</v>
      </c>
    </row>
    <row r="20103" spans="1:4" s="12" customFormat="1" x14ac:dyDescent="0.25">
      <c r="A20103" s="56"/>
      <c r="B20103" s="58"/>
      <c r="C20103" s="48" t="s">
        <v>110</v>
      </c>
      <c r="D20103" s="300" t="s">
        <v>19376</v>
      </c>
    </row>
    <row r="20104" spans="1:4" s="12" customFormat="1" x14ac:dyDescent="0.25">
      <c r="A20104" s="56"/>
      <c r="B20104" s="58"/>
      <c r="C20104" s="48" t="s">
        <v>110</v>
      </c>
      <c r="D20104" s="300" t="s">
        <v>19377</v>
      </c>
    </row>
    <row r="20105" spans="1:4" s="12" customFormat="1" x14ac:dyDescent="0.25">
      <c r="A20105" s="56"/>
      <c r="B20105" s="58"/>
      <c r="C20105" s="48" t="s">
        <v>110</v>
      </c>
      <c r="D20105" s="300" t="s">
        <v>19378</v>
      </c>
    </row>
    <row r="20106" spans="1:4" s="12" customFormat="1" x14ac:dyDescent="0.25">
      <c r="A20106" s="56"/>
      <c r="B20106" s="58"/>
      <c r="C20106" s="48" t="s">
        <v>110</v>
      </c>
      <c r="D20106" s="300" t="s">
        <v>19379</v>
      </c>
    </row>
    <row r="20107" spans="1:4" s="12" customFormat="1" x14ac:dyDescent="0.25">
      <c r="A20107" s="56"/>
      <c r="B20107" s="58"/>
      <c r="C20107" s="48" t="s">
        <v>110</v>
      </c>
      <c r="D20107" s="300" t="s">
        <v>19380</v>
      </c>
    </row>
    <row r="20108" spans="1:4" s="12" customFormat="1" x14ac:dyDescent="0.25">
      <c r="A20108" s="56"/>
      <c r="B20108" s="58"/>
      <c r="C20108" s="48" t="s">
        <v>110</v>
      </c>
      <c r="D20108" s="300" t="s">
        <v>19381</v>
      </c>
    </row>
    <row r="20109" spans="1:4" s="12" customFormat="1" x14ac:dyDescent="0.25">
      <c r="A20109" s="56"/>
      <c r="B20109" s="58"/>
      <c r="C20109" s="48" t="s">
        <v>110</v>
      </c>
      <c r="D20109" s="300" t="s">
        <v>19382</v>
      </c>
    </row>
    <row r="20110" spans="1:4" s="12" customFormat="1" x14ac:dyDescent="0.25">
      <c r="A20110" s="56"/>
      <c r="B20110" s="58"/>
      <c r="C20110" s="48" t="s">
        <v>110</v>
      </c>
      <c r="D20110" s="300" t="s">
        <v>19383</v>
      </c>
    </row>
    <row r="20111" spans="1:4" s="12" customFormat="1" x14ac:dyDescent="0.25">
      <c r="A20111" s="56"/>
      <c r="B20111" s="58"/>
      <c r="C20111" s="48" t="s">
        <v>110</v>
      </c>
      <c r="D20111" s="300" t="s">
        <v>19384</v>
      </c>
    </row>
    <row r="20112" spans="1:4" s="12" customFormat="1" x14ac:dyDescent="0.25">
      <c r="A20112" s="56"/>
      <c r="B20112" s="58"/>
      <c r="C20112" s="48" t="s">
        <v>110</v>
      </c>
      <c r="D20112" s="300" t="s">
        <v>19385</v>
      </c>
    </row>
    <row r="20113" spans="1:4" s="12" customFormat="1" x14ac:dyDescent="0.25">
      <c r="A20113" s="56"/>
      <c r="B20113" s="58"/>
      <c r="C20113" s="48" t="s">
        <v>110</v>
      </c>
      <c r="D20113" s="300" t="s">
        <v>19386</v>
      </c>
    </row>
    <row r="20114" spans="1:4" s="12" customFormat="1" x14ac:dyDescent="0.25">
      <c r="A20114" s="56"/>
      <c r="B20114" s="58"/>
      <c r="C20114" s="48" t="s">
        <v>110</v>
      </c>
      <c r="D20114" s="300" t="s">
        <v>19387</v>
      </c>
    </row>
    <row r="20115" spans="1:4" s="12" customFormat="1" x14ac:dyDescent="0.25">
      <c r="A20115" s="56"/>
      <c r="B20115" s="58"/>
      <c r="C20115" s="48" t="s">
        <v>110</v>
      </c>
      <c r="D20115" s="300" t="s">
        <v>19388</v>
      </c>
    </row>
    <row r="20116" spans="1:4" s="12" customFormat="1" x14ac:dyDescent="0.25">
      <c r="A20116" s="56"/>
      <c r="B20116" s="58"/>
      <c r="C20116" s="48" t="s">
        <v>110</v>
      </c>
      <c r="D20116" s="300" t="s">
        <v>19389</v>
      </c>
    </row>
    <row r="20117" spans="1:4" s="12" customFormat="1" x14ac:dyDescent="0.25">
      <c r="A20117" s="56"/>
      <c r="B20117" s="58"/>
      <c r="C20117" s="48" t="s">
        <v>110</v>
      </c>
      <c r="D20117" s="300" t="s">
        <v>19390</v>
      </c>
    </row>
    <row r="20118" spans="1:4" s="12" customFormat="1" x14ac:dyDescent="0.25">
      <c r="A20118" s="56"/>
      <c r="B20118" s="58"/>
      <c r="C20118" s="48" t="s">
        <v>110</v>
      </c>
      <c r="D20118" s="300" t="s">
        <v>19391</v>
      </c>
    </row>
    <row r="20119" spans="1:4" s="12" customFormat="1" x14ac:dyDescent="0.25">
      <c r="A20119" s="56"/>
      <c r="B20119" s="58"/>
      <c r="C20119" s="48" t="s">
        <v>110</v>
      </c>
      <c r="D20119" s="300" t="s">
        <v>19392</v>
      </c>
    </row>
    <row r="20120" spans="1:4" s="12" customFormat="1" x14ac:dyDescent="0.25">
      <c r="A20120" s="56"/>
      <c r="B20120" s="58"/>
      <c r="C20120" s="48" t="s">
        <v>110</v>
      </c>
      <c r="D20120" s="300" t="s">
        <v>19393</v>
      </c>
    </row>
    <row r="20121" spans="1:4" s="12" customFormat="1" x14ac:dyDescent="0.25">
      <c r="A20121" s="56"/>
      <c r="B20121" s="58"/>
      <c r="C20121" s="48" t="s">
        <v>110</v>
      </c>
      <c r="D20121" s="300" t="s">
        <v>19394</v>
      </c>
    </row>
    <row r="20122" spans="1:4" s="12" customFormat="1" x14ac:dyDescent="0.25">
      <c r="A20122" s="56"/>
      <c r="B20122" s="58"/>
      <c r="C20122" s="42" t="s">
        <v>110</v>
      </c>
      <c r="D20122" s="299" t="s">
        <v>19395</v>
      </c>
    </row>
    <row r="20123" spans="1:4" s="12" customFormat="1" x14ac:dyDescent="0.25">
      <c r="A20123" s="56"/>
      <c r="B20123" s="58"/>
      <c r="C20123" s="48" t="s">
        <v>110</v>
      </c>
      <c r="D20123" s="300" t="s">
        <v>19396</v>
      </c>
    </row>
    <row r="20124" spans="1:4" s="12" customFormat="1" x14ac:dyDescent="0.25">
      <c r="A20124" s="56"/>
      <c r="B20124" s="58"/>
      <c r="C20124" s="48"/>
      <c r="D20124" s="291" t="s">
        <v>15225</v>
      </c>
    </row>
    <row r="20125" spans="1:4" s="12" customFormat="1" x14ac:dyDescent="0.25">
      <c r="A20125" s="56"/>
      <c r="B20125" s="58"/>
      <c r="C20125" s="48" t="s">
        <v>110</v>
      </c>
      <c r="D20125" s="286" t="s">
        <v>19397</v>
      </c>
    </row>
    <row r="20126" spans="1:4" s="12" customFormat="1" x14ac:dyDescent="0.25">
      <c r="A20126" s="56"/>
      <c r="B20126" s="24" t="s">
        <v>21872</v>
      </c>
      <c r="C20126" s="56" t="s">
        <v>19398</v>
      </c>
      <c r="D20126" s="315"/>
    </row>
    <row r="20127" spans="1:4" s="12" customFormat="1" x14ac:dyDescent="0.25">
      <c r="A20127" s="56"/>
      <c r="B20127" s="58"/>
      <c r="C20127" s="48" t="s">
        <v>19399</v>
      </c>
      <c r="D20127" s="300"/>
    </row>
    <row r="20128" spans="1:4" s="12" customFormat="1" x14ac:dyDescent="0.25">
      <c r="A20128" s="56"/>
      <c r="B20128" s="58"/>
      <c r="C20128" s="48" t="s">
        <v>19400</v>
      </c>
      <c r="D20128" s="300"/>
    </row>
    <row r="20129" spans="1:4" s="12" customFormat="1" x14ac:dyDescent="0.25">
      <c r="A20129" s="56"/>
      <c r="B20129" s="58"/>
      <c r="C20129" s="48" t="s">
        <v>110</v>
      </c>
      <c r="D20129" s="300" t="s">
        <v>19401</v>
      </c>
    </row>
    <row r="20130" spans="1:4" s="12" customFormat="1" x14ac:dyDescent="0.25">
      <c r="A20130" s="56"/>
      <c r="B20130" s="58"/>
      <c r="C20130" s="48" t="s">
        <v>110</v>
      </c>
      <c r="D20130" s="300" t="s">
        <v>19402</v>
      </c>
    </row>
    <row r="20131" spans="1:4" s="12" customFormat="1" x14ac:dyDescent="0.25">
      <c r="A20131" s="56"/>
      <c r="B20131" s="58"/>
      <c r="C20131" s="48" t="s">
        <v>110</v>
      </c>
      <c r="D20131" s="300" t="s">
        <v>19403</v>
      </c>
    </row>
    <row r="20132" spans="1:4" s="12" customFormat="1" x14ac:dyDescent="0.25">
      <c r="A20132" s="56"/>
      <c r="B20132" s="58"/>
      <c r="C20132" s="48" t="s">
        <v>110</v>
      </c>
      <c r="D20132" s="300" t="s">
        <v>19404</v>
      </c>
    </row>
    <row r="20133" spans="1:4" s="12" customFormat="1" x14ac:dyDescent="0.25">
      <c r="A20133" s="48"/>
      <c r="B20133" s="58"/>
      <c r="C20133" s="50" t="s">
        <v>110</v>
      </c>
      <c r="D20133" s="317" t="s">
        <v>19405</v>
      </c>
    </row>
    <row r="20134" spans="1:4" s="12" customFormat="1" x14ac:dyDescent="0.25">
      <c r="A20134" s="48"/>
      <c r="B20134" s="58"/>
      <c r="C20134" s="42" t="s">
        <v>110</v>
      </c>
      <c r="D20134" s="299" t="s">
        <v>19406</v>
      </c>
    </row>
    <row r="20135" spans="1:4" s="12" customFormat="1" x14ac:dyDescent="0.25">
      <c r="A20135" s="56"/>
      <c r="B20135" s="58"/>
      <c r="C20135" s="48" t="s">
        <v>110</v>
      </c>
      <c r="D20135" s="300" t="s">
        <v>19407</v>
      </c>
    </row>
    <row r="20136" spans="1:4" s="12" customFormat="1" x14ac:dyDescent="0.25">
      <c r="A20136" s="56">
        <v>842</v>
      </c>
      <c r="B20136" s="58"/>
      <c r="C20136" s="56" t="s">
        <v>19408</v>
      </c>
      <c r="D20136" s="300"/>
    </row>
    <row r="20137" spans="1:4" s="12" customFormat="1" x14ac:dyDescent="0.25">
      <c r="A20137" s="56"/>
      <c r="B20137" s="24" t="s">
        <v>21873</v>
      </c>
      <c r="C20137" s="56" t="s">
        <v>19409</v>
      </c>
      <c r="D20137" s="315"/>
    </row>
    <row r="20138" spans="1:4" s="12" customFormat="1" x14ac:dyDescent="0.25">
      <c r="A20138" s="56"/>
      <c r="B20138" s="58"/>
      <c r="C20138" s="48" t="s">
        <v>19410</v>
      </c>
      <c r="D20138" s="300"/>
    </row>
    <row r="20139" spans="1:4" s="12" customFormat="1" x14ac:dyDescent="0.25">
      <c r="A20139" s="56"/>
      <c r="B20139" s="58"/>
      <c r="C20139" s="48" t="s">
        <v>110</v>
      </c>
      <c r="D20139" s="300" t="s">
        <v>19411</v>
      </c>
    </row>
    <row r="20140" spans="1:4" s="12" customFormat="1" x14ac:dyDescent="0.25">
      <c r="A20140" s="56"/>
      <c r="B20140" s="58"/>
      <c r="C20140" s="48" t="s">
        <v>110</v>
      </c>
      <c r="D20140" s="300" t="s">
        <v>19412</v>
      </c>
    </row>
    <row r="20141" spans="1:4" s="12" customFormat="1" x14ac:dyDescent="0.25">
      <c r="A20141" s="56"/>
      <c r="B20141" s="58"/>
      <c r="C20141" s="48"/>
      <c r="D20141" s="291" t="s">
        <v>15225</v>
      </c>
    </row>
    <row r="20142" spans="1:4" s="12" customFormat="1" x14ac:dyDescent="0.25">
      <c r="A20142" s="56"/>
      <c r="B20142" s="58"/>
      <c r="C20142" s="48" t="s">
        <v>110</v>
      </c>
      <c r="D20142" s="286" t="s">
        <v>19413</v>
      </c>
    </row>
    <row r="20143" spans="1:4" s="12" customFormat="1" x14ac:dyDescent="0.25">
      <c r="A20143" s="56"/>
      <c r="B20143" s="58"/>
      <c r="C20143" s="48" t="s">
        <v>110</v>
      </c>
      <c r="D20143" s="286" t="s">
        <v>19414</v>
      </c>
    </row>
    <row r="20144" spans="1:4" s="12" customFormat="1" x14ac:dyDescent="0.25">
      <c r="A20144" s="56"/>
      <c r="B20144" s="58"/>
      <c r="C20144" s="48" t="s">
        <v>110</v>
      </c>
      <c r="D20144" s="286" t="s">
        <v>19415</v>
      </c>
    </row>
    <row r="20145" spans="1:4" s="12" customFormat="1" x14ac:dyDescent="0.25">
      <c r="A20145" s="56"/>
      <c r="B20145" s="58"/>
      <c r="C20145" s="48" t="s">
        <v>110</v>
      </c>
      <c r="D20145" s="286" t="s">
        <v>19416</v>
      </c>
    </row>
    <row r="20146" spans="1:4" s="12" customFormat="1" x14ac:dyDescent="0.25">
      <c r="A20146" s="56"/>
      <c r="B20146" s="24" t="s">
        <v>21874</v>
      </c>
      <c r="C20146" s="56" t="s">
        <v>19417</v>
      </c>
      <c r="D20146" s="315"/>
    </row>
    <row r="20147" spans="1:4" s="12" customFormat="1" x14ac:dyDescent="0.25">
      <c r="A20147" s="56"/>
      <c r="B20147" s="58"/>
      <c r="C20147" s="48" t="s">
        <v>19418</v>
      </c>
      <c r="D20147" s="300"/>
    </row>
    <row r="20148" spans="1:4" s="12" customFormat="1" x14ac:dyDescent="0.25">
      <c r="A20148" s="56"/>
      <c r="B20148" s="58"/>
      <c r="C20148" s="48" t="s">
        <v>110</v>
      </c>
      <c r="D20148" s="300" t="s">
        <v>19419</v>
      </c>
    </row>
    <row r="20149" spans="1:4" s="12" customFormat="1" x14ac:dyDescent="0.25">
      <c r="A20149" s="56"/>
      <c r="B20149" s="24" t="s">
        <v>21875</v>
      </c>
      <c r="C20149" s="56" t="s">
        <v>19420</v>
      </c>
      <c r="D20149" s="315"/>
    </row>
    <row r="20150" spans="1:4" s="12" customFormat="1" x14ac:dyDescent="0.25">
      <c r="A20150" s="56"/>
      <c r="B20150" s="58"/>
      <c r="C20150" s="48" t="s">
        <v>19421</v>
      </c>
      <c r="D20150" s="300"/>
    </row>
    <row r="20151" spans="1:4" s="12" customFormat="1" x14ac:dyDescent="0.25">
      <c r="A20151" s="56"/>
      <c r="B20151" s="58"/>
      <c r="C20151" s="48" t="s">
        <v>110</v>
      </c>
      <c r="D20151" s="300" t="s">
        <v>19422</v>
      </c>
    </row>
    <row r="20152" spans="1:4" s="12" customFormat="1" x14ac:dyDescent="0.15">
      <c r="A20152" s="48"/>
      <c r="B20152" s="24" t="s">
        <v>21876</v>
      </c>
      <c r="C20152" s="75" t="s">
        <v>19423</v>
      </c>
      <c r="D20152" s="330"/>
    </row>
    <row r="20153" spans="1:4" s="12" customFormat="1" x14ac:dyDescent="0.15">
      <c r="A20153" s="48"/>
      <c r="B20153" s="58"/>
      <c r="C20153" s="70" t="s">
        <v>19424</v>
      </c>
      <c r="D20153" s="347"/>
    </row>
    <row r="20154" spans="1:4" s="12" customFormat="1" x14ac:dyDescent="0.15">
      <c r="A20154" s="48"/>
      <c r="B20154" s="58"/>
      <c r="C20154" s="70" t="s">
        <v>19425</v>
      </c>
      <c r="D20154" s="313"/>
    </row>
    <row r="20155" spans="1:4" s="12" customFormat="1" x14ac:dyDescent="0.15">
      <c r="A20155" s="48"/>
      <c r="B20155" s="58"/>
      <c r="C20155" s="70" t="s">
        <v>110</v>
      </c>
      <c r="D20155" s="313" t="s">
        <v>19426</v>
      </c>
    </row>
    <row r="20156" spans="1:4" s="12" customFormat="1" x14ac:dyDescent="0.15">
      <c r="A20156" s="48"/>
      <c r="B20156" s="58"/>
      <c r="C20156" s="70" t="s">
        <v>226</v>
      </c>
      <c r="D20156" s="313"/>
    </row>
    <row r="20157" spans="1:4" s="12" customFormat="1" x14ac:dyDescent="0.15">
      <c r="A20157" s="48"/>
      <c r="B20157" s="58"/>
      <c r="C20157" s="70" t="s">
        <v>110</v>
      </c>
      <c r="D20157" s="313" t="s">
        <v>19427</v>
      </c>
    </row>
    <row r="20158" spans="1:4" s="12" customFormat="1" x14ac:dyDescent="0.15">
      <c r="A20158" s="48"/>
      <c r="B20158" s="58"/>
      <c r="C20158" s="70" t="s">
        <v>110</v>
      </c>
      <c r="D20158" s="313" t="s">
        <v>19428</v>
      </c>
    </row>
    <row r="20159" spans="1:4" s="12" customFormat="1" x14ac:dyDescent="0.15">
      <c r="A20159" s="48"/>
      <c r="B20159" s="24" t="s">
        <v>21877</v>
      </c>
      <c r="C20159" s="75" t="s">
        <v>19429</v>
      </c>
      <c r="D20159" s="330"/>
    </row>
    <row r="20160" spans="1:4" s="12" customFormat="1" x14ac:dyDescent="0.15">
      <c r="A20160" s="48"/>
      <c r="B20160" s="58"/>
      <c r="C20160" s="40" t="s">
        <v>19430</v>
      </c>
      <c r="D20160" s="347"/>
    </row>
    <row r="20161" spans="1:4" s="12" customFormat="1" x14ac:dyDescent="0.15">
      <c r="A20161" s="48"/>
      <c r="B20161" s="58"/>
      <c r="C20161" s="70" t="s">
        <v>19431</v>
      </c>
      <c r="D20161" s="313"/>
    </row>
    <row r="20162" spans="1:4" s="12" customFormat="1" x14ac:dyDescent="0.15">
      <c r="A20162" s="48"/>
      <c r="B20162" s="58"/>
      <c r="C20162" s="70" t="s">
        <v>110</v>
      </c>
      <c r="D20162" s="313" t="s">
        <v>19432</v>
      </c>
    </row>
    <row r="20163" spans="1:4" s="12" customFormat="1" x14ac:dyDescent="0.15">
      <c r="A20163" s="48"/>
      <c r="B20163" s="58"/>
      <c r="C20163" s="70" t="s">
        <v>110</v>
      </c>
      <c r="D20163" s="313" t="s">
        <v>19433</v>
      </c>
    </row>
    <row r="20164" spans="1:4" s="12" customFormat="1" x14ac:dyDescent="0.15">
      <c r="A20164" s="48"/>
      <c r="B20164" s="58"/>
      <c r="C20164" s="70" t="s">
        <v>110</v>
      </c>
      <c r="D20164" s="313" t="s">
        <v>19434</v>
      </c>
    </row>
    <row r="20165" spans="1:4" s="12" customFormat="1" x14ac:dyDescent="0.15">
      <c r="A20165" s="48"/>
      <c r="B20165" s="58"/>
      <c r="C20165" s="70" t="s">
        <v>110</v>
      </c>
      <c r="D20165" s="313" t="s">
        <v>19435</v>
      </c>
    </row>
    <row r="20166" spans="1:4" s="12" customFormat="1" x14ac:dyDescent="0.15">
      <c r="A20166" s="48"/>
      <c r="B20166" s="58"/>
      <c r="C20166" s="70" t="s">
        <v>110</v>
      </c>
      <c r="D20166" s="313" t="s">
        <v>19436</v>
      </c>
    </row>
    <row r="20167" spans="1:4" s="12" customFormat="1" x14ac:dyDescent="0.15">
      <c r="A20167" s="48"/>
      <c r="B20167" s="58"/>
      <c r="C20167" s="70" t="s">
        <v>110</v>
      </c>
      <c r="D20167" s="313" t="s">
        <v>19437</v>
      </c>
    </row>
    <row r="20168" spans="1:4" s="12" customFormat="1" x14ac:dyDescent="0.15">
      <c r="A20168" s="48"/>
      <c r="B20168" s="58"/>
      <c r="C20168" s="70" t="s">
        <v>226</v>
      </c>
      <c r="D20168" s="313"/>
    </row>
    <row r="20169" spans="1:4" s="12" customFormat="1" x14ac:dyDescent="0.15">
      <c r="A20169" s="48"/>
      <c r="B20169" s="58"/>
      <c r="C20169" s="70" t="s">
        <v>110</v>
      </c>
      <c r="D20169" s="313" t="s">
        <v>19438</v>
      </c>
    </row>
    <row r="20170" spans="1:4" s="12" customFormat="1" x14ac:dyDescent="0.15">
      <c r="A20170" s="56">
        <v>843</v>
      </c>
      <c r="B20170" s="74"/>
      <c r="C20170" s="75" t="s">
        <v>19439</v>
      </c>
      <c r="D20170" s="313"/>
    </row>
    <row r="20171" spans="1:4" s="12" customFormat="1" x14ac:dyDescent="0.25">
      <c r="A20171" s="56"/>
      <c r="B20171" s="24" t="s">
        <v>21878</v>
      </c>
      <c r="C20171" s="56" t="s">
        <v>19440</v>
      </c>
      <c r="D20171" s="315"/>
    </row>
    <row r="20172" spans="1:4" s="12" customFormat="1" x14ac:dyDescent="0.25">
      <c r="A20172" s="56"/>
      <c r="B20172" s="58"/>
      <c r="C20172" s="48" t="s">
        <v>19441</v>
      </c>
      <c r="D20172" s="300"/>
    </row>
    <row r="20173" spans="1:4" s="12" customFormat="1" x14ac:dyDescent="0.25">
      <c r="A20173" s="56"/>
      <c r="B20173" s="58"/>
      <c r="C20173" s="48" t="s">
        <v>19442</v>
      </c>
      <c r="D20173" s="300"/>
    </row>
    <row r="20174" spans="1:4" s="12" customFormat="1" x14ac:dyDescent="0.25">
      <c r="A20174" s="56"/>
      <c r="B20174" s="58"/>
      <c r="C20174" s="48" t="s">
        <v>110</v>
      </c>
      <c r="D20174" s="300" t="s">
        <v>19443</v>
      </c>
    </row>
    <row r="20175" spans="1:4" s="12" customFormat="1" x14ac:dyDescent="0.25">
      <c r="A20175" s="56"/>
      <c r="B20175" s="58"/>
      <c r="C20175" s="48" t="s">
        <v>110</v>
      </c>
      <c r="D20175" s="300" t="s">
        <v>19444</v>
      </c>
    </row>
    <row r="20176" spans="1:4" s="12" customFormat="1" x14ac:dyDescent="0.25">
      <c r="A20176" s="56"/>
      <c r="B20176" s="58"/>
      <c r="C20176" s="48" t="s">
        <v>110</v>
      </c>
      <c r="D20176" s="300" t="s">
        <v>19445</v>
      </c>
    </row>
    <row r="20177" spans="1:4" s="12" customFormat="1" x14ac:dyDescent="0.25">
      <c r="A20177" s="56"/>
      <c r="B20177" s="58"/>
      <c r="C20177" s="48" t="s">
        <v>110</v>
      </c>
      <c r="D20177" s="300" t="s">
        <v>19446</v>
      </c>
    </row>
    <row r="20178" spans="1:4" s="12" customFormat="1" x14ac:dyDescent="0.25">
      <c r="A20178" s="56"/>
      <c r="B20178" s="58"/>
      <c r="C20178" s="48" t="s">
        <v>226</v>
      </c>
      <c r="D20178" s="300"/>
    </row>
    <row r="20179" spans="1:4" s="12" customFormat="1" x14ac:dyDescent="0.25">
      <c r="A20179" s="56"/>
      <c r="B20179" s="58"/>
      <c r="C20179" s="48" t="s">
        <v>110</v>
      </c>
      <c r="D20179" s="300" t="s">
        <v>19447</v>
      </c>
    </row>
    <row r="20180" spans="1:4" s="12" customFormat="1" x14ac:dyDescent="0.25">
      <c r="A20180" s="56"/>
      <c r="B20180" s="58"/>
      <c r="C20180" s="48" t="s">
        <v>110</v>
      </c>
      <c r="D20180" s="300" t="s">
        <v>19448</v>
      </c>
    </row>
    <row r="20181" spans="1:4" s="12" customFormat="1" x14ac:dyDescent="0.25">
      <c r="A20181" s="56"/>
      <c r="B20181" s="24" t="s">
        <v>21879</v>
      </c>
      <c r="C20181" s="56" t="s">
        <v>19449</v>
      </c>
      <c r="D20181" s="315"/>
    </row>
    <row r="20182" spans="1:4" s="12" customFormat="1" x14ac:dyDescent="0.25">
      <c r="A20182" s="56"/>
      <c r="B20182" s="58"/>
      <c r="C20182" s="48" t="s">
        <v>19450</v>
      </c>
      <c r="D20182" s="300"/>
    </row>
    <row r="20183" spans="1:4" s="12" customFormat="1" x14ac:dyDescent="0.25">
      <c r="A20183" s="56"/>
      <c r="B20183" s="58"/>
      <c r="C20183" s="48" t="s">
        <v>19451</v>
      </c>
      <c r="D20183" s="300"/>
    </row>
    <row r="20184" spans="1:4" s="12" customFormat="1" x14ac:dyDescent="0.25">
      <c r="A20184" s="56"/>
      <c r="B20184" s="58"/>
      <c r="C20184" s="48" t="s">
        <v>110</v>
      </c>
      <c r="D20184" s="300" t="s">
        <v>19452</v>
      </c>
    </row>
    <row r="20185" spans="1:4" s="12" customFormat="1" x14ac:dyDescent="0.25">
      <c r="A20185" s="56"/>
      <c r="B20185" s="58"/>
      <c r="C20185" s="48" t="s">
        <v>110</v>
      </c>
      <c r="D20185" s="300" t="s">
        <v>19453</v>
      </c>
    </row>
    <row r="20186" spans="1:4" s="12" customFormat="1" x14ac:dyDescent="0.25">
      <c r="A20186" s="56"/>
      <c r="B20186" s="58"/>
      <c r="C20186" s="48" t="s">
        <v>110</v>
      </c>
      <c r="D20186" s="300" t="s">
        <v>19454</v>
      </c>
    </row>
    <row r="20187" spans="1:4" s="12" customFormat="1" x14ac:dyDescent="0.25">
      <c r="A20187" s="56"/>
      <c r="B20187" s="58"/>
      <c r="C20187" s="48" t="s">
        <v>110</v>
      </c>
      <c r="D20187" s="300" t="s">
        <v>19455</v>
      </c>
    </row>
    <row r="20188" spans="1:4" s="12" customFormat="1" x14ac:dyDescent="0.25">
      <c r="A20188" s="56"/>
      <c r="B20188" s="58"/>
      <c r="C20188" s="48" t="s">
        <v>110</v>
      </c>
      <c r="D20188" s="300" t="s">
        <v>19456</v>
      </c>
    </row>
    <row r="20189" spans="1:4" s="12" customFormat="1" x14ac:dyDescent="0.25">
      <c r="A20189" s="56"/>
      <c r="B20189" s="58"/>
      <c r="C20189" s="48" t="s">
        <v>110</v>
      </c>
      <c r="D20189" s="300" t="s">
        <v>19457</v>
      </c>
    </row>
    <row r="20190" spans="1:4" s="12" customFormat="1" x14ac:dyDescent="0.25">
      <c r="A20190" s="56"/>
      <c r="B20190" s="58"/>
      <c r="C20190" s="48" t="s">
        <v>110</v>
      </c>
      <c r="D20190" s="300" t="s">
        <v>19458</v>
      </c>
    </row>
    <row r="20191" spans="1:4" s="12" customFormat="1" x14ac:dyDescent="0.25">
      <c r="A20191" s="56"/>
      <c r="B20191" s="58"/>
      <c r="C20191" s="48" t="s">
        <v>110</v>
      </c>
      <c r="D20191" s="300" t="s">
        <v>19459</v>
      </c>
    </row>
    <row r="20192" spans="1:4" s="12" customFormat="1" x14ac:dyDescent="0.25">
      <c r="A20192" s="56"/>
      <c r="B20192" s="58"/>
      <c r="C20192" s="48" t="s">
        <v>110</v>
      </c>
      <c r="D20192" s="300" t="s">
        <v>19460</v>
      </c>
    </row>
    <row r="20193" spans="1:4" s="12" customFormat="1" x14ac:dyDescent="0.25">
      <c r="A20193" s="56"/>
      <c r="B20193" s="58"/>
      <c r="C20193" s="48" t="s">
        <v>110</v>
      </c>
      <c r="D20193" s="300" t="s">
        <v>19461</v>
      </c>
    </row>
    <row r="20194" spans="1:4" s="12" customFormat="1" x14ac:dyDescent="0.25">
      <c r="A20194" s="56"/>
      <c r="B20194" s="58"/>
      <c r="C20194" s="48" t="s">
        <v>110</v>
      </c>
      <c r="D20194" s="300" t="s">
        <v>19462</v>
      </c>
    </row>
    <row r="20195" spans="1:4" s="12" customFormat="1" x14ac:dyDescent="0.25">
      <c r="A20195" s="56"/>
      <c r="B20195" s="24" t="s">
        <v>21880</v>
      </c>
      <c r="C20195" s="56" t="s">
        <v>19463</v>
      </c>
      <c r="D20195" s="315"/>
    </row>
    <row r="20196" spans="1:4" s="12" customFormat="1" x14ac:dyDescent="0.25">
      <c r="A20196" s="56"/>
      <c r="B20196" s="58"/>
      <c r="C20196" s="48" t="s">
        <v>19464</v>
      </c>
      <c r="D20196" s="300"/>
    </row>
    <row r="20197" spans="1:4" s="12" customFormat="1" x14ac:dyDescent="0.25">
      <c r="A20197" s="56"/>
      <c r="B20197" s="58"/>
      <c r="C20197" s="48" t="s">
        <v>19465</v>
      </c>
      <c r="D20197" s="300"/>
    </row>
    <row r="20198" spans="1:4" s="12" customFormat="1" x14ac:dyDescent="0.25">
      <c r="A20198" s="56"/>
      <c r="B20198" s="58"/>
      <c r="C20198" s="48" t="s">
        <v>110</v>
      </c>
      <c r="D20198" s="300" t="s">
        <v>19466</v>
      </c>
    </row>
    <row r="20199" spans="1:4" s="12" customFormat="1" x14ac:dyDescent="0.25">
      <c r="A20199" s="56"/>
      <c r="B20199" s="58"/>
      <c r="C20199" s="48" t="s">
        <v>110</v>
      </c>
      <c r="D20199" s="300" t="s">
        <v>19467</v>
      </c>
    </row>
    <row r="20200" spans="1:4" s="12" customFormat="1" x14ac:dyDescent="0.25">
      <c r="A20200" s="56"/>
      <c r="B20200" s="58"/>
      <c r="C20200" s="48" t="s">
        <v>226</v>
      </c>
      <c r="D20200" s="300"/>
    </row>
    <row r="20201" spans="1:4" s="12" customFormat="1" x14ac:dyDescent="0.25">
      <c r="A20201" s="56"/>
      <c r="B20201" s="58"/>
      <c r="C20201" s="48" t="s">
        <v>110</v>
      </c>
      <c r="D20201" s="300" t="s">
        <v>19468</v>
      </c>
    </row>
    <row r="20202" spans="1:4" s="12" customFormat="1" x14ac:dyDescent="0.25">
      <c r="A20202" s="56"/>
      <c r="B20202" s="58"/>
      <c r="C20202" s="48" t="s">
        <v>110</v>
      </c>
      <c r="D20202" s="300" t="s">
        <v>19469</v>
      </c>
    </row>
    <row r="20203" spans="1:4" s="12" customFormat="1" x14ac:dyDescent="0.15">
      <c r="A20203" s="48"/>
      <c r="B20203" s="24" t="s">
        <v>21881</v>
      </c>
      <c r="C20203" s="75" t="s">
        <v>19470</v>
      </c>
      <c r="D20203" s="330"/>
    </row>
    <row r="20204" spans="1:4" s="12" customFormat="1" x14ac:dyDescent="0.15">
      <c r="A20204" s="48"/>
      <c r="B20204" s="58"/>
      <c r="C20204" s="70" t="s">
        <v>19471</v>
      </c>
      <c r="D20204" s="313"/>
    </row>
    <row r="20205" spans="1:4" s="12" customFormat="1" x14ac:dyDescent="0.15">
      <c r="A20205" s="48"/>
      <c r="B20205" s="58"/>
      <c r="C20205" s="70" t="s">
        <v>110</v>
      </c>
      <c r="D20205" s="313" t="s">
        <v>19472</v>
      </c>
    </row>
    <row r="20206" spans="1:4" s="12" customFormat="1" x14ac:dyDescent="0.15">
      <c r="A20206" s="48"/>
      <c r="B20206" s="58"/>
      <c r="C20206" s="70" t="s">
        <v>110</v>
      </c>
      <c r="D20206" s="313" t="s">
        <v>19473</v>
      </c>
    </row>
    <row r="20207" spans="1:4" s="12" customFormat="1" x14ac:dyDescent="0.15">
      <c r="A20207" s="48"/>
      <c r="B20207" s="24" t="s">
        <v>21882</v>
      </c>
      <c r="C20207" s="75" t="s">
        <v>19474</v>
      </c>
      <c r="D20207" s="330"/>
    </row>
    <row r="20208" spans="1:4" s="12" customFormat="1" x14ac:dyDescent="0.15">
      <c r="A20208" s="48"/>
      <c r="B20208" s="58"/>
      <c r="C20208" s="70" t="s">
        <v>19475</v>
      </c>
      <c r="D20208" s="313"/>
    </row>
    <row r="20209" spans="1:4" s="12" customFormat="1" x14ac:dyDescent="0.15">
      <c r="A20209" s="48"/>
      <c r="B20209" s="58"/>
      <c r="C20209" s="70" t="s">
        <v>110</v>
      </c>
      <c r="D20209" s="313" t="s">
        <v>19476</v>
      </c>
    </row>
    <row r="20210" spans="1:4" s="12" customFormat="1" x14ac:dyDescent="0.15">
      <c r="A20210" s="48"/>
      <c r="B20210" s="58"/>
      <c r="C20210" s="70" t="s">
        <v>110</v>
      </c>
      <c r="D20210" s="313" t="s">
        <v>19477</v>
      </c>
    </row>
    <row r="20211" spans="1:4" s="12" customFormat="1" x14ac:dyDescent="0.15">
      <c r="A20211" s="48"/>
      <c r="B20211" s="58"/>
      <c r="C20211" s="70" t="s">
        <v>110</v>
      </c>
      <c r="D20211" s="313" t="s">
        <v>19478</v>
      </c>
    </row>
    <row r="20212" spans="1:4" s="12" customFormat="1" x14ac:dyDescent="0.15">
      <c r="A20212" s="48"/>
      <c r="B20212" s="58"/>
      <c r="C20212" s="70" t="s">
        <v>110</v>
      </c>
      <c r="D20212" s="313" t="s">
        <v>19479</v>
      </c>
    </row>
    <row r="20213" spans="1:4" s="12" customFormat="1" x14ac:dyDescent="0.15">
      <c r="A20213" s="48"/>
      <c r="B20213" s="49"/>
      <c r="C20213" s="70" t="s">
        <v>226</v>
      </c>
      <c r="D20213" s="313"/>
    </row>
    <row r="20214" spans="1:4" s="12" customFormat="1" x14ac:dyDescent="0.15">
      <c r="A20214" s="48"/>
      <c r="B20214" s="58"/>
      <c r="C20214" s="70" t="s">
        <v>110</v>
      </c>
      <c r="D20214" s="313" t="s">
        <v>19480</v>
      </c>
    </row>
    <row r="20215" spans="1:4" s="12" customFormat="1" x14ac:dyDescent="0.25">
      <c r="A20215" s="56"/>
      <c r="B20215" s="24" t="s">
        <v>21883</v>
      </c>
      <c r="C20215" s="56" t="s">
        <v>19481</v>
      </c>
      <c r="D20215" s="315"/>
    </row>
    <row r="20216" spans="1:4" s="12" customFormat="1" x14ac:dyDescent="0.25">
      <c r="A20216" s="56"/>
      <c r="B20216" s="58"/>
      <c r="C20216" s="48" t="s">
        <v>19482</v>
      </c>
      <c r="D20216" s="300"/>
    </row>
    <row r="20217" spans="1:4" s="12" customFormat="1" x14ac:dyDescent="0.25">
      <c r="A20217" s="56"/>
      <c r="B20217" s="58"/>
      <c r="C20217" s="48" t="s">
        <v>19483</v>
      </c>
      <c r="D20217" s="300"/>
    </row>
    <row r="20218" spans="1:4" s="12" customFormat="1" x14ac:dyDescent="0.25">
      <c r="A20218" s="56"/>
      <c r="B20218" s="58"/>
      <c r="C20218" s="48" t="s">
        <v>110</v>
      </c>
      <c r="D20218" s="300" t="s">
        <v>19484</v>
      </c>
    </row>
    <row r="20219" spans="1:4" s="12" customFormat="1" x14ac:dyDescent="0.25">
      <c r="A20219" s="56"/>
      <c r="B20219" s="58"/>
      <c r="C20219" s="48" t="s">
        <v>110</v>
      </c>
      <c r="D20219" s="300" t="s">
        <v>19485</v>
      </c>
    </row>
    <row r="20220" spans="1:4" s="12" customFormat="1" x14ac:dyDescent="0.25">
      <c r="A20220" s="56"/>
      <c r="B20220" s="58"/>
      <c r="C20220" s="48" t="s">
        <v>110</v>
      </c>
      <c r="D20220" s="300" t="s">
        <v>19486</v>
      </c>
    </row>
    <row r="20221" spans="1:4" s="12" customFormat="1" x14ac:dyDescent="0.25">
      <c r="A20221" s="56"/>
      <c r="B20221" s="58"/>
      <c r="C20221" s="48" t="s">
        <v>110</v>
      </c>
      <c r="D20221" s="300" t="s">
        <v>19487</v>
      </c>
    </row>
    <row r="20222" spans="1:4" s="12" customFormat="1" x14ac:dyDescent="0.25">
      <c r="A20222" s="56"/>
      <c r="B20222" s="58"/>
      <c r="C20222" s="48" t="s">
        <v>110</v>
      </c>
      <c r="D20222" s="300" t="s">
        <v>19488</v>
      </c>
    </row>
    <row r="20223" spans="1:4" s="12" customFormat="1" x14ac:dyDescent="0.25">
      <c r="A20223" s="56"/>
      <c r="B20223" s="58"/>
      <c r="C20223" s="48" t="s">
        <v>226</v>
      </c>
      <c r="D20223" s="300"/>
    </row>
    <row r="20224" spans="1:4" s="12" customFormat="1" x14ac:dyDescent="0.25">
      <c r="A20224" s="56"/>
      <c r="B20224" s="58"/>
      <c r="C20224" s="48" t="s">
        <v>110</v>
      </c>
      <c r="D20224" s="300" t="s">
        <v>19489</v>
      </c>
    </row>
    <row r="20225" spans="1:4" s="12" customFormat="1" x14ac:dyDescent="0.25">
      <c r="A20225" s="56"/>
      <c r="B20225" s="58"/>
      <c r="C20225" s="48" t="s">
        <v>110</v>
      </c>
      <c r="D20225" s="300" t="s">
        <v>19490</v>
      </c>
    </row>
    <row r="20226" spans="1:4" s="12" customFormat="1" x14ac:dyDescent="0.25">
      <c r="A20226" s="56">
        <v>849</v>
      </c>
      <c r="B20226" s="74"/>
      <c r="C20226" s="56" t="s">
        <v>19491</v>
      </c>
      <c r="D20226" s="300"/>
    </row>
    <row r="20227" spans="1:4" x14ac:dyDescent="0.25">
      <c r="C20227" s="40" t="s">
        <v>19492</v>
      </c>
    </row>
    <row r="20228" spans="1:4" s="12" customFormat="1" x14ac:dyDescent="0.15">
      <c r="A20228" s="48"/>
      <c r="B20228" s="24" t="s">
        <v>21884</v>
      </c>
      <c r="C20228" s="75" t="s">
        <v>19493</v>
      </c>
      <c r="D20228" s="330"/>
    </row>
    <row r="20229" spans="1:4" s="12" customFormat="1" x14ac:dyDescent="0.15">
      <c r="A20229" s="48"/>
      <c r="B20229" s="58"/>
      <c r="C20229" s="70" t="s">
        <v>19494</v>
      </c>
      <c r="D20229" s="347"/>
    </row>
    <row r="20230" spans="1:4" s="12" customFormat="1" x14ac:dyDescent="0.15">
      <c r="A20230" s="48"/>
      <c r="B20230" s="58"/>
      <c r="C20230" s="70" t="s">
        <v>19495</v>
      </c>
      <c r="D20230" s="313"/>
    </row>
    <row r="20231" spans="1:4" s="12" customFormat="1" x14ac:dyDescent="0.15">
      <c r="A20231" s="48"/>
      <c r="B20231" s="58"/>
      <c r="C20231" s="70" t="s">
        <v>110</v>
      </c>
      <c r="D20231" s="313" t="s">
        <v>19496</v>
      </c>
    </row>
    <row r="20232" spans="1:4" s="12" customFormat="1" x14ac:dyDescent="0.15">
      <c r="A20232" s="48"/>
      <c r="B20232" s="58"/>
      <c r="C20232" s="70" t="s">
        <v>110</v>
      </c>
      <c r="D20232" s="313" t="s">
        <v>19497</v>
      </c>
    </row>
    <row r="20233" spans="1:4" s="12" customFormat="1" x14ac:dyDescent="0.15">
      <c r="A20233" s="48"/>
      <c r="B20233" s="58"/>
      <c r="C20233" s="70"/>
      <c r="D20233" s="291" t="s">
        <v>15225</v>
      </c>
    </row>
    <row r="20234" spans="1:4" s="12" customFormat="1" x14ac:dyDescent="0.15">
      <c r="A20234" s="48"/>
      <c r="B20234" s="58"/>
      <c r="C20234" s="70" t="s">
        <v>110</v>
      </c>
      <c r="D20234" s="286" t="s">
        <v>19498</v>
      </c>
    </row>
    <row r="20235" spans="1:4" s="12" customFormat="1" x14ac:dyDescent="0.15">
      <c r="A20235" s="48"/>
      <c r="B20235" s="58"/>
      <c r="C20235" s="70" t="s">
        <v>110</v>
      </c>
      <c r="D20235" s="286" t="s">
        <v>19499</v>
      </c>
    </row>
    <row r="20236" spans="1:4" s="12" customFormat="1" x14ac:dyDescent="0.15">
      <c r="A20236" s="48"/>
      <c r="B20236" s="58"/>
      <c r="C20236" s="70" t="s">
        <v>110</v>
      </c>
      <c r="D20236" s="286" t="s">
        <v>19500</v>
      </c>
    </row>
    <row r="20237" spans="1:4" s="12" customFormat="1" x14ac:dyDescent="0.15">
      <c r="A20237" s="48"/>
      <c r="B20237" s="58"/>
      <c r="C20237" s="70" t="s">
        <v>226</v>
      </c>
      <c r="D20237" s="313"/>
    </row>
    <row r="20238" spans="1:4" s="12" customFormat="1" x14ac:dyDescent="0.15">
      <c r="A20238" s="48"/>
      <c r="B20238" s="58"/>
      <c r="C20238" s="70" t="s">
        <v>110</v>
      </c>
      <c r="D20238" s="313" t="s">
        <v>19501</v>
      </c>
    </row>
    <row r="20239" spans="1:4" s="12" customFormat="1" x14ac:dyDescent="0.15">
      <c r="A20239" s="48"/>
      <c r="B20239" s="24" t="s">
        <v>21885</v>
      </c>
      <c r="C20239" s="75" t="s">
        <v>19502</v>
      </c>
      <c r="D20239" s="330"/>
    </row>
    <row r="20240" spans="1:4" s="12" customFormat="1" x14ac:dyDescent="0.15">
      <c r="A20240" s="48"/>
      <c r="B20240" s="58"/>
      <c r="C20240" s="70" t="s">
        <v>19503</v>
      </c>
      <c r="D20240" s="313"/>
    </row>
    <row r="20241" spans="1:4" s="12" customFormat="1" x14ac:dyDescent="0.15">
      <c r="A20241" s="48"/>
      <c r="B20241" s="58"/>
      <c r="C20241" s="70" t="s">
        <v>110</v>
      </c>
      <c r="D20241" s="313" t="s">
        <v>19504</v>
      </c>
    </row>
    <row r="20242" spans="1:4" s="12" customFormat="1" x14ac:dyDescent="0.15">
      <c r="A20242" s="48"/>
      <c r="B20242" s="58"/>
      <c r="C20242" s="70" t="s">
        <v>110</v>
      </c>
      <c r="D20242" s="313" t="s">
        <v>19505</v>
      </c>
    </row>
    <row r="20243" spans="1:4" s="12" customFormat="1" x14ac:dyDescent="0.15">
      <c r="A20243" s="48"/>
      <c r="B20243" s="58"/>
      <c r="C20243" s="70" t="s">
        <v>110</v>
      </c>
      <c r="D20243" s="313" t="s">
        <v>19506</v>
      </c>
    </row>
    <row r="20244" spans="1:4" s="12" customFormat="1" x14ac:dyDescent="0.15">
      <c r="A20244" s="48"/>
      <c r="B20244" s="58"/>
      <c r="C20244" s="70" t="s">
        <v>110</v>
      </c>
      <c r="D20244" s="313" t="s">
        <v>19507</v>
      </c>
    </row>
    <row r="20245" spans="1:4" s="12" customFormat="1" x14ac:dyDescent="0.15">
      <c r="A20245" s="48"/>
      <c r="B20245" s="58"/>
      <c r="C20245" s="70"/>
      <c r="D20245" s="291" t="s">
        <v>15225</v>
      </c>
    </row>
    <row r="20246" spans="1:4" s="12" customFormat="1" x14ac:dyDescent="0.15">
      <c r="A20246" s="48"/>
      <c r="B20246" s="58"/>
      <c r="C20246" s="70" t="s">
        <v>110</v>
      </c>
      <c r="D20246" s="286" t="s">
        <v>19508</v>
      </c>
    </row>
    <row r="20247" spans="1:4" s="12" customFormat="1" x14ac:dyDescent="0.15">
      <c r="A20247" s="48"/>
      <c r="B20247" s="58"/>
      <c r="C20247" s="70" t="s">
        <v>110</v>
      </c>
      <c r="D20247" s="286" t="s">
        <v>19509</v>
      </c>
    </row>
    <row r="20248" spans="1:4" s="12" customFormat="1" x14ac:dyDescent="0.15">
      <c r="A20248" s="48"/>
      <c r="B20248" s="58"/>
      <c r="C20248" s="70" t="s">
        <v>226</v>
      </c>
      <c r="D20248" s="313"/>
    </row>
    <row r="20249" spans="1:4" s="12" customFormat="1" x14ac:dyDescent="0.15">
      <c r="A20249" s="48"/>
      <c r="B20249" s="58"/>
      <c r="C20249" s="70" t="s">
        <v>110</v>
      </c>
      <c r="D20249" s="313" t="s">
        <v>19510</v>
      </c>
    </row>
    <row r="20250" spans="1:4" s="12" customFormat="1" x14ac:dyDescent="0.15">
      <c r="A20250" s="48"/>
      <c r="B20250" s="58"/>
      <c r="C20250" s="70" t="s">
        <v>110</v>
      </c>
      <c r="D20250" s="313" t="s">
        <v>19511</v>
      </c>
    </row>
    <row r="20251" spans="1:4" s="12" customFormat="1" x14ac:dyDescent="0.15">
      <c r="A20251" s="48"/>
      <c r="B20251" s="24" t="s">
        <v>21886</v>
      </c>
      <c r="C20251" s="75" t="s">
        <v>19512</v>
      </c>
      <c r="D20251" s="313"/>
    </row>
    <row r="20252" spans="1:4" s="12" customFormat="1" x14ac:dyDescent="0.15">
      <c r="A20252" s="48"/>
      <c r="B20252" s="58"/>
      <c r="C20252" s="70" t="s">
        <v>19513</v>
      </c>
      <c r="D20252" s="313"/>
    </row>
    <row r="20253" spans="1:4" s="12" customFormat="1" x14ac:dyDescent="0.15">
      <c r="A20253" s="48"/>
      <c r="B20253" s="58"/>
      <c r="C20253" s="70" t="s">
        <v>110</v>
      </c>
      <c r="D20253" s="313" t="s">
        <v>19514</v>
      </c>
    </row>
    <row r="20254" spans="1:4" s="12" customFormat="1" x14ac:dyDescent="0.15">
      <c r="A20254" s="48"/>
      <c r="B20254" s="58"/>
      <c r="C20254" s="70" t="s">
        <v>110</v>
      </c>
      <c r="D20254" s="313" t="s">
        <v>19515</v>
      </c>
    </row>
    <row r="20255" spans="1:4" s="12" customFormat="1" x14ac:dyDescent="0.15">
      <c r="A20255" s="48"/>
      <c r="B20255" s="58"/>
      <c r="C20255" s="70" t="s">
        <v>110</v>
      </c>
      <c r="D20255" s="313" t="s">
        <v>19516</v>
      </c>
    </row>
    <row r="20256" spans="1:4" s="12" customFormat="1" x14ac:dyDescent="0.15">
      <c r="A20256" s="48"/>
      <c r="B20256" s="58"/>
      <c r="C20256" s="70" t="s">
        <v>110</v>
      </c>
      <c r="D20256" s="313" t="s">
        <v>19517</v>
      </c>
    </row>
    <row r="20257" spans="1:4" s="12" customFormat="1" x14ac:dyDescent="0.15">
      <c r="A20257" s="48"/>
      <c r="B20257" s="58"/>
      <c r="C20257" s="70" t="s">
        <v>110</v>
      </c>
      <c r="D20257" s="313" t="s">
        <v>19518</v>
      </c>
    </row>
    <row r="20258" spans="1:4" s="12" customFormat="1" x14ac:dyDescent="0.15">
      <c r="A20258" s="48"/>
      <c r="B20258" s="58"/>
      <c r="C20258" s="70" t="s">
        <v>110</v>
      </c>
      <c r="D20258" s="313" t="s">
        <v>19519</v>
      </c>
    </row>
    <row r="20259" spans="1:4" s="12" customFormat="1" x14ac:dyDescent="0.15">
      <c r="A20259" s="48"/>
      <c r="B20259" s="58"/>
      <c r="C20259" s="70" t="s">
        <v>110</v>
      </c>
      <c r="D20259" s="313" t="s">
        <v>19520</v>
      </c>
    </row>
    <row r="20260" spans="1:4" s="12" customFormat="1" x14ac:dyDescent="0.15">
      <c r="A20260" s="48"/>
      <c r="B20260" s="58"/>
      <c r="C20260" s="70" t="s">
        <v>110</v>
      </c>
      <c r="D20260" s="313" t="s">
        <v>19521</v>
      </c>
    </row>
    <row r="20261" spans="1:4" s="12" customFormat="1" x14ac:dyDescent="0.15">
      <c r="A20261" s="48"/>
      <c r="B20261" s="58"/>
      <c r="C20261" s="70" t="s">
        <v>226</v>
      </c>
      <c r="D20261" s="313"/>
    </row>
    <row r="20262" spans="1:4" s="12" customFormat="1" x14ac:dyDescent="0.15">
      <c r="A20262" s="48"/>
      <c r="B20262" s="58"/>
      <c r="C20262" s="70" t="s">
        <v>110</v>
      </c>
      <c r="D20262" s="313" t="s">
        <v>19522</v>
      </c>
    </row>
    <row r="20263" spans="1:4" s="12" customFormat="1" x14ac:dyDescent="0.15">
      <c r="A20263" s="48"/>
      <c r="B20263" s="58"/>
      <c r="C20263" s="70" t="s">
        <v>110</v>
      </c>
      <c r="D20263" s="313" t="s">
        <v>19523</v>
      </c>
    </row>
    <row r="20264" spans="1:4" s="12" customFormat="1" x14ac:dyDescent="0.15">
      <c r="A20264" s="48"/>
      <c r="B20264" s="58"/>
      <c r="C20264" s="70" t="s">
        <v>110</v>
      </c>
      <c r="D20264" s="313" t="s">
        <v>19524</v>
      </c>
    </row>
    <row r="20265" spans="1:4" s="12" customFormat="1" ht="15.6" x14ac:dyDescent="0.25">
      <c r="A20265" s="82">
        <v>85</v>
      </c>
      <c r="B20265" s="97"/>
      <c r="C20265" s="82" t="s">
        <v>19525</v>
      </c>
      <c r="D20265" s="300"/>
    </row>
    <row r="20266" spans="1:4" s="12" customFormat="1" x14ac:dyDescent="0.25">
      <c r="A20266" s="56"/>
      <c r="B20266" s="58"/>
      <c r="C20266" s="48" t="s">
        <v>19526</v>
      </c>
      <c r="D20266" s="340"/>
    </row>
    <row r="20267" spans="1:4" s="12" customFormat="1" x14ac:dyDescent="0.25">
      <c r="A20267" s="56">
        <v>851</v>
      </c>
      <c r="B20267" s="58"/>
      <c r="C20267" s="56" t="s">
        <v>19527</v>
      </c>
      <c r="D20267" s="300"/>
    </row>
    <row r="20268" spans="1:4" s="12" customFormat="1" x14ac:dyDescent="0.25">
      <c r="A20268" s="56"/>
      <c r="B20268" s="58"/>
      <c r="C20268" s="48" t="s">
        <v>19528</v>
      </c>
      <c r="D20268" s="340"/>
    </row>
    <row r="20269" spans="1:4" s="12" customFormat="1" x14ac:dyDescent="0.25">
      <c r="A20269" s="56"/>
      <c r="B20269" s="24" t="s">
        <v>21887</v>
      </c>
      <c r="C20269" s="56" t="s">
        <v>19529</v>
      </c>
      <c r="D20269" s="315"/>
    </row>
    <row r="20270" spans="1:4" s="12" customFormat="1" x14ac:dyDescent="0.25">
      <c r="A20270" s="56"/>
      <c r="B20270" s="58"/>
      <c r="C20270" s="48" t="s">
        <v>19530</v>
      </c>
      <c r="D20270" s="340"/>
    </row>
    <row r="20271" spans="1:4" s="12" customFormat="1" x14ac:dyDescent="0.25">
      <c r="A20271" s="56"/>
      <c r="B20271" s="58"/>
      <c r="C20271" s="48" t="s">
        <v>110</v>
      </c>
      <c r="D20271" s="300" t="s">
        <v>19531</v>
      </c>
    </row>
    <row r="20272" spans="1:4" s="12" customFormat="1" x14ac:dyDescent="0.25">
      <c r="A20272" s="56"/>
      <c r="B20272" s="58"/>
      <c r="C20272" s="48" t="s">
        <v>110</v>
      </c>
      <c r="D20272" s="300" t="s">
        <v>19532</v>
      </c>
    </row>
    <row r="20273" spans="1:4" s="12" customFormat="1" x14ac:dyDescent="0.25">
      <c r="A20273" s="56"/>
      <c r="B20273" s="58"/>
      <c r="C20273" s="48" t="s">
        <v>226</v>
      </c>
      <c r="D20273" s="340"/>
    </row>
    <row r="20274" spans="1:4" s="12" customFormat="1" x14ac:dyDescent="0.25">
      <c r="A20274" s="56"/>
      <c r="B20274" s="58"/>
      <c r="C20274" s="48" t="s">
        <v>110</v>
      </c>
      <c r="D20274" s="300" t="s">
        <v>19533</v>
      </c>
    </row>
    <row r="20275" spans="1:4" s="12" customFormat="1" x14ac:dyDescent="0.25">
      <c r="A20275" s="56"/>
      <c r="B20275" s="24" t="s">
        <v>21888</v>
      </c>
      <c r="C20275" s="56" t="s">
        <v>19534</v>
      </c>
      <c r="D20275" s="315"/>
    </row>
    <row r="20276" spans="1:4" s="12" customFormat="1" x14ac:dyDescent="0.25">
      <c r="A20276" s="56"/>
      <c r="B20276" s="58"/>
      <c r="C20276" s="48" t="s">
        <v>19535</v>
      </c>
      <c r="D20276" s="340"/>
    </row>
    <row r="20277" spans="1:4" s="12" customFormat="1" x14ac:dyDescent="0.25">
      <c r="A20277" s="56"/>
      <c r="B20277" s="58"/>
      <c r="C20277" s="48" t="s">
        <v>19536</v>
      </c>
      <c r="D20277" s="340"/>
    </row>
    <row r="20278" spans="1:4" s="12" customFormat="1" x14ac:dyDescent="0.25">
      <c r="A20278" s="56"/>
      <c r="B20278" s="58"/>
      <c r="C20278" s="48" t="s">
        <v>110</v>
      </c>
      <c r="D20278" s="300" t="s">
        <v>19537</v>
      </c>
    </row>
    <row r="20279" spans="1:4" s="12" customFormat="1" x14ac:dyDescent="0.25">
      <c r="A20279" s="56"/>
      <c r="B20279" s="58"/>
      <c r="C20279" s="48" t="s">
        <v>110</v>
      </c>
      <c r="D20279" s="300" t="s">
        <v>19538</v>
      </c>
    </row>
    <row r="20280" spans="1:4" s="12" customFormat="1" x14ac:dyDescent="0.25">
      <c r="A20280" s="56"/>
      <c r="B20280" s="58"/>
      <c r="C20280" s="48" t="s">
        <v>110</v>
      </c>
      <c r="D20280" s="300" t="s">
        <v>19539</v>
      </c>
    </row>
    <row r="20281" spans="1:4" s="12" customFormat="1" x14ac:dyDescent="0.25">
      <c r="A20281" s="56"/>
      <c r="B20281" s="58"/>
      <c r="C20281" s="48" t="s">
        <v>226</v>
      </c>
      <c r="D20281" s="300"/>
    </row>
    <row r="20282" spans="1:4" s="12" customFormat="1" x14ac:dyDescent="0.25">
      <c r="A20282" s="56"/>
      <c r="B20282" s="58"/>
      <c r="C20282" s="48" t="s">
        <v>110</v>
      </c>
      <c r="D20282" s="300" t="s">
        <v>19540</v>
      </c>
    </row>
    <row r="20283" spans="1:4" s="12" customFormat="1" x14ac:dyDescent="0.25">
      <c r="A20283" s="56"/>
      <c r="B20283" s="58"/>
      <c r="C20283" s="48" t="s">
        <v>110</v>
      </c>
      <c r="D20283" s="300" t="s">
        <v>19541</v>
      </c>
    </row>
    <row r="20284" spans="1:4" s="12" customFormat="1" x14ac:dyDescent="0.25">
      <c r="A20284" s="56"/>
      <c r="B20284" s="24" t="s">
        <v>21889</v>
      </c>
      <c r="C20284" s="56" t="s">
        <v>19542</v>
      </c>
      <c r="D20284" s="315"/>
    </row>
    <row r="20285" spans="1:4" s="12" customFormat="1" x14ac:dyDescent="0.25">
      <c r="A20285" s="56"/>
      <c r="B20285" s="58"/>
      <c r="C20285" s="48" t="s">
        <v>19543</v>
      </c>
      <c r="D20285" s="340"/>
    </row>
    <row r="20286" spans="1:4" s="12" customFormat="1" x14ac:dyDescent="0.25">
      <c r="A20286" s="56"/>
      <c r="B20286" s="58"/>
      <c r="C20286" s="48" t="s">
        <v>19544</v>
      </c>
      <c r="D20286" s="340"/>
    </row>
    <row r="20287" spans="1:4" s="12" customFormat="1" x14ac:dyDescent="0.25">
      <c r="A20287" s="56"/>
      <c r="B20287" s="58"/>
      <c r="C20287" s="48" t="s">
        <v>110</v>
      </c>
      <c r="D20287" s="300" t="s">
        <v>19545</v>
      </c>
    </row>
    <row r="20288" spans="1:4" s="12" customFormat="1" x14ac:dyDescent="0.25">
      <c r="A20288" s="56"/>
      <c r="B20288" s="58"/>
      <c r="C20288" s="48" t="s">
        <v>110</v>
      </c>
      <c r="D20288" s="300" t="s">
        <v>19546</v>
      </c>
    </row>
    <row r="20289" spans="1:4" s="12" customFormat="1" x14ac:dyDescent="0.25">
      <c r="A20289" s="56"/>
      <c r="B20289" s="58"/>
      <c r="C20289" s="48" t="s">
        <v>110</v>
      </c>
      <c r="D20289" s="300" t="s">
        <v>19547</v>
      </c>
    </row>
    <row r="20290" spans="1:4" s="12" customFormat="1" x14ac:dyDescent="0.25">
      <c r="A20290" s="56"/>
      <c r="B20290" s="58"/>
      <c r="C20290" s="48" t="s">
        <v>226</v>
      </c>
      <c r="D20290" s="300"/>
    </row>
    <row r="20291" spans="1:4" s="12" customFormat="1" x14ac:dyDescent="0.25">
      <c r="A20291" s="56"/>
      <c r="B20291" s="58"/>
      <c r="C20291" s="48" t="s">
        <v>110</v>
      </c>
      <c r="D20291" s="300" t="s">
        <v>19548</v>
      </c>
    </row>
    <row r="20292" spans="1:4" s="12" customFormat="1" x14ac:dyDescent="0.25">
      <c r="A20292" s="56"/>
      <c r="B20292" s="24" t="s">
        <v>21890</v>
      </c>
      <c r="C20292" s="56" t="s">
        <v>19549</v>
      </c>
      <c r="D20292" s="315"/>
    </row>
    <row r="20293" spans="1:4" s="12" customFormat="1" x14ac:dyDescent="0.25">
      <c r="A20293" s="56"/>
      <c r="B20293" s="58"/>
      <c r="C20293" s="40" t="s">
        <v>19550</v>
      </c>
      <c r="D20293" s="317"/>
    </row>
    <row r="20294" spans="1:4" s="12" customFormat="1" x14ac:dyDescent="0.25">
      <c r="A20294" s="56"/>
      <c r="B20294" s="58"/>
      <c r="C20294" s="48" t="s">
        <v>19551</v>
      </c>
      <c r="D20294" s="317"/>
    </row>
    <row r="20295" spans="1:4" s="12" customFormat="1" x14ac:dyDescent="0.25">
      <c r="A20295" s="56"/>
      <c r="B20295" s="58"/>
      <c r="C20295" s="48" t="s">
        <v>110</v>
      </c>
      <c r="D20295" s="300" t="s">
        <v>19552</v>
      </c>
    </row>
    <row r="20296" spans="1:4" s="12" customFormat="1" x14ac:dyDescent="0.25">
      <c r="A20296" s="56"/>
      <c r="B20296" s="58"/>
      <c r="C20296" s="48" t="s">
        <v>110</v>
      </c>
      <c r="D20296" s="300" t="s">
        <v>19553</v>
      </c>
    </row>
    <row r="20297" spans="1:4" s="12" customFormat="1" x14ac:dyDescent="0.25">
      <c r="A20297" s="56"/>
      <c r="B20297" s="58"/>
      <c r="C20297" s="48" t="s">
        <v>226</v>
      </c>
      <c r="D20297" s="300"/>
    </row>
    <row r="20298" spans="1:4" s="12" customFormat="1" x14ac:dyDescent="0.25">
      <c r="A20298" s="56"/>
      <c r="B20298" s="58"/>
      <c r="C20298" s="48" t="s">
        <v>110</v>
      </c>
      <c r="D20298" s="300" t="s">
        <v>19554</v>
      </c>
    </row>
    <row r="20299" spans="1:4" s="12" customFormat="1" x14ac:dyDescent="0.15">
      <c r="A20299" s="48"/>
      <c r="B20299" s="24" t="s">
        <v>21891</v>
      </c>
      <c r="C20299" s="75" t="s">
        <v>19555</v>
      </c>
      <c r="D20299" s="330"/>
    </row>
    <row r="20300" spans="1:4" s="12" customFormat="1" x14ac:dyDescent="0.15">
      <c r="A20300" s="48"/>
      <c r="B20300" s="58"/>
      <c r="C20300" s="70" t="s">
        <v>19556</v>
      </c>
      <c r="D20300" s="317"/>
    </row>
    <row r="20301" spans="1:4" s="12" customFormat="1" x14ac:dyDescent="0.15">
      <c r="A20301" s="48"/>
      <c r="B20301" s="58"/>
      <c r="C20301" s="70" t="s">
        <v>19557</v>
      </c>
      <c r="D20301" s="317"/>
    </row>
    <row r="20302" spans="1:4" s="12" customFormat="1" x14ac:dyDescent="0.15">
      <c r="A20302" s="48"/>
      <c r="B20302" s="58"/>
      <c r="C20302" s="70" t="s">
        <v>110</v>
      </c>
      <c r="D20302" s="313" t="s">
        <v>19558</v>
      </c>
    </row>
    <row r="20303" spans="1:4" s="12" customFormat="1" x14ac:dyDescent="0.15">
      <c r="A20303" s="48"/>
      <c r="B20303" s="58"/>
      <c r="C20303" s="70" t="s">
        <v>110</v>
      </c>
      <c r="D20303" s="313" t="s">
        <v>19559</v>
      </c>
    </row>
    <row r="20304" spans="1:4" s="12" customFormat="1" x14ac:dyDescent="0.15">
      <c r="A20304" s="48"/>
      <c r="B20304" s="58"/>
      <c r="C20304" s="70" t="s">
        <v>110</v>
      </c>
      <c r="D20304" s="313" t="s">
        <v>19560</v>
      </c>
    </row>
    <row r="20305" spans="1:4" s="12" customFormat="1" x14ac:dyDescent="0.15">
      <c r="A20305" s="48"/>
      <c r="B20305" s="58"/>
      <c r="C20305" s="70" t="s">
        <v>226</v>
      </c>
      <c r="D20305" s="317"/>
    </row>
    <row r="20306" spans="1:4" s="12" customFormat="1" x14ac:dyDescent="0.15">
      <c r="A20306" s="48"/>
      <c r="B20306" s="58"/>
      <c r="C20306" s="70" t="s">
        <v>110</v>
      </c>
      <c r="D20306" s="313" t="s">
        <v>19561</v>
      </c>
    </row>
    <row r="20307" spans="1:4" s="12" customFormat="1" x14ac:dyDescent="0.15">
      <c r="A20307" s="48"/>
      <c r="B20307" s="58"/>
      <c r="C20307" s="70" t="s">
        <v>110</v>
      </c>
      <c r="D20307" s="313" t="s">
        <v>19562</v>
      </c>
    </row>
    <row r="20308" spans="1:4" s="12" customFormat="1" x14ac:dyDescent="0.25">
      <c r="A20308" s="56"/>
      <c r="B20308" s="24" t="s">
        <v>21892</v>
      </c>
      <c r="C20308" s="56" t="s">
        <v>19563</v>
      </c>
      <c r="D20308" s="315"/>
    </row>
    <row r="20309" spans="1:4" s="12" customFormat="1" x14ac:dyDescent="0.25">
      <c r="A20309" s="56"/>
      <c r="B20309" s="58"/>
      <c r="C20309" s="48" t="s">
        <v>19564</v>
      </c>
      <c r="D20309" s="300"/>
    </row>
    <row r="20310" spans="1:4" s="12" customFormat="1" x14ac:dyDescent="0.25">
      <c r="A20310" s="56"/>
      <c r="B20310" s="58"/>
      <c r="C20310" s="48" t="s">
        <v>19565</v>
      </c>
      <c r="D20310" s="300"/>
    </row>
    <row r="20311" spans="1:4" s="12" customFormat="1" x14ac:dyDescent="0.25">
      <c r="A20311" s="56"/>
      <c r="B20311" s="58"/>
      <c r="C20311" s="48" t="s">
        <v>110</v>
      </c>
      <c r="D20311" s="300" t="s">
        <v>19566</v>
      </c>
    </row>
    <row r="20312" spans="1:4" s="12" customFormat="1" x14ac:dyDescent="0.25">
      <c r="A20312" s="56"/>
      <c r="B20312" s="58"/>
      <c r="C20312" s="48" t="s">
        <v>110</v>
      </c>
      <c r="D20312" s="300" t="s">
        <v>19567</v>
      </c>
    </row>
    <row r="20313" spans="1:4" s="12" customFormat="1" x14ac:dyDescent="0.25">
      <c r="A20313" s="56"/>
      <c r="B20313" s="58"/>
      <c r="C20313" s="48" t="s">
        <v>110</v>
      </c>
      <c r="D20313" s="300" t="s">
        <v>19568</v>
      </c>
    </row>
    <row r="20314" spans="1:4" s="12" customFormat="1" x14ac:dyDescent="0.25">
      <c r="A20314" s="56"/>
      <c r="B20314" s="58"/>
      <c r="C20314" s="48" t="s">
        <v>226</v>
      </c>
      <c r="D20314" s="300"/>
    </row>
    <row r="20315" spans="1:4" s="12" customFormat="1" x14ac:dyDescent="0.25">
      <c r="A20315" s="56"/>
      <c r="B20315" s="58"/>
      <c r="C20315" s="48" t="s">
        <v>110</v>
      </c>
      <c r="D20315" s="300" t="s">
        <v>19569</v>
      </c>
    </row>
    <row r="20316" spans="1:4" s="12" customFormat="1" x14ac:dyDescent="0.15">
      <c r="A20316" s="48"/>
      <c r="B20316" s="24" t="s">
        <v>21893</v>
      </c>
      <c r="C20316" s="75" t="s">
        <v>19570</v>
      </c>
      <c r="D20316" s="330"/>
    </row>
    <row r="20317" spans="1:4" s="12" customFormat="1" x14ac:dyDescent="0.15">
      <c r="A20317" s="48"/>
      <c r="B20317" s="58"/>
      <c r="C20317" s="70" t="s">
        <v>19571</v>
      </c>
      <c r="D20317" s="313"/>
    </row>
    <row r="20318" spans="1:4" s="12" customFormat="1" x14ac:dyDescent="0.15">
      <c r="A20318" s="48"/>
      <c r="B20318" s="58"/>
      <c r="C20318" s="70" t="s">
        <v>19572</v>
      </c>
      <c r="D20318" s="313"/>
    </row>
    <row r="20319" spans="1:4" s="12" customFormat="1" x14ac:dyDescent="0.15">
      <c r="A20319" s="48"/>
      <c r="B20319" s="58"/>
      <c r="C20319" s="70" t="s">
        <v>110</v>
      </c>
      <c r="D20319" s="313" t="s">
        <v>19573</v>
      </c>
    </row>
    <row r="20320" spans="1:4" s="12" customFormat="1" x14ac:dyDescent="0.15">
      <c r="A20320" s="48"/>
      <c r="B20320" s="58"/>
      <c r="C20320" s="70" t="s">
        <v>110</v>
      </c>
      <c r="D20320" s="313" t="s">
        <v>19574</v>
      </c>
    </row>
    <row r="20321" spans="1:4" s="12" customFormat="1" x14ac:dyDescent="0.15">
      <c r="A20321" s="48"/>
      <c r="B20321" s="58"/>
      <c r="C20321" s="70" t="s">
        <v>110</v>
      </c>
      <c r="D20321" s="313" t="s">
        <v>19575</v>
      </c>
    </row>
    <row r="20322" spans="1:4" s="12" customFormat="1" x14ac:dyDescent="0.15">
      <c r="A20322" s="48"/>
      <c r="B20322" s="58"/>
      <c r="C20322" s="70" t="s">
        <v>226</v>
      </c>
      <c r="D20322" s="313"/>
    </row>
    <row r="20323" spans="1:4" s="12" customFormat="1" x14ac:dyDescent="0.15">
      <c r="A20323" s="48"/>
      <c r="B20323" s="58"/>
      <c r="C20323" s="70" t="s">
        <v>110</v>
      </c>
      <c r="D20323" s="313" t="s">
        <v>19576</v>
      </c>
    </row>
    <row r="20324" spans="1:4" s="12" customFormat="1" x14ac:dyDescent="0.15">
      <c r="A20324" s="48"/>
      <c r="B20324" s="58"/>
      <c r="C20324" s="70" t="s">
        <v>110</v>
      </c>
      <c r="D20324" s="313" t="s">
        <v>19569</v>
      </c>
    </row>
    <row r="20325" spans="1:4" s="12" customFormat="1" x14ac:dyDescent="0.25">
      <c r="A20325" s="56">
        <v>852</v>
      </c>
      <c r="B20325" s="58"/>
      <c r="C20325" s="56" t="s">
        <v>19577</v>
      </c>
      <c r="D20325" s="300"/>
    </row>
    <row r="20326" spans="1:4" s="12" customFormat="1" x14ac:dyDescent="0.25">
      <c r="A20326" s="56"/>
      <c r="B20326" s="58"/>
      <c r="C20326" s="48" t="s">
        <v>19578</v>
      </c>
      <c r="D20326" s="300"/>
    </row>
    <row r="20327" spans="1:4" s="12" customFormat="1" x14ac:dyDescent="0.25">
      <c r="A20327" s="56"/>
      <c r="B20327" s="24" t="s">
        <v>21894</v>
      </c>
      <c r="C20327" s="56" t="s">
        <v>19579</v>
      </c>
      <c r="D20327" s="315"/>
    </row>
    <row r="20328" spans="1:4" s="12" customFormat="1" x14ac:dyDescent="0.25">
      <c r="A20328" s="56"/>
      <c r="B20328" s="58"/>
      <c r="C20328" s="48" t="s">
        <v>19580</v>
      </c>
      <c r="D20328" s="300"/>
    </row>
    <row r="20329" spans="1:4" s="12" customFormat="1" x14ac:dyDescent="0.25">
      <c r="A20329" s="56"/>
      <c r="B20329" s="58"/>
      <c r="C20329" s="48" t="s">
        <v>19581</v>
      </c>
      <c r="D20329" s="300"/>
    </row>
    <row r="20330" spans="1:4" s="12" customFormat="1" x14ac:dyDescent="0.25">
      <c r="A20330" s="56"/>
      <c r="B20330" s="58"/>
      <c r="C20330" s="48" t="s">
        <v>110</v>
      </c>
      <c r="D20330" s="300" t="s">
        <v>19582</v>
      </c>
    </row>
    <row r="20331" spans="1:4" s="12" customFormat="1" x14ac:dyDescent="0.25">
      <c r="A20331" s="56"/>
      <c r="B20331" s="58"/>
      <c r="C20331" s="48" t="s">
        <v>110</v>
      </c>
      <c r="D20331" s="300" t="s">
        <v>19583</v>
      </c>
    </row>
    <row r="20332" spans="1:4" s="12" customFormat="1" x14ac:dyDescent="0.25">
      <c r="A20332" s="56"/>
      <c r="B20332" s="58"/>
      <c r="C20332" s="48" t="s">
        <v>226</v>
      </c>
      <c r="D20332" s="300"/>
    </row>
    <row r="20333" spans="1:4" s="12" customFormat="1" x14ac:dyDescent="0.25">
      <c r="A20333" s="56"/>
      <c r="B20333" s="58"/>
      <c r="C20333" s="48" t="s">
        <v>110</v>
      </c>
      <c r="D20333" s="300" t="s">
        <v>19584</v>
      </c>
    </row>
    <row r="20334" spans="1:4" s="12" customFormat="1" x14ac:dyDescent="0.25">
      <c r="A20334" s="56"/>
      <c r="B20334" s="58"/>
      <c r="C20334" s="48" t="s">
        <v>110</v>
      </c>
      <c r="D20334" s="300" t="s">
        <v>19585</v>
      </c>
    </row>
    <row r="20335" spans="1:4" s="12" customFormat="1" x14ac:dyDescent="0.25">
      <c r="A20335" s="56"/>
      <c r="B20335" s="58"/>
      <c r="C20335" s="48" t="s">
        <v>110</v>
      </c>
      <c r="D20335" s="300" t="s">
        <v>19586</v>
      </c>
    </row>
    <row r="20336" spans="1:4" s="12" customFormat="1" x14ac:dyDescent="0.25">
      <c r="A20336" s="56"/>
      <c r="B20336" s="58"/>
      <c r="C20336" s="48" t="s">
        <v>110</v>
      </c>
      <c r="D20336" s="300" t="s">
        <v>19587</v>
      </c>
    </row>
    <row r="20337" spans="1:4" s="12" customFormat="1" x14ac:dyDescent="0.15">
      <c r="A20337" s="48"/>
      <c r="B20337" s="24" t="s">
        <v>21895</v>
      </c>
      <c r="C20337" s="75" t="s">
        <v>19588</v>
      </c>
      <c r="D20337" s="330"/>
    </row>
    <row r="20338" spans="1:4" s="12" customFormat="1" x14ac:dyDescent="0.15">
      <c r="A20338" s="48"/>
      <c r="B20338" s="58"/>
      <c r="C20338" s="40" t="s">
        <v>19589</v>
      </c>
      <c r="D20338" s="313"/>
    </row>
    <row r="20339" spans="1:4" s="12" customFormat="1" x14ac:dyDescent="0.15">
      <c r="A20339" s="48"/>
      <c r="B20339" s="58"/>
      <c r="C20339" s="70" t="s">
        <v>19590</v>
      </c>
      <c r="D20339" s="338"/>
    </row>
    <row r="20340" spans="1:4" s="12" customFormat="1" x14ac:dyDescent="0.15">
      <c r="A20340" s="48"/>
      <c r="B20340" s="77"/>
      <c r="C20340" s="48" t="s">
        <v>110</v>
      </c>
      <c r="D20340" s="313" t="s">
        <v>19591</v>
      </c>
    </row>
    <row r="20341" spans="1:4" s="12" customFormat="1" x14ac:dyDescent="0.15">
      <c r="A20341" s="48"/>
      <c r="B20341" s="77"/>
      <c r="C20341" s="48" t="s">
        <v>110</v>
      </c>
      <c r="D20341" s="313" t="s">
        <v>19592</v>
      </c>
    </row>
    <row r="20342" spans="1:4" s="12" customFormat="1" x14ac:dyDescent="0.15">
      <c r="A20342" s="48"/>
      <c r="B20342" s="77"/>
      <c r="C20342" s="48" t="s">
        <v>110</v>
      </c>
      <c r="D20342" s="313" t="s">
        <v>19593</v>
      </c>
    </row>
    <row r="20343" spans="1:4" s="12" customFormat="1" x14ac:dyDescent="0.15">
      <c r="A20343" s="48"/>
      <c r="B20343" s="77"/>
      <c r="C20343" s="48" t="s">
        <v>110</v>
      </c>
      <c r="D20343" s="313" t="s">
        <v>19594</v>
      </c>
    </row>
    <row r="20344" spans="1:4" s="12" customFormat="1" x14ac:dyDescent="0.15">
      <c r="A20344" s="48"/>
      <c r="B20344" s="77"/>
      <c r="C20344" s="48" t="s">
        <v>110</v>
      </c>
      <c r="D20344" s="313" t="s">
        <v>19595</v>
      </c>
    </row>
    <row r="20345" spans="1:4" s="12" customFormat="1" x14ac:dyDescent="0.15">
      <c r="A20345" s="48"/>
      <c r="B20345" s="77"/>
      <c r="C20345" s="48" t="s">
        <v>110</v>
      </c>
      <c r="D20345" s="313" t="s">
        <v>19596</v>
      </c>
    </row>
    <row r="20346" spans="1:4" s="12" customFormat="1" x14ac:dyDescent="0.15">
      <c r="A20346" s="48"/>
      <c r="B20346" s="77"/>
      <c r="C20346" s="70" t="s">
        <v>110</v>
      </c>
      <c r="D20346" s="317" t="s">
        <v>19597</v>
      </c>
    </row>
    <row r="20347" spans="1:4" s="12" customFormat="1" x14ac:dyDescent="0.15">
      <c r="A20347" s="48"/>
      <c r="B20347" s="58"/>
      <c r="C20347" s="70" t="s">
        <v>226</v>
      </c>
      <c r="D20347" s="313"/>
    </row>
    <row r="20348" spans="1:4" s="12" customFormat="1" x14ac:dyDescent="0.15">
      <c r="A20348" s="48"/>
      <c r="B20348" s="58"/>
      <c r="C20348" s="70" t="s">
        <v>110</v>
      </c>
      <c r="D20348" s="313" t="s">
        <v>19598</v>
      </c>
    </row>
    <row r="20349" spans="1:4" s="12" customFormat="1" x14ac:dyDescent="0.15">
      <c r="A20349" s="48"/>
      <c r="B20349" s="58"/>
      <c r="C20349" s="70" t="s">
        <v>110</v>
      </c>
      <c r="D20349" s="313" t="s">
        <v>14489</v>
      </c>
    </row>
    <row r="20350" spans="1:4" s="12" customFormat="1" x14ac:dyDescent="0.15">
      <c r="A20350" s="48"/>
      <c r="B20350" s="58"/>
      <c r="C20350" s="70" t="s">
        <v>110</v>
      </c>
      <c r="D20350" s="313" t="s">
        <v>19599</v>
      </c>
    </row>
    <row r="20351" spans="1:4" s="12" customFormat="1" x14ac:dyDescent="0.15">
      <c r="A20351" s="48"/>
      <c r="B20351" s="24" t="s">
        <v>21896</v>
      </c>
      <c r="C20351" s="75" t="s">
        <v>19600</v>
      </c>
      <c r="D20351" s="330"/>
    </row>
    <row r="20352" spans="1:4" s="12" customFormat="1" x14ac:dyDescent="0.15">
      <c r="A20352" s="48"/>
      <c r="B20352" s="58"/>
      <c r="C20352" s="70" t="s">
        <v>19601</v>
      </c>
      <c r="D20352" s="313"/>
    </row>
    <row r="20353" spans="1:4" s="12" customFormat="1" x14ac:dyDescent="0.15">
      <c r="A20353" s="48"/>
      <c r="B20353" s="58"/>
      <c r="C20353" s="70" t="s">
        <v>19602</v>
      </c>
      <c r="D20353" s="313"/>
    </row>
    <row r="20354" spans="1:4" s="12" customFormat="1" x14ac:dyDescent="0.15">
      <c r="A20354" s="48"/>
      <c r="B20354" s="58"/>
      <c r="C20354" s="70" t="s">
        <v>110</v>
      </c>
      <c r="D20354" s="313" t="s">
        <v>19603</v>
      </c>
    </row>
    <row r="20355" spans="1:4" s="12" customFormat="1" x14ac:dyDescent="0.15">
      <c r="A20355" s="48"/>
      <c r="B20355" s="58"/>
      <c r="C20355" s="70" t="s">
        <v>110</v>
      </c>
      <c r="D20355" s="313" t="s">
        <v>19604</v>
      </c>
    </row>
    <row r="20356" spans="1:4" s="12" customFormat="1" x14ac:dyDescent="0.15">
      <c r="A20356" s="48"/>
      <c r="B20356" s="58"/>
      <c r="C20356" s="70" t="s">
        <v>110</v>
      </c>
      <c r="D20356" s="313" t="s">
        <v>19605</v>
      </c>
    </row>
    <row r="20357" spans="1:4" s="12" customFormat="1" x14ac:dyDescent="0.15">
      <c r="A20357" s="48"/>
      <c r="B20357" s="58"/>
      <c r="C20357" s="70" t="s">
        <v>110</v>
      </c>
      <c r="D20357" s="313" t="s">
        <v>19606</v>
      </c>
    </row>
    <row r="20358" spans="1:4" s="12" customFormat="1" x14ac:dyDescent="0.15">
      <c r="A20358" s="48"/>
      <c r="B20358" s="58"/>
      <c r="C20358" s="70" t="s">
        <v>226</v>
      </c>
      <c r="D20358" s="313"/>
    </row>
    <row r="20359" spans="1:4" s="12" customFormat="1" x14ac:dyDescent="0.15">
      <c r="A20359" s="48"/>
      <c r="B20359" s="58"/>
      <c r="C20359" s="70" t="s">
        <v>110</v>
      </c>
      <c r="D20359" s="313" t="s">
        <v>19607</v>
      </c>
    </row>
    <row r="20360" spans="1:4" s="12" customFormat="1" x14ac:dyDescent="0.15">
      <c r="A20360" s="48"/>
      <c r="B20360" s="58"/>
      <c r="C20360" s="70" t="s">
        <v>110</v>
      </c>
      <c r="D20360" s="313" t="s">
        <v>19608</v>
      </c>
    </row>
    <row r="20361" spans="1:4" s="12" customFormat="1" ht="15.6" x14ac:dyDescent="0.25">
      <c r="A20361" s="90" t="s">
        <v>19609</v>
      </c>
      <c r="B20361" s="91"/>
      <c r="C20361" s="90" t="s">
        <v>19610</v>
      </c>
      <c r="D20361" s="300"/>
    </row>
    <row r="20362" spans="1:4" s="12" customFormat="1" x14ac:dyDescent="0.25">
      <c r="A20362" s="56"/>
      <c r="B20362" s="58"/>
      <c r="C20362" s="48" t="s">
        <v>19611</v>
      </c>
      <c r="D20362" s="300"/>
    </row>
    <row r="20363" spans="1:4" s="12" customFormat="1" ht="15.6" x14ac:dyDescent="0.25">
      <c r="A20363" s="82">
        <v>86</v>
      </c>
      <c r="B20363" s="97"/>
      <c r="C20363" s="82" t="s">
        <v>19612</v>
      </c>
      <c r="D20363" s="300"/>
    </row>
    <row r="20364" spans="1:4" s="12" customFormat="1" x14ac:dyDescent="0.25">
      <c r="A20364" s="56">
        <v>861</v>
      </c>
      <c r="B20364" s="24" t="s">
        <v>21897</v>
      </c>
      <c r="C20364" s="56" t="s">
        <v>19613</v>
      </c>
      <c r="D20364" s="315"/>
    </row>
    <row r="20365" spans="1:4" s="12" customFormat="1" x14ac:dyDescent="0.25">
      <c r="A20365" s="56"/>
      <c r="B20365" s="58"/>
      <c r="C20365" s="48" t="s">
        <v>19614</v>
      </c>
      <c r="D20365" s="300"/>
    </row>
    <row r="20366" spans="1:4" s="12" customFormat="1" x14ac:dyDescent="0.25">
      <c r="A20366" s="56"/>
      <c r="B20366" s="58"/>
      <c r="C20366" s="48" t="s">
        <v>110</v>
      </c>
      <c r="D20366" s="300" t="s">
        <v>19615</v>
      </c>
    </row>
    <row r="20367" spans="1:4" s="12" customFormat="1" x14ac:dyDescent="0.25">
      <c r="A20367" s="56"/>
      <c r="B20367" s="58"/>
      <c r="C20367" s="48" t="s">
        <v>110</v>
      </c>
      <c r="D20367" s="300" t="s">
        <v>19616</v>
      </c>
    </row>
    <row r="20368" spans="1:4" s="12" customFormat="1" x14ac:dyDescent="0.25">
      <c r="A20368" s="56"/>
      <c r="B20368" s="58"/>
      <c r="C20368" s="48" t="s">
        <v>110</v>
      </c>
      <c r="D20368" s="300" t="s">
        <v>19617</v>
      </c>
    </row>
    <row r="20369" spans="1:4" s="12" customFormat="1" x14ac:dyDescent="0.25">
      <c r="A20369" s="56"/>
      <c r="B20369" s="58"/>
      <c r="C20369" s="48" t="s">
        <v>110</v>
      </c>
      <c r="D20369" s="300" t="s">
        <v>19618</v>
      </c>
    </row>
    <row r="20370" spans="1:4" s="12" customFormat="1" x14ac:dyDescent="0.25">
      <c r="A20370" s="56"/>
      <c r="B20370" s="58"/>
      <c r="C20370" s="48" t="s">
        <v>226</v>
      </c>
      <c r="D20370" s="300"/>
    </row>
    <row r="20371" spans="1:4" s="12" customFormat="1" x14ac:dyDescent="0.25">
      <c r="A20371" s="56"/>
      <c r="B20371" s="58"/>
      <c r="C20371" s="48" t="s">
        <v>110</v>
      </c>
      <c r="D20371" s="300" t="s">
        <v>19619</v>
      </c>
    </row>
    <row r="20372" spans="1:4" s="12" customFormat="1" x14ac:dyDescent="0.25">
      <c r="A20372" s="56"/>
      <c r="B20372" s="58"/>
      <c r="C20372" s="48" t="s">
        <v>110</v>
      </c>
      <c r="D20372" s="300" t="s">
        <v>19620</v>
      </c>
    </row>
    <row r="20373" spans="1:4" s="12" customFormat="1" x14ac:dyDescent="0.25">
      <c r="A20373" s="56">
        <v>862</v>
      </c>
      <c r="B20373" s="58"/>
      <c r="C20373" s="56" t="s">
        <v>19621</v>
      </c>
      <c r="D20373" s="300"/>
    </row>
    <row r="20374" spans="1:4" s="12" customFormat="1" x14ac:dyDescent="0.25">
      <c r="A20374" s="56"/>
      <c r="B20374" s="24" t="s">
        <v>21898</v>
      </c>
      <c r="C20374" s="56" t="s">
        <v>19622</v>
      </c>
      <c r="D20374" s="315"/>
    </row>
    <row r="20375" spans="1:4" s="12" customFormat="1" x14ac:dyDescent="0.25">
      <c r="A20375" s="56"/>
      <c r="B20375" s="58"/>
      <c r="C20375" s="48" t="s">
        <v>19623</v>
      </c>
      <c r="D20375" s="300"/>
    </row>
    <row r="20376" spans="1:4" s="12" customFormat="1" x14ac:dyDescent="0.25">
      <c r="A20376" s="56"/>
      <c r="B20376" s="58"/>
      <c r="C20376" s="48" t="s">
        <v>110</v>
      </c>
      <c r="D20376" s="300" t="s">
        <v>19624</v>
      </c>
    </row>
    <row r="20377" spans="1:4" s="12" customFormat="1" x14ac:dyDescent="0.25">
      <c r="A20377" s="56"/>
      <c r="B20377" s="58"/>
      <c r="C20377" s="48" t="s">
        <v>110</v>
      </c>
      <c r="D20377" s="300" t="s">
        <v>19625</v>
      </c>
    </row>
    <row r="20378" spans="1:4" s="12" customFormat="1" x14ac:dyDescent="0.25">
      <c r="A20378" s="56"/>
      <c r="B20378" s="58"/>
      <c r="C20378" s="48" t="s">
        <v>110</v>
      </c>
      <c r="D20378" s="300" t="s">
        <v>19626</v>
      </c>
    </row>
    <row r="20379" spans="1:4" s="12" customFormat="1" x14ac:dyDescent="0.25">
      <c r="A20379" s="56"/>
      <c r="B20379" s="58"/>
      <c r="C20379" s="48" t="s">
        <v>226</v>
      </c>
      <c r="D20379" s="300"/>
    </row>
    <row r="20380" spans="1:4" s="12" customFormat="1" x14ac:dyDescent="0.25">
      <c r="A20380" s="56"/>
      <c r="B20380" s="58"/>
      <c r="C20380" s="48" t="s">
        <v>110</v>
      </c>
      <c r="D20380" s="300" t="s">
        <v>19627</v>
      </c>
    </row>
    <row r="20381" spans="1:4" s="12" customFormat="1" x14ac:dyDescent="0.25">
      <c r="A20381" s="56"/>
      <c r="B20381" s="58"/>
      <c r="C20381" s="48" t="s">
        <v>110</v>
      </c>
      <c r="D20381" s="300" t="s">
        <v>19628</v>
      </c>
    </row>
    <row r="20382" spans="1:4" s="12" customFormat="1" x14ac:dyDescent="0.25">
      <c r="A20382" s="56"/>
      <c r="B20382" s="24" t="s">
        <v>21899</v>
      </c>
      <c r="C20382" s="56" t="s">
        <v>19629</v>
      </c>
      <c r="D20382" s="315"/>
    </row>
    <row r="20383" spans="1:4" s="12" customFormat="1" x14ac:dyDescent="0.25">
      <c r="A20383" s="56"/>
      <c r="B20383" s="58"/>
      <c r="C20383" s="48" t="s">
        <v>19630</v>
      </c>
      <c r="D20383" s="300"/>
    </row>
    <row r="20384" spans="1:4" s="12" customFormat="1" x14ac:dyDescent="0.25">
      <c r="A20384" s="56"/>
      <c r="B20384" s="58"/>
      <c r="C20384" s="48" t="s">
        <v>110</v>
      </c>
      <c r="D20384" s="300" t="s">
        <v>19631</v>
      </c>
    </row>
    <row r="20385" spans="1:4" s="12" customFormat="1" x14ac:dyDescent="0.25">
      <c r="A20385" s="56"/>
      <c r="B20385" s="58"/>
      <c r="C20385" s="48" t="s">
        <v>110</v>
      </c>
      <c r="D20385" s="300" t="s">
        <v>19632</v>
      </c>
    </row>
    <row r="20386" spans="1:4" s="12" customFormat="1" x14ac:dyDescent="0.25">
      <c r="A20386" s="56"/>
      <c r="B20386" s="58"/>
      <c r="C20386" s="48" t="s">
        <v>110</v>
      </c>
      <c r="D20386" s="300" t="s">
        <v>19633</v>
      </c>
    </row>
    <row r="20387" spans="1:4" s="12" customFormat="1" x14ac:dyDescent="0.25">
      <c r="A20387" s="56"/>
      <c r="B20387" s="58"/>
      <c r="C20387" s="48" t="s">
        <v>226</v>
      </c>
      <c r="D20387" s="300"/>
    </row>
    <row r="20388" spans="1:4" s="12" customFormat="1" x14ac:dyDescent="0.25">
      <c r="A20388" s="56"/>
      <c r="B20388" s="58"/>
      <c r="C20388" s="48" t="s">
        <v>110</v>
      </c>
      <c r="D20388" s="300" t="s">
        <v>19634</v>
      </c>
    </row>
    <row r="20389" spans="1:4" s="12" customFormat="1" x14ac:dyDescent="0.25">
      <c r="A20389" s="56"/>
      <c r="B20389" s="58"/>
      <c r="C20389" s="48" t="s">
        <v>110</v>
      </c>
      <c r="D20389" s="300" t="s">
        <v>19635</v>
      </c>
    </row>
    <row r="20390" spans="1:4" s="12" customFormat="1" x14ac:dyDescent="0.25">
      <c r="A20390" s="56"/>
      <c r="B20390" s="24" t="s">
        <v>21900</v>
      </c>
      <c r="C20390" s="56" t="s">
        <v>19636</v>
      </c>
      <c r="D20390" s="315"/>
    </row>
    <row r="20391" spans="1:4" s="12" customFormat="1" x14ac:dyDescent="0.25">
      <c r="A20391" s="56"/>
      <c r="B20391" s="58"/>
      <c r="C20391" s="48" t="s">
        <v>19637</v>
      </c>
      <c r="D20391" s="300"/>
    </row>
    <row r="20392" spans="1:4" s="12" customFormat="1" x14ac:dyDescent="0.25">
      <c r="A20392" s="56"/>
      <c r="B20392" s="58"/>
      <c r="C20392" s="48" t="s">
        <v>110</v>
      </c>
      <c r="D20392" s="300" t="s">
        <v>19638</v>
      </c>
    </row>
    <row r="20393" spans="1:4" s="12" customFormat="1" x14ac:dyDescent="0.25">
      <c r="A20393" s="56"/>
      <c r="B20393" s="58"/>
      <c r="C20393" s="48" t="s">
        <v>110</v>
      </c>
      <c r="D20393" s="300" t="s">
        <v>19639</v>
      </c>
    </row>
    <row r="20394" spans="1:4" s="12" customFormat="1" x14ac:dyDescent="0.25">
      <c r="A20394" s="56"/>
      <c r="B20394" s="58"/>
      <c r="C20394" s="48" t="s">
        <v>110</v>
      </c>
      <c r="D20394" s="300" t="s">
        <v>19640</v>
      </c>
    </row>
    <row r="20395" spans="1:4" s="12" customFormat="1" x14ac:dyDescent="0.25">
      <c r="A20395" s="56"/>
      <c r="B20395" s="58"/>
      <c r="C20395" s="48" t="s">
        <v>110</v>
      </c>
      <c r="D20395" s="300" t="s">
        <v>19641</v>
      </c>
    </row>
    <row r="20396" spans="1:4" s="12" customFormat="1" x14ac:dyDescent="0.25">
      <c r="A20396" s="56"/>
      <c r="B20396" s="58"/>
      <c r="C20396" s="48" t="s">
        <v>110</v>
      </c>
      <c r="D20396" s="300" t="s">
        <v>19642</v>
      </c>
    </row>
    <row r="20397" spans="1:4" s="12" customFormat="1" x14ac:dyDescent="0.25">
      <c r="A20397" s="56"/>
      <c r="B20397" s="58"/>
      <c r="C20397" s="48" t="s">
        <v>110</v>
      </c>
      <c r="D20397" s="300" t="s">
        <v>19643</v>
      </c>
    </row>
    <row r="20398" spans="1:4" s="12" customFormat="1" x14ac:dyDescent="0.25">
      <c r="A20398" s="56"/>
      <c r="B20398" s="58"/>
      <c r="C20398" s="48" t="s">
        <v>226</v>
      </c>
      <c r="D20398" s="300"/>
    </row>
    <row r="20399" spans="1:4" s="12" customFormat="1" x14ac:dyDescent="0.25">
      <c r="A20399" s="56"/>
      <c r="B20399" s="58"/>
      <c r="C20399" s="48" t="s">
        <v>110</v>
      </c>
      <c r="D20399" s="300" t="s">
        <v>19644</v>
      </c>
    </row>
    <row r="20400" spans="1:4" s="12" customFormat="1" x14ac:dyDescent="0.25">
      <c r="A20400" s="56"/>
      <c r="B20400" s="58"/>
      <c r="C20400" s="48" t="s">
        <v>110</v>
      </c>
      <c r="D20400" s="300" t="s">
        <v>19645</v>
      </c>
    </row>
    <row r="20401" spans="1:4" s="12" customFormat="1" x14ac:dyDescent="0.25">
      <c r="A20401" s="56"/>
      <c r="B20401" s="24" t="s">
        <v>21901</v>
      </c>
      <c r="C20401" s="56" t="s">
        <v>19646</v>
      </c>
      <c r="D20401" s="315"/>
    </row>
    <row r="20402" spans="1:4" s="12" customFormat="1" x14ac:dyDescent="0.25">
      <c r="A20402" s="56"/>
      <c r="B20402" s="58"/>
      <c r="C20402" s="48" t="s">
        <v>19647</v>
      </c>
      <c r="D20402" s="300"/>
    </row>
    <row r="20403" spans="1:4" s="12" customFormat="1" x14ac:dyDescent="0.25">
      <c r="A20403" s="56"/>
      <c r="B20403" s="58"/>
      <c r="C20403" s="48" t="s">
        <v>110</v>
      </c>
      <c r="D20403" s="300" t="s">
        <v>19648</v>
      </c>
    </row>
    <row r="20404" spans="1:4" s="12" customFormat="1" x14ac:dyDescent="0.25">
      <c r="A20404" s="56"/>
      <c r="B20404" s="58"/>
      <c r="C20404" s="48" t="s">
        <v>110</v>
      </c>
      <c r="D20404" s="300" t="s">
        <v>19649</v>
      </c>
    </row>
    <row r="20405" spans="1:4" s="12" customFormat="1" x14ac:dyDescent="0.25">
      <c r="A20405" s="56"/>
      <c r="B20405" s="58"/>
      <c r="C20405" s="48" t="s">
        <v>226</v>
      </c>
      <c r="D20405" s="300"/>
    </row>
    <row r="20406" spans="1:4" s="12" customFormat="1" x14ac:dyDescent="0.25">
      <c r="A20406" s="56"/>
      <c r="B20406" s="58"/>
      <c r="C20406" s="48" t="s">
        <v>110</v>
      </c>
      <c r="D20406" s="300" t="s">
        <v>19650</v>
      </c>
    </row>
    <row r="20407" spans="1:4" s="12" customFormat="1" x14ac:dyDescent="0.25">
      <c r="A20407" s="56"/>
      <c r="B20407" s="58"/>
      <c r="C20407" s="48" t="s">
        <v>110</v>
      </c>
      <c r="D20407" s="300" t="s">
        <v>19651</v>
      </c>
    </row>
    <row r="20408" spans="1:4" s="12" customFormat="1" x14ac:dyDescent="0.25">
      <c r="A20408" s="56"/>
      <c r="B20408" s="58"/>
      <c r="C20408" s="48" t="s">
        <v>110</v>
      </c>
      <c r="D20408" s="300" t="s">
        <v>19652</v>
      </c>
    </row>
    <row r="20409" spans="1:4" s="12" customFormat="1" x14ac:dyDescent="0.25">
      <c r="A20409" s="56"/>
      <c r="B20409" s="24" t="s">
        <v>21902</v>
      </c>
      <c r="C20409" s="56" t="s">
        <v>19653</v>
      </c>
      <c r="D20409" s="315"/>
    </row>
    <row r="20410" spans="1:4" s="12" customFormat="1" x14ac:dyDescent="0.25">
      <c r="A20410" s="56"/>
      <c r="B20410" s="58"/>
      <c r="C20410" s="48" t="s">
        <v>19654</v>
      </c>
      <c r="D20410" s="300"/>
    </row>
    <row r="20411" spans="1:4" s="12" customFormat="1" x14ac:dyDescent="0.25">
      <c r="A20411" s="56"/>
      <c r="B20411" s="58"/>
      <c r="C20411" s="48" t="s">
        <v>110</v>
      </c>
      <c r="D20411" s="300" t="s">
        <v>19655</v>
      </c>
    </row>
    <row r="20412" spans="1:4" s="12" customFormat="1" x14ac:dyDescent="0.25">
      <c r="A20412" s="56"/>
      <c r="B20412" s="58"/>
      <c r="C20412" s="48" t="s">
        <v>110</v>
      </c>
      <c r="D20412" s="300" t="s">
        <v>19656</v>
      </c>
    </row>
    <row r="20413" spans="1:4" s="12" customFormat="1" x14ac:dyDescent="0.25">
      <c r="A20413" s="56"/>
      <c r="B20413" s="58"/>
      <c r="C20413" s="48" t="s">
        <v>110</v>
      </c>
      <c r="D20413" s="300" t="s">
        <v>19657</v>
      </c>
    </row>
    <row r="20414" spans="1:4" s="12" customFormat="1" x14ac:dyDescent="0.25">
      <c r="A20414" s="56"/>
      <c r="B20414" s="58"/>
      <c r="C20414" s="48" t="s">
        <v>110</v>
      </c>
      <c r="D20414" s="300" t="s">
        <v>19658</v>
      </c>
    </row>
    <row r="20415" spans="1:4" s="12" customFormat="1" x14ac:dyDescent="0.25">
      <c r="A20415" s="56"/>
      <c r="B20415" s="58"/>
      <c r="C20415" s="48" t="s">
        <v>110</v>
      </c>
      <c r="D20415" s="300" t="s">
        <v>19659</v>
      </c>
    </row>
    <row r="20416" spans="1:4" s="12" customFormat="1" x14ac:dyDescent="0.25">
      <c r="A20416" s="56"/>
      <c r="B20416" s="58"/>
      <c r="C20416" s="48" t="s">
        <v>110</v>
      </c>
      <c r="D20416" s="300" t="s">
        <v>19660</v>
      </c>
    </row>
    <row r="20417" spans="1:4" s="12" customFormat="1" x14ac:dyDescent="0.25">
      <c r="A20417" s="56"/>
      <c r="B20417" s="58"/>
      <c r="C20417" s="48" t="s">
        <v>110</v>
      </c>
      <c r="D20417" s="300" t="s">
        <v>19661</v>
      </c>
    </row>
    <row r="20418" spans="1:4" s="12" customFormat="1" x14ac:dyDescent="0.25">
      <c r="A20418" s="56"/>
      <c r="B20418" s="58"/>
      <c r="C20418" s="48" t="s">
        <v>110</v>
      </c>
      <c r="D20418" s="300" t="s">
        <v>19662</v>
      </c>
    </row>
    <row r="20419" spans="1:4" s="12" customFormat="1" x14ac:dyDescent="0.25">
      <c r="A20419" s="56"/>
      <c r="B20419" s="58"/>
      <c r="C20419" s="48" t="s">
        <v>110</v>
      </c>
      <c r="D20419" s="300" t="s">
        <v>19663</v>
      </c>
    </row>
    <row r="20420" spans="1:4" s="12" customFormat="1" x14ac:dyDescent="0.25">
      <c r="A20420" s="56"/>
      <c r="B20420" s="58"/>
      <c r="C20420" s="48" t="s">
        <v>110</v>
      </c>
      <c r="D20420" s="300" t="s">
        <v>19664</v>
      </c>
    </row>
    <row r="20421" spans="1:4" s="12" customFormat="1" x14ac:dyDescent="0.25">
      <c r="A20421" s="56"/>
      <c r="B20421" s="58"/>
      <c r="C20421" s="48" t="s">
        <v>110</v>
      </c>
      <c r="D20421" s="300" t="s">
        <v>19665</v>
      </c>
    </row>
    <row r="20422" spans="1:4" s="12" customFormat="1" x14ac:dyDescent="0.25">
      <c r="A20422" s="56"/>
      <c r="B20422" s="58"/>
      <c r="C20422" s="48" t="s">
        <v>110</v>
      </c>
      <c r="D20422" s="300" t="s">
        <v>19666</v>
      </c>
    </row>
    <row r="20423" spans="1:4" s="12" customFormat="1" x14ac:dyDescent="0.25">
      <c r="A20423" s="56"/>
      <c r="B20423" s="58"/>
      <c r="C20423" s="48" t="s">
        <v>110</v>
      </c>
      <c r="D20423" s="300" t="s">
        <v>19667</v>
      </c>
    </row>
    <row r="20424" spans="1:4" s="12" customFormat="1" x14ac:dyDescent="0.25">
      <c r="A20424" s="56"/>
      <c r="B20424" s="58"/>
      <c r="C20424" s="48" t="s">
        <v>110</v>
      </c>
      <c r="D20424" s="300" t="s">
        <v>19668</v>
      </c>
    </row>
    <row r="20425" spans="1:4" s="12" customFormat="1" x14ac:dyDescent="0.25">
      <c r="A20425" s="56"/>
      <c r="B20425" s="58"/>
      <c r="C20425" s="48" t="s">
        <v>110</v>
      </c>
      <c r="D20425" s="300" t="s">
        <v>19669</v>
      </c>
    </row>
    <row r="20426" spans="1:4" s="12" customFormat="1" x14ac:dyDescent="0.25">
      <c r="A20426" s="56"/>
      <c r="B20426" s="58"/>
      <c r="C20426" s="48" t="s">
        <v>110</v>
      </c>
      <c r="D20426" s="300" t="s">
        <v>19670</v>
      </c>
    </row>
    <row r="20427" spans="1:4" s="12" customFormat="1" x14ac:dyDescent="0.25">
      <c r="A20427" s="56"/>
      <c r="B20427" s="58"/>
      <c r="C20427" s="48" t="s">
        <v>110</v>
      </c>
      <c r="D20427" s="300" t="s">
        <v>19671</v>
      </c>
    </row>
    <row r="20428" spans="1:4" s="12" customFormat="1" x14ac:dyDescent="0.25">
      <c r="A20428" s="56"/>
      <c r="B20428" s="58"/>
      <c r="C20428" s="48" t="s">
        <v>110</v>
      </c>
      <c r="D20428" s="300" t="s">
        <v>19672</v>
      </c>
    </row>
    <row r="20429" spans="1:4" s="12" customFormat="1" x14ac:dyDescent="0.25">
      <c r="A20429" s="56"/>
      <c r="B20429" s="58"/>
      <c r="C20429" s="48" t="s">
        <v>110</v>
      </c>
      <c r="D20429" s="300" t="s">
        <v>19673</v>
      </c>
    </row>
    <row r="20430" spans="1:4" s="12" customFormat="1" x14ac:dyDescent="0.25">
      <c r="A20430" s="56"/>
      <c r="B20430" s="58"/>
      <c r="C20430" s="48" t="s">
        <v>110</v>
      </c>
      <c r="D20430" s="300" t="s">
        <v>19674</v>
      </c>
    </row>
    <row r="20431" spans="1:4" s="12" customFormat="1" x14ac:dyDescent="0.25">
      <c r="A20431" s="56"/>
      <c r="B20431" s="58"/>
      <c r="C20431" s="48" t="s">
        <v>110</v>
      </c>
      <c r="D20431" s="300" t="s">
        <v>19675</v>
      </c>
    </row>
    <row r="20432" spans="1:4" s="12" customFormat="1" x14ac:dyDescent="0.25">
      <c r="A20432" s="56"/>
      <c r="B20432" s="58"/>
      <c r="C20432" s="48" t="s">
        <v>110</v>
      </c>
      <c r="D20432" s="300" t="s">
        <v>19676</v>
      </c>
    </row>
    <row r="20433" spans="1:4" s="12" customFormat="1" x14ac:dyDescent="0.25">
      <c r="A20433" s="56"/>
      <c r="B20433" s="58"/>
      <c r="C20433" s="48" t="s">
        <v>110</v>
      </c>
      <c r="D20433" s="300" t="s">
        <v>19677</v>
      </c>
    </row>
    <row r="20434" spans="1:4" s="12" customFormat="1" x14ac:dyDescent="0.25">
      <c r="A20434" s="56"/>
      <c r="B20434" s="58"/>
      <c r="C20434" s="48" t="s">
        <v>110</v>
      </c>
      <c r="D20434" s="300" t="s">
        <v>19678</v>
      </c>
    </row>
    <row r="20435" spans="1:4" s="12" customFormat="1" x14ac:dyDescent="0.25">
      <c r="A20435" s="56"/>
      <c r="B20435" s="58"/>
      <c r="C20435" s="48" t="s">
        <v>110</v>
      </c>
      <c r="D20435" s="300" t="s">
        <v>19679</v>
      </c>
    </row>
    <row r="20436" spans="1:4" s="12" customFormat="1" x14ac:dyDescent="0.25">
      <c r="A20436" s="56"/>
      <c r="B20436" s="58"/>
      <c r="C20436" s="48" t="s">
        <v>110</v>
      </c>
      <c r="D20436" s="300" t="s">
        <v>19680</v>
      </c>
    </row>
    <row r="20437" spans="1:4" s="12" customFormat="1" x14ac:dyDescent="0.25">
      <c r="A20437" s="56"/>
      <c r="B20437" s="58"/>
      <c r="C20437" s="48" t="s">
        <v>110</v>
      </c>
      <c r="D20437" s="300" t="s">
        <v>19681</v>
      </c>
    </row>
    <row r="20438" spans="1:4" s="12" customFormat="1" x14ac:dyDescent="0.25">
      <c r="A20438" s="56"/>
      <c r="B20438" s="58"/>
      <c r="C20438" s="42" t="s">
        <v>110</v>
      </c>
      <c r="D20438" s="299" t="s">
        <v>19682</v>
      </c>
    </row>
    <row r="20439" spans="1:4" s="12" customFormat="1" x14ac:dyDescent="0.25">
      <c r="A20439" s="56"/>
      <c r="B20439" s="58"/>
      <c r="C20439" s="48" t="s">
        <v>110</v>
      </c>
      <c r="D20439" s="300" t="s">
        <v>19683</v>
      </c>
    </row>
    <row r="20440" spans="1:4" s="12" customFormat="1" x14ac:dyDescent="0.25">
      <c r="A20440" s="56"/>
      <c r="B20440" s="58"/>
      <c r="C20440" s="48" t="s">
        <v>226</v>
      </c>
      <c r="D20440" s="300"/>
    </row>
    <row r="20441" spans="1:4" s="12" customFormat="1" x14ac:dyDescent="0.25">
      <c r="A20441" s="56"/>
      <c r="B20441" s="58"/>
      <c r="C20441" s="48" t="s">
        <v>110</v>
      </c>
      <c r="D20441" s="300" t="s">
        <v>19684</v>
      </c>
    </row>
    <row r="20442" spans="1:4" s="12" customFormat="1" x14ac:dyDescent="0.25">
      <c r="A20442" s="56"/>
      <c r="B20442" s="58"/>
      <c r="C20442" s="48" t="s">
        <v>110</v>
      </c>
      <c r="D20442" s="300" t="s">
        <v>19685</v>
      </c>
    </row>
    <row r="20443" spans="1:4" s="12" customFormat="1" x14ac:dyDescent="0.25">
      <c r="A20443" s="48"/>
      <c r="B20443" s="24" t="s">
        <v>21903</v>
      </c>
      <c r="C20443" s="56" t="s">
        <v>19686</v>
      </c>
      <c r="D20443" s="329"/>
    </row>
    <row r="20444" spans="1:4" s="12" customFormat="1" x14ac:dyDescent="0.15">
      <c r="A20444" s="48"/>
      <c r="B20444" s="58"/>
      <c r="C20444" s="70" t="s">
        <v>19687</v>
      </c>
      <c r="D20444" s="329"/>
    </row>
    <row r="20445" spans="1:4" s="12" customFormat="1" x14ac:dyDescent="0.15">
      <c r="A20445" s="48"/>
      <c r="B20445" s="49"/>
      <c r="C20445" s="70" t="s">
        <v>19688</v>
      </c>
      <c r="D20445" s="329"/>
    </row>
    <row r="20446" spans="1:4" s="12" customFormat="1" x14ac:dyDescent="0.15">
      <c r="A20446" s="48"/>
      <c r="B20446" s="58"/>
      <c r="C20446" s="70" t="s">
        <v>110</v>
      </c>
      <c r="D20446" s="313" t="s">
        <v>19689</v>
      </c>
    </row>
    <row r="20447" spans="1:4" s="12" customFormat="1" x14ac:dyDescent="0.15">
      <c r="A20447" s="48"/>
      <c r="B20447" s="58"/>
      <c r="C20447" s="70" t="s">
        <v>110</v>
      </c>
      <c r="D20447" s="313" t="s">
        <v>19690</v>
      </c>
    </row>
    <row r="20448" spans="1:4" s="12" customFormat="1" x14ac:dyDescent="0.15">
      <c r="A20448" s="48"/>
      <c r="B20448" s="58"/>
      <c r="C20448" s="70" t="s">
        <v>110</v>
      </c>
      <c r="D20448" s="313" t="s">
        <v>19691</v>
      </c>
    </row>
    <row r="20449" spans="1:4" s="12" customFormat="1" x14ac:dyDescent="0.15">
      <c r="A20449" s="48"/>
      <c r="B20449" s="58"/>
      <c r="C20449" s="70" t="s">
        <v>110</v>
      </c>
      <c r="D20449" s="313" t="s">
        <v>19692</v>
      </c>
    </row>
    <row r="20450" spans="1:4" s="12" customFormat="1" x14ac:dyDescent="0.15">
      <c r="A20450" s="48"/>
      <c r="B20450" s="58"/>
      <c r="C20450" s="70" t="s">
        <v>110</v>
      </c>
      <c r="D20450" s="313" t="s">
        <v>19693</v>
      </c>
    </row>
    <row r="20451" spans="1:4" s="12" customFormat="1" x14ac:dyDescent="0.15">
      <c r="A20451" s="48"/>
      <c r="B20451" s="58"/>
      <c r="C20451" s="70" t="s">
        <v>110</v>
      </c>
      <c r="D20451" s="313" t="s">
        <v>19694</v>
      </c>
    </row>
    <row r="20452" spans="1:4" s="12" customFormat="1" x14ac:dyDescent="0.15">
      <c r="A20452" s="48"/>
      <c r="B20452" s="58"/>
      <c r="C20452" s="70" t="s">
        <v>110</v>
      </c>
      <c r="D20452" s="313" t="s">
        <v>19695</v>
      </c>
    </row>
    <row r="20453" spans="1:4" s="12" customFormat="1" x14ac:dyDescent="0.15">
      <c r="A20453" s="48"/>
      <c r="B20453" s="58"/>
      <c r="C20453" s="70" t="s">
        <v>110</v>
      </c>
      <c r="D20453" s="313" t="s">
        <v>19696</v>
      </c>
    </row>
    <row r="20454" spans="1:4" s="12" customFormat="1" x14ac:dyDescent="0.15">
      <c r="A20454" s="48"/>
      <c r="B20454" s="58"/>
      <c r="C20454" s="70" t="s">
        <v>110</v>
      </c>
      <c r="D20454" s="313" t="s">
        <v>19697</v>
      </c>
    </row>
    <row r="20455" spans="1:4" s="12" customFormat="1" x14ac:dyDescent="0.15">
      <c r="A20455" s="48"/>
      <c r="B20455" s="58"/>
      <c r="C20455" s="70" t="s">
        <v>110</v>
      </c>
      <c r="D20455" s="313" t="s">
        <v>19698</v>
      </c>
    </row>
    <row r="20456" spans="1:4" s="12" customFormat="1" x14ac:dyDescent="0.15">
      <c r="A20456" s="48"/>
      <c r="B20456" s="58"/>
      <c r="C20456" s="70" t="s">
        <v>110</v>
      </c>
      <c r="D20456" s="313" t="s">
        <v>19699</v>
      </c>
    </row>
    <row r="20457" spans="1:4" s="12" customFormat="1" x14ac:dyDescent="0.15">
      <c r="A20457" s="48"/>
      <c r="B20457" s="58"/>
      <c r="C20457" s="70" t="s">
        <v>110</v>
      </c>
      <c r="D20457" s="313" t="s">
        <v>19700</v>
      </c>
    </row>
    <row r="20458" spans="1:4" s="12" customFormat="1" x14ac:dyDescent="0.15">
      <c r="A20458" s="48"/>
      <c r="B20458" s="58"/>
      <c r="C20458" s="70" t="s">
        <v>110</v>
      </c>
      <c r="D20458" s="313" t="s">
        <v>19701</v>
      </c>
    </row>
    <row r="20459" spans="1:4" s="12" customFormat="1" x14ac:dyDescent="0.15">
      <c r="A20459" s="48"/>
      <c r="B20459" s="58"/>
      <c r="C20459" s="70" t="s">
        <v>110</v>
      </c>
      <c r="D20459" s="313" t="s">
        <v>19702</v>
      </c>
    </row>
    <row r="20460" spans="1:4" s="12" customFormat="1" x14ac:dyDescent="0.15">
      <c r="A20460" s="48"/>
      <c r="B20460" s="58"/>
      <c r="C20460" s="70" t="s">
        <v>110</v>
      </c>
      <c r="D20460" s="313" t="s">
        <v>19703</v>
      </c>
    </row>
    <row r="20461" spans="1:4" s="12" customFormat="1" x14ac:dyDescent="0.25">
      <c r="A20461" s="48"/>
      <c r="B20461" s="58"/>
      <c r="C20461" s="42" t="s">
        <v>110</v>
      </c>
      <c r="D20461" s="299" t="s">
        <v>19704</v>
      </c>
    </row>
    <row r="20462" spans="1:4" s="12" customFormat="1" x14ac:dyDescent="0.15">
      <c r="A20462" s="48"/>
      <c r="B20462" s="58"/>
      <c r="C20462" s="70" t="s">
        <v>110</v>
      </c>
      <c r="D20462" s="313" t="s">
        <v>19705</v>
      </c>
    </row>
    <row r="20463" spans="1:4" s="12" customFormat="1" x14ac:dyDescent="0.25">
      <c r="A20463" s="48"/>
      <c r="B20463" s="49"/>
      <c r="C20463" s="48" t="s">
        <v>226</v>
      </c>
      <c r="D20463" s="329"/>
    </row>
    <row r="20464" spans="1:4" s="12" customFormat="1" x14ac:dyDescent="0.25">
      <c r="A20464" s="48"/>
      <c r="B20464" s="49"/>
      <c r="C20464" s="48" t="s">
        <v>110</v>
      </c>
      <c r="D20464" s="329" t="s">
        <v>19706</v>
      </c>
    </row>
    <row r="20465" spans="1:4" s="12" customFormat="1" x14ac:dyDescent="0.25">
      <c r="A20465" s="48"/>
      <c r="B20465" s="49"/>
      <c r="C20465" s="48" t="s">
        <v>110</v>
      </c>
      <c r="D20465" s="329" t="s">
        <v>19707</v>
      </c>
    </row>
    <row r="20466" spans="1:4" s="12" customFormat="1" x14ac:dyDescent="0.25">
      <c r="A20466" s="48"/>
      <c r="B20466" s="49"/>
      <c r="C20466" s="48" t="s">
        <v>110</v>
      </c>
      <c r="D20466" s="329" t="s">
        <v>19708</v>
      </c>
    </row>
    <row r="20467" spans="1:4" s="12" customFormat="1" x14ac:dyDescent="0.25">
      <c r="A20467" s="48"/>
      <c r="B20467" s="49"/>
      <c r="C20467" s="48" t="s">
        <v>110</v>
      </c>
      <c r="D20467" s="329" t="s">
        <v>19709</v>
      </c>
    </row>
    <row r="20468" spans="1:4" s="12" customFormat="1" x14ac:dyDescent="0.25">
      <c r="A20468" s="48"/>
      <c r="B20468" s="49"/>
      <c r="C20468" s="48" t="s">
        <v>110</v>
      </c>
      <c r="D20468" s="329" t="s">
        <v>19710</v>
      </c>
    </row>
    <row r="20469" spans="1:4" s="12" customFormat="1" x14ac:dyDescent="0.25">
      <c r="A20469" s="48"/>
      <c r="B20469" s="49"/>
      <c r="C20469" s="48" t="s">
        <v>110</v>
      </c>
      <c r="D20469" s="329" t="s">
        <v>19711</v>
      </c>
    </row>
    <row r="20470" spans="1:4" s="12" customFormat="1" x14ac:dyDescent="0.25">
      <c r="A20470" s="48"/>
      <c r="B20470" s="24" t="s">
        <v>21904</v>
      </c>
      <c r="C20470" s="56" t="s">
        <v>19712</v>
      </c>
      <c r="D20470" s="329"/>
    </row>
    <row r="20471" spans="1:4" s="12" customFormat="1" x14ac:dyDescent="0.25">
      <c r="A20471" s="48"/>
      <c r="B20471" s="49"/>
      <c r="C20471" s="48" t="s">
        <v>19713</v>
      </c>
      <c r="D20471" s="329"/>
    </row>
    <row r="20472" spans="1:4" s="12" customFormat="1" x14ac:dyDescent="0.25">
      <c r="A20472" s="48"/>
      <c r="B20472" s="49"/>
      <c r="C20472" s="48" t="s">
        <v>110</v>
      </c>
      <c r="D20472" s="329" t="s">
        <v>19714</v>
      </c>
    </row>
    <row r="20473" spans="1:4" s="12" customFormat="1" x14ac:dyDescent="0.25">
      <c r="A20473" s="48"/>
      <c r="B20473" s="49"/>
      <c r="C20473" s="48" t="s">
        <v>226</v>
      </c>
      <c r="D20473" s="329"/>
    </row>
    <row r="20474" spans="1:4" s="12" customFormat="1" x14ac:dyDescent="0.25">
      <c r="A20474" s="48"/>
      <c r="B20474" s="49"/>
      <c r="C20474" s="48" t="s">
        <v>110</v>
      </c>
      <c r="D20474" s="329" t="s">
        <v>19715</v>
      </c>
    </row>
    <row r="20475" spans="1:4" s="12" customFormat="1" x14ac:dyDescent="0.25">
      <c r="A20475" s="48"/>
      <c r="B20475" s="49"/>
      <c r="C20475" s="48" t="s">
        <v>110</v>
      </c>
      <c r="D20475" s="329" t="s">
        <v>19716</v>
      </c>
    </row>
    <row r="20476" spans="1:4" s="12" customFormat="1" x14ac:dyDescent="0.25">
      <c r="A20476" s="48"/>
      <c r="B20476" s="49"/>
      <c r="C20476" s="48" t="s">
        <v>110</v>
      </c>
      <c r="D20476" s="329" t="s">
        <v>19717</v>
      </c>
    </row>
    <row r="20477" spans="1:4" s="12" customFormat="1" ht="15.6" x14ac:dyDescent="0.25">
      <c r="A20477" s="82">
        <v>87</v>
      </c>
      <c r="B20477" s="97"/>
      <c r="C20477" s="82" t="s">
        <v>19718</v>
      </c>
      <c r="D20477" s="300"/>
    </row>
    <row r="20478" spans="1:4" s="12" customFormat="1" x14ac:dyDescent="0.25">
      <c r="A20478" s="56"/>
      <c r="B20478" s="58"/>
      <c r="C20478" s="48" t="s">
        <v>19719</v>
      </c>
      <c r="D20478" s="300"/>
    </row>
    <row r="20479" spans="1:4" s="12" customFormat="1" x14ac:dyDescent="0.25">
      <c r="A20479" s="56">
        <v>871</v>
      </c>
      <c r="B20479" s="24" t="s">
        <v>21905</v>
      </c>
      <c r="C20479" s="56" t="s">
        <v>19720</v>
      </c>
      <c r="D20479" s="329"/>
    </row>
    <row r="20480" spans="1:4" s="12" customFormat="1" x14ac:dyDescent="0.15">
      <c r="A20480" s="48"/>
      <c r="B20480" s="58"/>
      <c r="C20480" s="70" t="s">
        <v>19721</v>
      </c>
      <c r="D20480" s="329"/>
    </row>
    <row r="20481" spans="1:4" s="12" customFormat="1" x14ac:dyDescent="0.25">
      <c r="A20481" s="48"/>
      <c r="B20481" s="49"/>
      <c r="C20481" s="48" t="s">
        <v>19722</v>
      </c>
      <c r="D20481" s="329"/>
    </row>
    <row r="20482" spans="1:4" s="12" customFormat="1" x14ac:dyDescent="0.25">
      <c r="A20482" s="48"/>
      <c r="B20482" s="49"/>
      <c r="C20482" s="48"/>
      <c r="D20482" s="316" t="s">
        <v>19723</v>
      </c>
    </row>
    <row r="20483" spans="1:4" s="12" customFormat="1" x14ac:dyDescent="0.25">
      <c r="A20483" s="48"/>
      <c r="B20483" s="49"/>
      <c r="C20483" s="48" t="s">
        <v>110</v>
      </c>
      <c r="D20483" s="329" t="s">
        <v>19724</v>
      </c>
    </row>
    <row r="20484" spans="1:4" s="12" customFormat="1" x14ac:dyDescent="0.25">
      <c r="A20484" s="48"/>
      <c r="B20484" s="49"/>
      <c r="C20484" s="48" t="s">
        <v>110</v>
      </c>
      <c r="D20484" s="329" t="s">
        <v>19725</v>
      </c>
    </row>
    <row r="20485" spans="1:4" s="12" customFormat="1" x14ac:dyDescent="0.25">
      <c r="A20485" s="48"/>
      <c r="B20485" s="49"/>
      <c r="C20485" s="48" t="s">
        <v>110</v>
      </c>
      <c r="D20485" s="329" t="s">
        <v>19726</v>
      </c>
    </row>
    <row r="20486" spans="1:4" s="12" customFormat="1" x14ac:dyDescent="0.25">
      <c r="A20486" s="48"/>
      <c r="B20486" s="49"/>
      <c r="C20486" s="48" t="s">
        <v>110</v>
      </c>
      <c r="D20486" s="329" t="s">
        <v>19727</v>
      </c>
    </row>
    <row r="20487" spans="1:4" s="12" customFormat="1" x14ac:dyDescent="0.25">
      <c r="A20487" s="48"/>
      <c r="B20487" s="49"/>
      <c r="C20487" s="48" t="s">
        <v>110</v>
      </c>
      <c r="D20487" s="329" t="s">
        <v>19728</v>
      </c>
    </row>
    <row r="20488" spans="1:4" s="12" customFormat="1" x14ac:dyDescent="0.25">
      <c r="A20488" s="48"/>
      <c r="B20488" s="49"/>
      <c r="C20488" s="48" t="s">
        <v>110</v>
      </c>
      <c r="D20488" s="329" t="s">
        <v>19729</v>
      </c>
    </row>
    <row r="20489" spans="1:4" s="12" customFormat="1" x14ac:dyDescent="0.25">
      <c r="A20489" s="48"/>
      <c r="B20489" s="49"/>
      <c r="C20489" s="48" t="s">
        <v>110</v>
      </c>
      <c r="D20489" s="329" t="s">
        <v>19730</v>
      </c>
    </row>
    <row r="20490" spans="1:4" s="12" customFormat="1" x14ac:dyDescent="0.25">
      <c r="A20490" s="48"/>
      <c r="B20490" s="49"/>
      <c r="C20490" s="48" t="s">
        <v>110</v>
      </c>
      <c r="D20490" s="329" t="s">
        <v>19731</v>
      </c>
    </row>
    <row r="20491" spans="1:4" s="12" customFormat="1" x14ac:dyDescent="0.25">
      <c r="A20491" s="48"/>
      <c r="B20491" s="49"/>
      <c r="C20491" s="48" t="s">
        <v>110</v>
      </c>
      <c r="D20491" s="329" t="s">
        <v>19732</v>
      </c>
    </row>
    <row r="20492" spans="1:4" s="12" customFormat="1" x14ac:dyDescent="0.25">
      <c r="A20492" s="48"/>
      <c r="B20492" s="49"/>
      <c r="C20492" s="48" t="s">
        <v>110</v>
      </c>
      <c r="D20492" s="329" t="s">
        <v>19733</v>
      </c>
    </row>
    <row r="20493" spans="1:4" s="12" customFormat="1" x14ac:dyDescent="0.25">
      <c r="A20493" s="48"/>
      <c r="B20493" s="49"/>
      <c r="C20493" s="48" t="s">
        <v>110</v>
      </c>
      <c r="D20493" s="329" t="s">
        <v>19734</v>
      </c>
    </row>
    <row r="20494" spans="1:4" s="12" customFormat="1" x14ac:dyDescent="0.25">
      <c r="A20494" s="48"/>
      <c r="B20494" s="49"/>
      <c r="C20494" s="48" t="s">
        <v>110</v>
      </c>
      <c r="D20494" s="329" t="s">
        <v>19735</v>
      </c>
    </row>
    <row r="20495" spans="1:4" s="12" customFormat="1" x14ac:dyDescent="0.25">
      <c r="A20495" s="48"/>
      <c r="B20495" s="49"/>
      <c r="C20495" s="48" t="s">
        <v>110</v>
      </c>
      <c r="D20495" s="329" t="s">
        <v>19736</v>
      </c>
    </row>
    <row r="20496" spans="1:4" s="12" customFormat="1" x14ac:dyDescent="0.25">
      <c r="A20496" s="48"/>
      <c r="B20496" s="49"/>
      <c r="C20496" s="48" t="s">
        <v>110</v>
      </c>
      <c r="D20496" s="329" t="s">
        <v>19737</v>
      </c>
    </row>
    <row r="20497" spans="1:4" s="12" customFormat="1" x14ac:dyDescent="0.25">
      <c r="A20497" s="48"/>
      <c r="B20497" s="49"/>
      <c r="C20497" s="48" t="s">
        <v>110</v>
      </c>
      <c r="D20497" s="329" t="s">
        <v>19738</v>
      </c>
    </row>
    <row r="20498" spans="1:4" s="12" customFormat="1" x14ac:dyDescent="0.25">
      <c r="A20498" s="48"/>
      <c r="B20498" s="49"/>
      <c r="C20498" s="48"/>
      <c r="D20498" s="316" t="s">
        <v>19739</v>
      </c>
    </row>
    <row r="20499" spans="1:4" s="12" customFormat="1" x14ac:dyDescent="0.25">
      <c r="A20499" s="48"/>
      <c r="B20499" s="49"/>
      <c r="C20499" s="48" t="s">
        <v>110</v>
      </c>
      <c r="D20499" s="329" t="s">
        <v>19740</v>
      </c>
    </row>
    <row r="20500" spans="1:4" s="12" customFormat="1" x14ac:dyDescent="0.25">
      <c r="A20500" s="48"/>
      <c r="B20500" s="49"/>
      <c r="C20500" s="48" t="s">
        <v>110</v>
      </c>
      <c r="D20500" s="329" t="s">
        <v>19741</v>
      </c>
    </row>
    <row r="20501" spans="1:4" s="12" customFormat="1" x14ac:dyDescent="0.25">
      <c r="A20501" s="48"/>
      <c r="B20501" s="49"/>
      <c r="C20501" s="48" t="s">
        <v>110</v>
      </c>
      <c r="D20501" s="329" t="s">
        <v>19742</v>
      </c>
    </row>
    <row r="20502" spans="1:4" s="12" customFormat="1" x14ac:dyDescent="0.25">
      <c r="A20502" s="48"/>
      <c r="B20502" s="49"/>
      <c r="C20502" s="48" t="s">
        <v>110</v>
      </c>
      <c r="D20502" s="329" t="s">
        <v>19743</v>
      </c>
    </row>
    <row r="20503" spans="1:4" s="12" customFormat="1" x14ac:dyDescent="0.25">
      <c r="A20503" s="48"/>
      <c r="B20503" s="49"/>
      <c r="C20503" s="48" t="s">
        <v>110</v>
      </c>
      <c r="D20503" s="329" t="s">
        <v>19744</v>
      </c>
    </row>
    <row r="20504" spans="1:4" s="12" customFormat="1" x14ac:dyDescent="0.25">
      <c r="A20504" s="48"/>
      <c r="B20504" s="49"/>
      <c r="C20504" s="48" t="s">
        <v>110</v>
      </c>
      <c r="D20504" s="329" t="s">
        <v>19745</v>
      </c>
    </row>
    <row r="20505" spans="1:4" s="12" customFormat="1" x14ac:dyDescent="0.25">
      <c r="A20505" s="48"/>
      <c r="B20505" s="49"/>
      <c r="C20505" s="48"/>
      <c r="D20505" s="291" t="s">
        <v>15225</v>
      </c>
    </row>
    <row r="20506" spans="1:4" s="12" customFormat="1" x14ac:dyDescent="0.25">
      <c r="A20506" s="48"/>
      <c r="B20506" s="49"/>
      <c r="C20506" s="48" t="s">
        <v>110</v>
      </c>
      <c r="D20506" s="296" t="s">
        <v>19746</v>
      </c>
    </row>
    <row r="20507" spans="1:4" s="12" customFormat="1" x14ac:dyDescent="0.25">
      <c r="A20507" s="48"/>
      <c r="B20507" s="49"/>
      <c r="C20507" s="48" t="s">
        <v>226</v>
      </c>
      <c r="D20507" s="329"/>
    </row>
    <row r="20508" spans="1:4" s="12" customFormat="1" x14ac:dyDescent="0.25">
      <c r="A20508" s="48"/>
      <c r="B20508" s="49"/>
      <c r="C20508" s="48" t="s">
        <v>110</v>
      </c>
      <c r="D20508" s="329" t="s">
        <v>19747</v>
      </c>
    </row>
    <row r="20509" spans="1:4" s="12" customFormat="1" x14ac:dyDescent="0.25">
      <c r="A20509" s="48"/>
      <c r="B20509" s="49"/>
      <c r="C20509" s="48" t="s">
        <v>110</v>
      </c>
      <c r="D20509" s="329" t="s">
        <v>19748</v>
      </c>
    </row>
    <row r="20510" spans="1:4" s="12" customFormat="1" x14ac:dyDescent="0.25">
      <c r="A20510" s="48"/>
      <c r="B20510" s="49"/>
      <c r="C20510" s="48" t="s">
        <v>110</v>
      </c>
      <c r="D20510" s="329" t="s">
        <v>19749</v>
      </c>
    </row>
    <row r="20511" spans="1:4" s="12" customFormat="1" x14ac:dyDescent="0.25">
      <c r="A20511" s="56">
        <v>872</v>
      </c>
      <c r="B20511" s="24" t="s">
        <v>21906</v>
      </c>
      <c r="C20511" s="56" t="s">
        <v>19750</v>
      </c>
      <c r="D20511" s="329"/>
    </row>
    <row r="20512" spans="1:4" s="12" customFormat="1" x14ac:dyDescent="0.15">
      <c r="A20512" s="48"/>
      <c r="B20512" s="58"/>
      <c r="C20512" s="70" t="s">
        <v>19751</v>
      </c>
      <c r="D20512" s="329"/>
    </row>
    <row r="20513" spans="1:4" s="12" customFormat="1" x14ac:dyDescent="0.25">
      <c r="A20513" s="48"/>
      <c r="B20513" s="49"/>
      <c r="C20513" s="48" t="s">
        <v>19752</v>
      </c>
      <c r="D20513" s="329"/>
    </row>
    <row r="20514" spans="1:4" s="12" customFormat="1" x14ac:dyDescent="0.25">
      <c r="A20514" s="48"/>
      <c r="B20514" s="49"/>
      <c r="C20514" s="48"/>
      <c r="D20514" s="316" t="s">
        <v>19753</v>
      </c>
    </row>
    <row r="20515" spans="1:4" s="12" customFormat="1" x14ac:dyDescent="0.25">
      <c r="A20515" s="48"/>
      <c r="B20515" s="49"/>
      <c r="C20515" s="48" t="s">
        <v>110</v>
      </c>
      <c r="D20515" s="329" t="s">
        <v>19754</v>
      </c>
    </row>
    <row r="20516" spans="1:4" s="12" customFormat="1" x14ac:dyDescent="0.25">
      <c r="A20516" s="48"/>
      <c r="B20516" s="49"/>
      <c r="C20516" s="48" t="s">
        <v>110</v>
      </c>
      <c r="D20516" s="329" t="s">
        <v>19755</v>
      </c>
    </row>
    <row r="20517" spans="1:4" s="12" customFormat="1" x14ac:dyDescent="0.25">
      <c r="A20517" s="48"/>
      <c r="B20517" s="49"/>
      <c r="C20517" s="48" t="s">
        <v>110</v>
      </c>
      <c r="D20517" s="329" t="s">
        <v>19756</v>
      </c>
    </row>
    <row r="20518" spans="1:4" s="12" customFormat="1" x14ac:dyDescent="0.25">
      <c r="A20518" s="48"/>
      <c r="B20518" s="49"/>
      <c r="C20518" s="48" t="s">
        <v>110</v>
      </c>
      <c r="D20518" s="329" t="s">
        <v>19757</v>
      </c>
    </row>
    <row r="20519" spans="1:4" s="12" customFormat="1" x14ac:dyDescent="0.25">
      <c r="A20519" s="48"/>
      <c r="B20519" s="49"/>
      <c r="C20519" s="48" t="s">
        <v>110</v>
      </c>
      <c r="D20519" s="329" t="s">
        <v>19758</v>
      </c>
    </row>
    <row r="20520" spans="1:4" s="12" customFormat="1" x14ac:dyDescent="0.25">
      <c r="A20520" s="48"/>
      <c r="B20520" s="49"/>
      <c r="C20520" s="48" t="s">
        <v>110</v>
      </c>
      <c r="D20520" s="329" t="s">
        <v>19759</v>
      </c>
    </row>
    <row r="20521" spans="1:4" s="12" customFormat="1" x14ac:dyDescent="0.25">
      <c r="A20521" s="48"/>
      <c r="B20521" s="49"/>
      <c r="C20521" s="48" t="s">
        <v>110</v>
      </c>
      <c r="D20521" s="329" t="s">
        <v>19760</v>
      </c>
    </row>
    <row r="20522" spans="1:4" s="12" customFormat="1" x14ac:dyDescent="0.25">
      <c r="A20522" s="48"/>
      <c r="B20522" s="49"/>
      <c r="C20522" s="48" t="s">
        <v>110</v>
      </c>
      <c r="D20522" s="329" t="s">
        <v>19761</v>
      </c>
    </row>
    <row r="20523" spans="1:4" s="12" customFormat="1" x14ac:dyDescent="0.25">
      <c r="A20523" s="48"/>
      <c r="B20523" s="49"/>
      <c r="C20523" s="48" t="s">
        <v>110</v>
      </c>
      <c r="D20523" s="329" t="s">
        <v>19762</v>
      </c>
    </row>
    <row r="20524" spans="1:4" s="12" customFormat="1" x14ac:dyDescent="0.25">
      <c r="A20524" s="48"/>
      <c r="B20524" s="49"/>
      <c r="C20524" s="48" t="s">
        <v>110</v>
      </c>
      <c r="D20524" s="329" t="s">
        <v>19763</v>
      </c>
    </row>
    <row r="20525" spans="1:4" s="12" customFormat="1" x14ac:dyDescent="0.25">
      <c r="A20525" s="48"/>
      <c r="B20525" s="49"/>
      <c r="C20525" s="48" t="s">
        <v>110</v>
      </c>
      <c r="D20525" s="329" t="s">
        <v>19764</v>
      </c>
    </row>
    <row r="20526" spans="1:4" s="12" customFormat="1" x14ac:dyDescent="0.25">
      <c r="A20526" s="48"/>
      <c r="B20526" s="49"/>
      <c r="C20526" s="48" t="s">
        <v>110</v>
      </c>
      <c r="D20526" s="329" t="s">
        <v>19765</v>
      </c>
    </row>
    <row r="20527" spans="1:4" s="12" customFormat="1" x14ac:dyDescent="0.25">
      <c r="A20527" s="48"/>
      <c r="B20527" s="49"/>
      <c r="C20527" s="48" t="s">
        <v>110</v>
      </c>
      <c r="D20527" s="329" t="s">
        <v>19766</v>
      </c>
    </row>
    <row r="20528" spans="1:4" s="12" customFormat="1" x14ac:dyDescent="0.25">
      <c r="A20528" s="48"/>
      <c r="B20528" s="49"/>
      <c r="C20528" s="48" t="s">
        <v>110</v>
      </c>
      <c r="D20528" s="329" t="s">
        <v>19767</v>
      </c>
    </row>
    <row r="20529" spans="1:4" s="12" customFormat="1" x14ac:dyDescent="0.25">
      <c r="A20529" s="48"/>
      <c r="B20529" s="49"/>
      <c r="C20529" s="48"/>
      <c r="D20529" s="316" t="s">
        <v>19768</v>
      </c>
    </row>
    <row r="20530" spans="1:4" s="12" customFormat="1" x14ac:dyDescent="0.25">
      <c r="A20530" s="48"/>
      <c r="B20530" s="49"/>
      <c r="C20530" s="48" t="s">
        <v>110</v>
      </c>
      <c r="D20530" s="329" t="s">
        <v>19769</v>
      </c>
    </row>
    <row r="20531" spans="1:4" s="12" customFormat="1" x14ac:dyDescent="0.25">
      <c r="A20531" s="48"/>
      <c r="B20531" s="49"/>
      <c r="C20531" s="48" t="s">
        <v>110</v>
      </c>
      <c r="D20531" s="329" t="s">
        <v>19770</v>
      </c>
    </row>
    <row r="20532" spans="1:4" s="12" customFormat="1" x14ac:dyDescent="0.25">
      <c r="A20532" s="48"/>
      <c r="B20532" s="49"/>
      <c r="C20532" s="48" t="s">
        <v>110</v>
      </c>
      <c r="D20532" s="329" t="s">
        <v>19771</v>
      </c>
    </row>
    <row r="20533" spans="1:4" s="12" customFormat="1" x14ac:dyDescent="0.25">
      <c r="A20533" s="48"/>
      <c r="B20533" s="49"/>
      <c r="C20533" s="48" t="s">
        <v>110</v>
      </c>
      <c r="D20533" s="329" t="s">
        <v>19772</v>
      </c>
    </row>
    <row r="20534" spans="1:4" s="12" customFormat="1" x14ac:dyDescent="0.25">
      <c r="A20534" s="48"/>
      <c r="B20534" s="49"/>
      <c r="C20534" s="48" t="s">
        <v>110</v>
      </c>
      <c r="D20534" s="329" t="s">
        <v>19773</v>
      </c>
    </row>
    <row r="20535" spans="1:4" s="12" customFormat="1" x14ac:dyDescent="0.25">
      <c r="A20535" s="48"/>
      <c r="B20535" s="49"/>
      <c r="C20535" s="48"/>
      <c r="D20535" s="316" t="s">
        <v>19774</v>
      </c>
    </row>
    <row r="20536" spans="1:4" s="12" customFormat="1" x14ac:dyDescent="0.25">
      <c r="A20536" s="48"/>
      <c r="B20536" s="49"/>
      <c r="C20536" s="48" t="s">
        <v>110</v>
      </c>
      <c r="D20536" s="329" t="s">
        <v>19775</v>
      </c>
    </row>
    <row r="20537" spans="1:4" s="12" customFormat="1" x14ac:dyDescent="0.25">
      <c r="A20537" s="48"/>
      <c r="B20537" s="49"/>
      <c r="C20537" s="48" t="s">
        <v>110</v>
      </c>
      <c r="D20537" s="329" t="s">
        <v>19776</v>
      </c>
    </row>
    <row r="20538" spans="1:4" s="12" customFormat="1" x14ac:dyDescent="0.25">
      <c r="A20538" s="48"/>
      <c r="B20538" s="49"/>
      <c r="C20538" s="48" t="s">
        <v>110</v>
      </c>
      <c r="D20538" s="329" t="s">
        <v>19777</v>
      </c>
    </row>
    <row r="20539" spans="1:4" s="12" customFormat="1" x14ac:dyDescent="0.25">
      <c r="A20539" s="48"/>
      <c r="B20539" s="49"/>
      <c r="C20539" s="48" t="s">
        <v>110</v>
      </c>
      <c r="D20539" s="329" t="s">
        <v>19778</v>
      </c>
    </row>
    <row r="20540" spans="1:4" s="12" customFormat="1" x14ac:dyDescent="0.25">
      <c r="A20540" s="48"/>
      <c r="B20540" s="49"/>
      <c r="C20540" s="48" t="s">
        <v>110</v>
      </c>
      <c r="D20540" s="329" t="s">
        <v>19779</v>
      </c>
    </row>
    <row r="20541" spans="1:4" s="12" customFormat="1" x14ac:dyDescent="0.25">
      <c r="A20541" s="48"/>
      <c r="B20541" s="49"/>
      <c r="C20541" s="48" t="s">
        <v>226</v>
      </c>
      <c r="D20541" s="329"/>
    </row>
    <row r="20542" spans="1:4" s="12" customFormat="1" x14ac:dyDescent="0.25">
      <c r="A20542" s="48"/>
      <c r="B20542" s="49"/>
      <c r="C20542" s="48" t="s">
        <v>110</v>
      </c>
      <c r="D20542" s="329" t="s">
        <v>19780</v>
      </c>
    </row>
    <row r="20543" spans="1:4" s="12" customFormat="1" x14ac:dyDescent="0.25">
      <c r="A20543" s="48"/>
      <c r="B20543" s="49"/>
      <c r="C20543" s="48" t="s">
        <v>110</v>
      </c>
      <c r="D20543" s="329" t="s">
        <v>19781</v>
      </c>
    </row>
    <row r="20544" spans="1:4" s="12" customFormat="1" x14ac:dyDescent="0.25">
      <c r="A20544" s="48"/>
      <c r="B20544" s="49"/>
      <c r="C20544" s="48" t="s">
        <v>110</v>
      </c>
      <c r="D20544" s="329" t="s">
        <v>19782</v>
      </c>
    </row>
    <row r="20545" spans="1:4" s="12" customFormat="1" x14ac:dyDescent="0.25">
      <c r="A20545" s="48"/>
      <c r="B20545" s="49"/>
      <c r="C20545" s="48" t="s">
        <v>110</v>
      </c>
      <c r="D20545" s="329" t="s">
        <v>19783</v>
      </c>
    </row>
    <row r="20546" spans="1:4" s="12" customFormat="1" x14ac:dyDescent="0.25">
      <c r="A20546" s="48"/>
      <c r="B20546" s="49"/>
      <c r="C20546" s="48" t="s">
        <v>110</v>
      </c>
      <c r="D20546" s="329" t="s">
        <v>19784</v>
      </c>
    </row>
    <row r="20547" spans="1:4" s="12" customFormat="1" x14ac:dyDescent="0.25">
      <c r="A20547" s="48"/>
      <c r="B20547" s="49"/>
      <c r="C20547" s="48" t="s">
        <v>110</v>
      </c>
      <c r="D20547" s="329" t="s">
        <v>19785</v>
      </c>
    </row>
    <row r="20548" spans="1:4" s="12" customFormat="1" x14ac:dyDescent="0.25">
      <c r="A20548" s="48"/>
      <c r="B20548" s="49"/>
      <c r="C20548" s="48" t="s">
        <v>110</v>
      </c>
      <c r="D20548" s="329" t="s">
        <v>19786</v>
      </c>
    </row>
    <row r="20549" spans="1:4" s="12" customFormat="1" x14ac:dyDescent="0.25">
      <c r="A20549" s="48"/>
      <c r="B20549" s="49"/>
      <c r="C20549" s="48" t="s">
        <v>110</v>
      </c>
      <c r="D20549" s="329" t="s">
        <v>19787</v>
      </c>
    </row>
    <row r="20550" spans="1:4" s="12" customFormat="1" x14ac:dyDescent="0.15">
      <c r="A20550" s="76"/>
      <c r="B20550" s="77"/>
      <c r="C20550" s="70" t="s">
        <v>110</v>
      </c>
      <c r="D20550" s="329" t="s">
        <v>19749</v>
      </c>
    </row>
    <row r="20551" spans="1:4" s="12" customFormat="1" x14ac:dyDescent="0.25">
      <c r="A20551" s="56">
        <v>873</v>
      </c>
      <c r="B20551" s="24" t="s">
        <v>21907</v>
      </c>
      <c r="C20551" s="56" t="s">
        <v>19788</v>
      </c>
      <c r="D20551" s="315"/>
    </row>
    <row r="20552" spans="1:4" s="12" customFormat="1" x14ac:dyDescent="0.25">
      <c r="A20552" s="56"/>
      <c r="B20552" s="58"/>
      <c r="C20552" s="40" t="s">
        <v>19789</v>
      </c>
      <c r="D20552" s="300"/>
    </row>
    <row r="20553" spans="1:4" s="12" customFormat="1" x14ac:dyDescent="0.25">
      <c r="A20553" s="56"/>
      <c r="B20553" s="58"/>
      <c r="C20553" s="48" t="s">
        <v>19790</v>
      </c>
      <c r="D20553" s="300"/>
    </row>
    <row r="20554" spans="1:4" s="12" customFormat="1" x14ac:dyDescent="0.25">
      <c r="A20554" s="56"/>
      <c r="B20554" s="58"/>
      <c r="C20554" s="48"/>
      <c r="D20554" s="316" t="s">
        <v>19791</v>
      </c>
    </row>
    <row r="20555" spans="1:4" s="12" customFormat="1" x14ac:dyDescent="0.25">
      <c r="A20555" s="56"/>
      <c r="B20555" s="58"/>
      <c r="C20555" s="48" t="s">
        <v>110</v>
      </c>
      <c r="D20555" s="300" t="s">
        <v>19792</v>
      </c>
    </row>
    <row r="20556" spans="1:4" s="12" customFormat="1" x14ac:dyDescent="0.25">
      <c r="A20556" s="56"/>
      <c r="B20556" s="58"/>
      <c r="C20556" s="48" t="s">
        <v>110</v>
      </c>
      <c r="D20556" s="300" t="s">
        <v>19793</v>
      </c>
    </row>
    <row r="20557" spans="1:4" s="12" customFormat="1" x14ac:dyDescent="0.25">
      <c r="A20557" s="56"/>
      <c r="B20557" s="58"/>
      <c r="C20557" s="48" t="s">
        <v>110</v>
      </c>
      <c r="D20557" s="300" t="s">
        <v>19794</v>
      </c>
    </row>
    <row r="20558" spans="1:4" s="12" customFormat="1" x14ac:dyDescent="0.25">
      <c r="A20558" s="56"/>
      <c r="B20558" s="58"/>
      <c r="C20558" s="48" t="s">
        <v>110</v>
      </c>
      <c r="D20558" s="300" t="s">
        <v>19795</v>
      </c>
    </row>
    <row r="20559" spans="1:4" s="12" customFormat="1" x14ac:dyDescent="0.25">
      <c r="A20559" s="56"/>
      <c r="B20559" s="58"/>
      <c r="C20559" s="48" t="s">
        <v>110</v>
      </c>
      <c r="D20559" s="300" t="s">
        <v>19796</v>
      </c>
    </row>
    <row r="20560" spans="1:4" s="12" customFormat="1" x14ac:dyDescent="0.25">
      <c r="A20560" s="56"/>
      <c r="B20560" s="58"/>
      <c r="C20560" s="48" t="s">
        <v>110</v>
      </c>
      <c r="D20560" s="300" t="s">
        <v>19797</v>
      </c>
    </row>
    <row r="20561" spans="1:4" s="12" customFormat="1" x14ac:dyDescent="0.25">
      <c r="A20561" s="56"/>
      <c r="B20561" s="58"/>
      <c r="C20561" s="48"/>
      <c r="D20561" s="316" t="s">
        <v>19798</v>
      </c>
    </row>
    <row r="20562" spans="1:4" s="12" customFormat="1" x14ac:dyDescent="0.25">
      <c r="A20562" s="56"/>
      <c r="B20562" s="58"/>
      <c r="C20562" s="48" t="s">
        <v>110</v>
      </c>
      <c r="D20562" s="300" t="s">
        <v>19799</v>
      </c>
    </row>
    <row r="20563" spans="1:4" s="12" customFormat="1" x14ac:dyDescent="0.25">
      <c r="A20563" s="56"/>
      <c r="B20563" s="58"/>
      <c r="C20563" s="48" t="s">
        <v>110</v>
      </c>
      <c r="D20563" s="300" t="s">
        <v>19800</v>
      </c>
    </row>
    <row r="20564" spans="1:4" s="12" customFormat="1" x14ac:dyDescent="0.25">
      <c r="A20564" s="56"/>
      <c r="B20564" s="58"/>
      <c r="C20564" s="48" t="s">
        <v>110</v>
      </c>
      <c r="D20564" s="300" t="s">
        <v>19801</v>
      </c>
    </row>
    <row r="20565" spans="1:4" s="12" customFormat="1" x14ac:dyDescent="0.25">
      <c r="A20565" s="56"/>
      <c r="B20565" s="58"/>
      <c r="C20565" s="48" t="s">
        <v>110</v>
      </c>
      <c r="D20565" s="300" t="s">
        <v>19802</v>
      </c>
    </row>
    <row r="20566" spans="1:4" s="12" customFormat="1" x14ac:dyDescent="0.25">
      <c r="A20566" s="56"/>
      <c r="B20566" s="58"/>
      <c r="C20566" s="48" t="s">
        <v>110</v>
      </c>
      <c r="D20566" s="300" t="s">
        <v>19803</v>
      </c>
    </row>
    <row r="20567" spans="1:4" s="12" customFormat="1" x14ac:dyDescent="0.25">
      <c r="A20567" s="56"/>
      <c r="B20567" s="58"/>
      <c r="C20567" s="48" t="s">
        <v>226</v>
      </c>
      <c r="D20567" s="300"/>
    </row>
    <row r="20568" spans="1:4" s="12" customFormat="1" x14ac:dyDescent="0.25">
      <c r="A20568" s="56"/>
      <c r="B20568" s="58"/>
      <c r="C20568" s="48" t="s">
        <v>110</v>
      </c>
      <c r="D20568" s="300" t="s">
        <v>19804</v>
      </c>
    </row>
    <row r="20569" spans="1:4" s="12" customFormat="1" x14ac:dyDescent="0.25">
      <c r="A20569" s="56"/>
      <c r="B20569" s="58"/>
      <c r="C20569" s="48" t="s">
        <v>110</v>
      </c>
      <c r="D20569" s="300" t="s">
        <v>19805</v>
      </c>
    </row>
    <row r="20570" spans="1:4" s="12" customFormat="1" x14ac:dyDescent="0.25">
      <c r="A20570" s="56"/>
      <c r="B20570" s="58"/>
      <c r="C20570" s="48" t="s">
        <v>110</v>
      </c>
      <c r="D20570" s="300" t="s">
        <v>19806</v>
      </c>
    </row>
    <row r="20571" spans="1:4" s="12" customFormat="1" x14ac:dyDescent="0.25">
      <c r="A20571" s="56"/>
      <c r="B20571" s="58"/>
      <c r="C20571" s="48" t="s">
        <v>110</v>
      </c>
      <c r="D20571" s="300" t="s">
        <v>19807</v>
      </c>
    </row>
    <row r="20572" spans="1:4" s="12" customFormat="1" x14ac:dyDescent="0.25">
      <c r="A20572" s="56"/>
      <c r="B20572" s="58"/>
      <c r="C20572" s="48" t="s">
        <v>110</v>
      </c>
      <c r="D20572" s="300" t="s">
        <v>19808</v>
      </c>
    </row>
    <row r="20573" spans="1:4" s="12" customFormat="1" x14ac:dyDescent="0.25">
      <c r="A20573" s="56"/>
      <c r="B20573" s="58"/>
      <c r="C20573" s="48" t="s">
        <v>110</v>
      </c>
      <c r="D20573" s="300" t="s">
        <v>19809</v>
      </c>
    </row>
    <row r="20574" spans="1:4" s="12" customFormat="1" x14ac:dyDescent="0.25">
      <c r="A20574" s="56"/>
      <c r="B20574" s="58"/>
      <c r="C20574" s="48" t="s">
        <v>110</v>
      </c>
      <c r="D20574" s="300" t="s">
        <v>19810</v>
      </c>
    </row>
    <row r="20575" spans="1:4" s="12" customFormat="1" x14ac:dyDescent="0.25">
      <c r="A20575" s="56"/>
      <c r="B20575" s="58"/>
      <c r="C20575" s="48" t="s">
        <v>110</v>
      </c>
      <c r="D20575" s="300" t="s">
        <v>19811</v>
      </c>
    </row>
    <row r="20576" spans="1:4" s="12" customFormat="1" x14ac:dyDescent="0.25">
      <c r="A20576" s="56"/>
      <c r="B20576" s="58"/>
      <c r="C20576" s="48" t="s">
        <v>110</v>
      </c>
      <c r="D20576" s="300" t="s">
        <v>19812</v>
      </c>
    </row>
    <row r="20577" spans="1:4" s="12" customFormat="1" x14ac:dyDescent="0.25">
      <c r="A20577" s="56">
        <v>874</v>
      </c>
      <c r="B20577" s="24" t="s">
        <v>21908</v>
      </c>
      <c r="C20577" s="56" t="s">
        <v>19813</v>
      </c>
      <c r="D20577" s="329"/>
    </row>
    <row r="20578" spans="1:4" s="12" customFormat="1" x14ac:dyDescent="0.25">
      <c r="A20578" s="48"/>
      <c r="B20578" s="58"/>
      <c r="C20578" s="40" t="s">
        <v>19814</v>
      </c>
      <c r="D20578" s="329"/>
    </row>
    <row r="20579" spans="1:4" s="12" customFormat="1" x14ac:dyDescent="0.15">
      <c r="A20579" s="48"/>
      <c r="B20579" s="58"/>
      <c r="C20579" s="70" t="s">
        <v>19815</v>
      </c>
      <c r="D20579" s="329"/>
    </row>
    <row r="20580" spans="1:4" s="12" customFormat="1" x14ac:dyDescent="0.15">
      <c r="A20580" s="48"/>
      <c r="B20580" s="58"/>
      <c r="C20580" s="70" t="s">
        <v>110</v>
      </c>
      <c r="D20580" s="329" t="s">
        <v>19816</v>
      </c>
    </row>
    <row r="20581" spans="1:4" s="12" customFormat="1" x14ac:dyDescent="0.15">
      <c r="A20581" s="48"/>
      <c r="B20581" s="58"/>
      <c r="C20581" s="70" t="s">
        <v>110</v>
      </c>
      <c r="D20581" s="329" t="s">
        <v>19817</v>
      </c>
    </row>
    <row r="20582" spans="1:4" s="12" customFormat="1" x14ac:dyDescent="0.15">
      <c r="A20582" s="48"/>
      <c r="B20582" s="58"/>
      <c r="C20582" s="70" t="s">
        <v>110</v>
      </c>
      <c r="D20582" s="329" t="s">
        <v>19818</v>
      </c>
    </row>
    <row r="20583" spans="1:4" s="12" customFormat="1" x14ac:dyDescent="0.15">
      <c r="A20583" s="48"/>
      <c r="B20583" s="58"/>
      <c r="C20583" s="70" t="s">
        <v>110</v>
      </c>
      <c r="D20583" s="329" t="s">
        <v>19819</v>
      </c>
    </row>
    <row r="20584" spans="1:4" s="12" customFormat="1" x14ac:dyDescent="0.15">
      <c r="A20584" s="48"/>
      <c r="B20584" s="58"/>
      <c r="C20584" s="70" t="s">
        <v>110</v>
      </c>
      <c r="D20584" s="329" t="s">
        <v>19820</v>
      </c>
    </row>
    <row r="20585" spans="1:4" s="12" customFormat="1" ht="12" customHeight="1" x14ac:dyDescent="0.15">
      <c r="A20585" s="76"/>
      <c r="B20585" s="58"/>
      <c r="C20585" s="70"/>
      <c r="D20585" s="291" t="s">
        <v>735</v>
      </c>
    </row>
    <row r="20586" spans="1:4" s="12" customFormat="1" x14ac:dyDescent="0.15">
      <c r="A20586" s="76"/>
      <c r="B20586" s="58"/>
      <c r="C20586" s="70" t="s">
        <v>110</v>
      </c>
      <c r="D20586" s="296" t="s">
        <v>19821</v>
      </c>
    </row>
    <row r="20587" spans="1:4" s="12" customFormat="1" x14ac:dyDescent="0.15">
      <c r="A20587" s="48"/>
      <c r="B20587" s="58"/>
      <c r="C20587" s="70" t="s">
        <v>226</v>
      </c>
      <c r="D20587" s="329"/>
    </row>
    <row r="20588" spans="1:4" s="12" customFormat="1" x14ac:dyDescent="0.15">
      <c r="A20588" s="48"/>
      <c r="B20588" s="58"/>
      <c r="C20588" s="70" t="s">
        <v>110</v>
      </c>
      <c r="D20588" s="300" t="s">
        <v>19780</v>
      </c>
    </row>
    <row r="20589" spans="1:4" s="12" customFormat="1" x14ac:dyDescent="0.15">
      <c r="A20589" s="48"/>
      <c r="B20589" s="58"/>
      <c r="C20589" s="70" t="s">
        <v>110</v>
      </c>
      <c r="D20589" s="329" t="s">
        <v>19781</v>
      </c>
    </row>
    <row r="20590" spans="1:4" s="12" customFormat="1" x14ac:dyDescent="0.15">
      <c r="A20590" s="76"/>
      <c r="B20590" s="58"/>
      <c r="C20590" s="70" t="s">
        <v>110</v>
      </c>
      <c r="D20590" s="329" t="s">
        <v>19822</v>
      </c>
    </row>
    <row r="20591" spans="1:4" s="12" customFormat="1" x14ac:dyDescent="0.15">
      <c r="A20591" s="76"/>
      <c r="B20591" s="58"/>
      <c r="C20591" s="70" t="s">
        <v>110</v>
      </c>
      <c r="D20591" s="300" t="s">
        <v>19783</v>
      </c>
    </row>
    <row r="20592" spans="1:4" s="12" customFormat="1" x14ac:dyDescent="0.15">
      <c r="A20592" s="76"/>
      <c r="B20592" s="58"/>
      <c r="C20592" s="70" t="s">
        <v>110</v>
      </c>
      <c r="D20592" s="329" t="s">
        <v>19784</v>
      </c>
    </row>
    <row r="20593" spans="1:4" s="12" customFormat="1" x14ac:dyDescent="0.15">
      <c r="A20593" s="76"/>
      <c r="B20593" s="58"/>
      <c r="C20593" s="70" t="s">
        <v>110</v>
      </c>
      <c r="D20593" s="329" t="s">
        <v>19785</v>
      </c>
    </row>
    <row r="20594" spans="1:4" s="12" customFormat="1" x14ac:dyDescent="0.15">
      <c r="A20594" s="76"/>
      <c r="B20594" s="58"/>
      <c r="C20594" s="70" t="s">
        <v>110</v>
      </c>
      <c r="D20594" s="329" t="s">
        <v>19786</v>
      </c>
    </row>
    <row r="20595" spans="1:4" s="12" customFormat="1" x14ac:dyDescent="0.15">
      <c r="A20595" s="76"/>
      <c r="B20595" s="58"/>
      <c r="C20595" s="70" t="s">
        <v>110</v>
      </c>
      <c r="D20595" s="329" t="s">
        <v>19787</v>
      </c>
    </row>
    <row r="20596" spans="1:4" s="12" customFormat="1" x14ac:dyDescent="0.15">
      <c r="A20596" s="48"/>
      <c r="B20596" s="58"/>
      <c r="C20596" s="70" t="s">
        <v>110</v>
      </c>
      <c r="D20596" s="329" t="s">
        <v>19747</v>
      </c>
    </row>
    <row r="20597" spans="1:4" s="12" customFormat="1" x14ac:dyDescent="0.15">
      <c r="A20597" s="48"/>
      <c r="B20597" s="58"/>
      <c r="C20597" s="70" t="s">
        <v>110</v>
      </c>
      <c r="D20597" s="329" t="s">
        <v>19748</v>
      </c>
    </row>
    <row r="20598" spans="1:4" s="12" customFormat="1" x14ac:dyDescent="0.15">
      <c r="A20598" s="76"/>
      <c r="B20598" s="58"/>
      <c r="C20598" s="70" t="s">
        <v>110</v>
      </c>
      <c r="D20598" s="329" t="s">
        <v>19749</v>
      </c>
    </row>
    <row r="20599" spans="1:4" s="12" customFormat="1" x14ac:dyDescent="0.25">
      <c r="A20599" s="56">
        <v>875</v>
      </c>
      <c r="B20599" s="24" t="s">
        <v>21909</v>
      </c>
      <c r="C20599" s="56" t="s">
        <v>19823</v>
      </c>
      <c r="D20599" s="315"/>
    </row>
    <row r="20600" spans="1:4" x14ac:dyDescent="0.25">
      <c r="C20600" s="40" t="s">
        <v>19824</v>
      </c>
    </row>
    <row r="20601" spans="1:4" s="12" customFormat="1" x14ac:dyDescent="0.25">
      <c r="A20601" s="56"/>
      <c r="B20601" s="58"/>
      <c r="C20601" s="48" t="s">
        <v>19825</v>
      </c>
      <c r="D20601" s="300"/>
    </row>
    <row r="20602" spans="1:4" s="12" customFormat="1" x14ac:dyDescent="0.25">
      <c r="A20602" s="56"/>
      <c r="B20602" s="58"/>
      <c r="C20602" s="48"/>
      <c r="D20602" s="291" t="s">
        <v>19826</v>
      </c>
    </row>
    <row r="20603" spans="1:4" s="12" customFormat="1" x14ac:dyDescent="0.25">
      <c r="A20603" s="56"/>
      <c r="B20603" s="58"/>
      <c r="C20603" s="48" t="s">
        <v>110</v>
      </c>
      <c r="D20603" s="300" t="s">
        <v>19827</v>
      </c>
    </row>
    <row r="20604" spans="1:4" s="12" customFormat="1" x14ac:dyDescent="0.25">
      <c r="A20604" s="56"/>
      <c r="B20604" s="58"/>
      <c r="C20604" s="48" t="s">
        <v>110</v>
      </c>
      <c r="D20604" s="300" t="s">
        <v>19828</v>
      </c>
    </row>
    <row r="20605" spans="1:4" s="12" customFormat="1" x14ac:dyDescent="0.25">
      <c r="A20605" s="56"/>
      <c r="B20605" s="58"/>
      <c r="C20605" s="48" t="s">
        <v>110</v>
      </c>
      <c r="D20605" s="300" t="s">
        <v>19829</v>
      </c>
    </row>
    <row r="20606" spans="1:4" s="12" customFormat="1" x14ac:dyDescent="0.25">
      <c r="A20606" s="56"/>
      <c r="B20606" s="58"/>
      <c r="C20606" s="48" t="s">
        <v>110</v>
      </c>
      <c r="D20606" s="300" t="s">
        <v>19830</v>
      </c>
    </row>
    <row r="20607" spans="1:4" s="12" customFormat="1" x14ac:dyDescent="0.25">
      <c r="A20607" s="56"/>
      <c r="B20607" s="58"/>
      <c r="C20607" s="48" t="s">
        <v>110</v>
      </c>
      <c r="D20607" s="300" t="s">
        <v>19831</v>
      </c>
    </row>
    <row r="20608" spans="1:4" s="12" customFormat="1" x14ac:dyDescent="0.25">
      <c r="A20608" s="56"/>
      <c r="B20608" s="58"/>
      <c r="C20608" s="48" t="s">
        <v>226</v>
      </c>
      <c r="D20608" s="300"/>
    </row>
    <row r="20609" spans="1:4" s="12" customFormat="1" x14ac:dyDescent="0.25">
      <c r="A20609" s="56"/>
      <c r="B20609" s="58"/>
      <c r="C20609" s="48" t="s">
        <v>110</v>
      </c>
      <c r="D20609" s="300" t="s">
        <v>19782</v>
      </c>
    </row>
    <row r="20610" spans="1:4" s="12" customFormat="1" x14ac:dyDescent="0.25">
      <c r="A20610" s="56"/>
      <c r="B20610" s="58"/>
      <c r="C20610" s="48" t="s">
        <v>110</v>
      </c>
      <c r="D20610" s="300" t="s">
        <v>19787</v>
      </c>
    </row>
    <row r="20611" spans="1:4" s="12" customFormat="1" x14ac:dyDescent="0.25">
      <c r="A20611" s="56"/>
      <c r="B20611" s="58"/>
      <c r="C20611" s="48" t="s">
        <v>110</v>
      </c>
      <c r="D20611" s="300" t="s">
        <v>19832</v>
      </c>
    </row>
    <row r="20612" spans="1:4" s="12" customFormat="1" x14ac:dyDescent="0.25">
      <c r="A20612" s="56"/>
      <c r="B20612" s="58"/>
      <c r="C20612" s="48" t="s">
        <v>110</v>
      </c>
      <c r="D20612" s="300" t="s">
        <v>19833</v>
      </c>
    </row>
    <row r="20613" spans="1:4" s="12" customFormat="1" x14ac:dyDescent="0.25">
      <c r="A20613" s="56"/>
      <c r="B20613" s="58"/>
      <c r="C20613" s="48" t="s">
        <v>110</v>
      </c>
      <c r="D20613" s="300" t="s">
        <v>19834</v>
      </c>
    </row>
    <row r="20614" spans="1:4" s="12" customFormat="1" x14ac:dyDescent="0.25">
      <c r="A20614" s="56">
        <v>876</v>
      </c>
      <c r="B20614" s="24" t="s">
        <v>21910</v>
      </c>
      <c r="C20614" s="56" t="s">
        <v>19835</v>
      </c>
      <c r="D20614" s="315"/>
    </row>
    <row r="20615" spans="1:4" s="12" customFormat="1" x14ac:dyDescent="0.25">
      <c r="A20615" s="56"/>
      <c r="B20615" s="58"/>
      <c r="C20615" s="48" t="s">
        <v>19836</v>
      </c>
      <c r="D20615" s="300"/>
    </row>
    <row r="20616" spans="1:4" s="12" customFormat="1" x14ac:dyDescent="0.25">
      <c r="A20616" s="56"/>
      <c r="B20616" s="58"/>
      <c r="C20616" s="48" t="s">
        <v>19837</v>
      </c>
      <c r="D20616" s="300"/>
    </row>
    <row r="20617" spans="1:4" s="12" customFormat="1" x14ac:dyDescent="0.25">
      <c r="A20617" s="56"/>
      <c r="B20617" s="58"/>
      <c r="C20617" s="48" t="s">
        <v>110</v>
      </c>
      <c r="D20617" s="300" t="s">
        <v>19838</v>
      </c>
    </row>
    <row r="20618" spans="1:4" s="12" customFormat="1" x14ac:dyDescent="0.25">
      <c r="A20618" s="56"/>
      <c r="B20618" s="58"/>
      <c r="C20618" s="48" t="s">
        <v>110</v>
      </c>
      <c r="D20618" s="300" t="s">
        <v>19839</v>
      </c>
    </row>
    <row r="20619" spans="1:4" s="12" customFormat="1" x14ac:dyDescent="0.25">
      <c r="A20619" s="56"/>
      <c r="B20619" s="58"/>
      <c r="C20619" s="48" t="s">
        <v>110</v>
      </c>
      <c r="D20619" s="300" t="s">
        <v>19840</v>
      </c>
    </row>
    <row r="20620" spans="1:4" s="12" customFormat="1" x14ac:dyDescent="0.25">
      <c r="A20620" s="56"/>
      <c r="B20620" s="58"/>
      <c r="C20620" s="48" t="s">
        <v>110</v>
      </c>
      <c r="D20620" s="300" t="s">
        <v>19841</v>
      </c>
    </row>
    <row r="20621" spans="1:4" s="12" customFormat="1" x14ac:dyDescent="0.25">
      <c r="A20621" s="56"/>
      <c r="B20621" s="58"/>
      <c r="C20621" s="48" t="s">
        <v>110</v>
      </c>
      <c r="D20621" s="300" t="s">
        <v>19842</v>
      </c>
    </row>
    <row r="20622" spans="1:4" s="12" customFormat="1" x14ac:dyDescent="0.25">
      <c r="A20622" s="56"/>
      <c r="B20622" s="58"/>
      <c r="C20622" s="48" t="s">
        <v>110</v>
      </c>
      <c r="D20622" s="300" t="s">
        <v>19843</v>
      </c>
    </row>
    <row r="20623" spans="1:4" s="12" customFormat="1" x14ac:dyDescent="0.25">
      <c r="A20623" s="56">
        <v>877</v>
      </c>
      <c r="B20623" s="24" t="s">
        <v>21911</v>
      </c>
      <c r="C20623" s="56" t="s">
        <v>19844</v>
      </c>
      <c r="D20623" s="315"/>
    </row>
    <row r="20624" spans="1:4" s="12" customFormat="1" x14ac:dyDescent="0.25">
      <c r="A20624" s="56"/>
      <c r="B20624" s="58"/>
      <c r="C20624" s="48" t="s">
        <v>19845</v>
      </c>
      <c r="D20624" s="300"/>
    </row>
    <row r="20625" spans="1:4" s="12" customFormat="1" x14ac:dyDescent="0.25">
      <c r="A20625" s="56"/>
      <c r="B20625" s="58"/>
      <c r="C20625" s="48" t="s">
        <v>19846</v>
      </c>
      <c r="D20625" s="300"/>
    </row>
    <row r="20626" spans="1:4" s="12" customFormat="1" x14ac:dyDescent="0.25">
      <c r="A20626" s="56"/>
      <c r="B20626" s="58"/>
      <c r="C20626" s="48" t="s">
        <v>110</v>
      </c>
      <c r="D20626" s="300" t="s">
        <v>19847</v>
      </c>
    </row>
    <row r="20627" spans="1:4" s="12" customFormat="1" x14ac:dyDescent="0.25">
      <c r="A20627" s="56"/>
      <c r="B20627" s="58"/>
      <c r="C20627" s="48" t="s">
        <v>110</v>
      </c>
      <c r="D20627" s="300" t="s">
        <v>19848</v>
      </c>
    </row>
    <row r="20628" spans="1:4" s="12" customFormat="1" x14ac:dyDescent="0.25">
      <c r="A20628" s="56"/>
      <c r="B20628" s="58"/>
      <c r="C20628" s="48" t="s">
        <v>110</v>
      </c>
      <c r="D20628" s="300" t="s">
        <v>19849</v>
      </c>
    </row>
    <row r="20629" spans="1:4" s="12" customFormat="1" x14ac:dyDescent="0.25">
      <c r="A20629" s="56"/>
      <c r="B20629" s="58"/>
      <c r="C20629" s="48" t="s">
        <v>110</v>
      </c>
      <c r="D20629" s="300" t="s">
        <v>19850</v>
      </c>
    </row>
    <row r="20630" spans="1:4" s="12" customFormat="1" x14ac:dyDescent="0.25">
      <c r="A20630" s="56"/>
      <c r="B20630" s="58"/>
      <c r="C20630" s="48" t="s">
        <v>110</v>
      </c>
      <c r="D20630" s="300" t="s">
        <v>19851</v>
      </c>
    </row>
    <row r="20631" spans="1:4" s="12" customFormat="1" x14ac:dyDescent="0.25">
      <c r="A20631" s="56"/>
      <c r="B20631" s="58"/>
      <c r="C20631" s="48" t="s">
        <v>110</v>
      </c>
      <c r="D20631" s="300" t="s">
        <v>19852</v>
      </c>
    </row>
    <row r="20632" spans="1:4" s="12" customFormat="1" x14ac:dyDescent="0.25">
      <c r="A20632" s="56"/>
      <c r="B20632" s="58"/>
      <c r="C20632" s="48" t="s">
        <v>110</v>
      </c>
      <c r="D20632" s="300" t="s">
        <v>19853</v>
      </c>
    </row>
    <row r="20633" spans="1:4" s="12" customFormat="1" x14ac:dyDescent="0.25">
      <c r="A20633" s="56"/>
      <c r="B20633" s="58"/>
      <c r="C20633" s="48" t="s">
        <v>226</v>
      </c>
      <c r="D20633" s="300"/>
    </row>
    <row r="20634" spans="1:4" s="12" customFormat="1" x14ac:dyDescent="0.25">
      <c r="A20634" s="56"/>
      <c r="B20634" s="58"/>
      <c r="C20634" s="48" t="s">
        <v>110</v>
      </c>
      <c r="D20634" s="300" t="s">
        <v>19811</v>
      </c>
    </row>
    <row r="20635" spans="1:4" s="12" customFormat="1" x14ac:dyDescent="0.25">
      <c r="A20635" s="56"/>
      <c r="B20635" s="58"/>
      <c r="C20635" s="48" t="s">
        <v>110</v>
      </c>
      <c r="D20635" s="300" t="s">
        <v>19854</v>
      </c>
    </row>
    <row r="20636" spans="1:4" s="12" customFormat="1" x14ac:dyDescent="0.25">
      <c r="A20636" s="56"/>
      <c r="B20636" s="58"/>
      <c r="C20636" s="48" t="s">
        <v>110</v>
      </c>
      <c r="D20636" s="300" t="s">
        <v>19855</v>
      </c>
    </row>
    <row r="20637" spans="1:4" s="12" customFormat="1" x14ac:dyDescent="0.25">
      <c r="A20637" s="56"/>
      <c r="B20637" s="58"/>
      <c r="C20637" s="48" t="s">
        <v>110</v>
      </c>
      <c r="D20637" s="300" t="s">
        <v>19856</v>
      </c>
    </row>
    <row r="20638" spans="1:4" s="12" customFormat="1" x14ac:dyDescent="0.25">
      <c r="A20638" s="56"/>
      <c r="B20638" s="58"/>
      <c r="C20638" s="48" t="s">
        <v>110</v>
      </c>
      <c r="D20638" s="300" t="s">
        <v>19857</v>
      </c>
    </row>
    <row r="20639" spans="1:4" s="12" customFormat="1" x14ac:dyDescent="0.25">
      <c r="A20639" s="56"/>
      <c r="B20639" s="58"/>
      <c r="C20639" s="48" t="s">
        <v>110</v>
      </c>
      <c r="D20639" s="300" t="s">
        <v>19858</v>
      </c>
    </row>
    <row r="20640" spans="1:4" s="12" customFormat="1" ht="15.6" x14ac:dyDescent="0.25">
      <c r="A20640" s="82">
        <v>88</v>
      </c>
      <c r="B20640" s="97"/>
      <c r="C20640" s="82" t="s">
        <v>19859</v>
      </c>
      <c r="D20640" s="300"/>
    </row>
    <row r="20641" spans="1:4" s="12" customFormat="1" x14ac:dyDescent="0.25">
      <c r="A20641" s="56">
        <v>881</v>
      </c>
      <c r="B20641" s="24" t="s">
        <v>21912</v>
      </c>
      <c r="C20641" s="56" t="s">
        <v>19860</v>
      </c>
      <c r="D20641" s="315"/>
    </row>
    <row r="20642" spans="1:4" s="12" customFormat="1" x14ac:dyDescent="0.25">
      <c r="A20642" s="56"/>
      <c r="B20642" s="58"/>
      <c r="C20642" s="48" t="s">
        <v>19861</v>
      </c>
      <c r="D20642" s="300"/>
    </row>
    <row r="20643" spans="1:4" s="12" customFormat="1" x14ac:dyDescent="0.25">
      <c r="A20643" s="56"/>
      <c r="B20643" s="58"/>
      <c r="C20643" s="48" t="s">
        <v>19862</v>
      </c>
      <c r="D20643" s="300"/>
    </row>
    <row r="20644" spans="1:4" s="12" customFormat="1" x14ac:dyDescent="0.25">
      <c r="A20644" s="56"/>
      <c r="B20644" s="58"/>
      <c r="C20644" s="48"/>
      <c r="D20644" s="291" t="s">
        <v>19863</v>
      </c>
    </row>
    <row r="20645" spans="1:4" s="12" customFormat="1" x14ac:dyDescent="0.25">
      <c r="A20645" s="56"/>
      <c r="B20645" s="58"/>
      <c r="C20645" s="48" t="s">
        <v>110</v>
      </c>
      <c r="D20645" s="300" t="s">
        <v>19864</v>
      </c>
    </row>
    <row r="20646" spans="1:4" s="12" customFormat="1" x14ac:dyDescent="0.25">
      <c r="A20646" s="56"/>
      <c r="B20646" s="58"/>
      <c r="C20646" s="48" t="s">
        <v>110</v>
      </c>
      <c r="D20646" s="300" t="s">
        <v>19865</v>
      </c>
    </row>
    <row r="20647" spans="1:4" s="12" customFormat="1" x14ac:dyDescent="0.25">
      <c r="A20647" s="56"/>
      <c r="B20647" s="58"/>
      <c r="C20647" s="48" t="s">
        <v>110</v>
      </c>
      <c r="D20647" s="300" t="s">
        <v>19866</v>
      </c>
    </row>
    <row r="20648" spans="1:4" s="12" customFormat="1" x14ac:dyDescent="0.25">
      <c r="A20648" s="56"/>
      <c r="B20648" s="58"/>
      <c r="C20648" s="48"/>
      <c r="D20648" s="291" t="s">
        <v>19867</v>
      </c>
    </row>
    <row r="20649" spans="1:4" s="12" customFormat="1" x14ac:dyDescent="0.25">
      <c r="A20649" s="56"/>
      <c r="B20649" s="58"/>
      <c r="C20649" s="48" t="s">
        <v>110</v>
      </c>
      <c r="D20649" s="300" t="s">
        <v>19868</v>
      </c>
    </row>
    <row r="20650" spans="1:4" s="12" customFormat="1" x14ac:dyDescent="0.25">
      <c r="A20650" s="56"/>
      <c r="B20650" s="58"/>
      <c r="C20650" s="48" t="s">
        <v>110</v>
      </c>
      <c r="D20650" s="300" t="s">
        <v>19869</v>
      </c>
    </row>
    <row r="20651" spans="1:4" s="12" customFormat="1" x14ac:dyDescent="0.25">
      <c r="A20651" s="56"/>
      <c r="B20651" s="58"/>
      <c r="C20651" s="48" t="s">
        <v>110</v>
      </c>
      <c r="D20651" s="300" t="s">
        <v>19870</v>
      </c>
    </row>
    <row r="20652" spans="1:4" s="12" customFormat="1" x14ac:dyDescent="0.25">
      <c r="A20652" s="56"/>
      <c r="B20652" s="58"/>
      <c r="C20652" s="48" t="s">
        <v>110</v>
      </c>
      <c r="D20652" s="300" t="s">
        <v>19871</v>
      </c>
    </row>
    <row r="20653" spans="1:4" s="12" customFormat="1" x14ac:dyDescent="0.25">
      <c r="A20653" s="56"/>
      <c r="B20653" s="58"/>
      <c r="C20653" s="48" t="s">
        <v>110</v>
      </c>
      <c r="D20653" s="300" t="s">
        <v>19872</v>
      </c>
    </row>
    <row r="20654" spans="1:4" s="12" customFormat="1" x14ac:dyDescent="0.25">
      <c r="A20654" s="56"/>
      <c r="B20654" s="58"/>
      <c r="C20654" s="48" t="s">
        <v>110</v>
      </c>
      <c r="D20654" s="300" t="s">
        <v>19873</v>
      </c>
    </row>
    <row r="20655" spans="1:4" s="12" customFormat="1" x14ac:dyDescent="0.25">
      <c r="A20655" s="56"/>
      <c r="B20655" s="58"/>
      <c r="C20655" s="48"/>
      <c r="D20655" s="291" t="s">
        <v>19874</v>
      </c>
    </row>
    <row r="20656" spans="1:4" s="12" customFormat="1" x14ac:dyDescent="0.25">
      <c r="A20656" s="56"/>
      <c r="B20656" s="58"/>
      <c r="C20656" s="48" t="s">
        <v>110</v>
      </c>
      <c r="D20656" s="300" t="s">
        <v>19875</v>
      </c>
    </row>
    <row r="20657" spans="1:4" s="12" customFormat="1" x14ac:dyDescent="0.25">
      <c r="A20657" s="56"/>
      <c r="B20657" s="58"/>
      <c r="C20657" s="48" t="s">
        <v>110</v>
      </c>
      <c r="D20657" s="300" t="s">
        <v>19876</v>
      </c>
    </row>
    <row r="20658" spans="1:4" s="12" customFormat="1" x14ac:dyDescent="0.25">
      <c r="A20658" s="56"/>
      <c r="B20658" s="58"/>
      <c r="C20658" s="48" t="s">
        <v>110</v>
      </c>
      <c r="D20658" s="300" t="s">
        <v>19877</v>
      </c>
    </row>
    <row r="20659" spans="1:4" s="12" customFormat="1" x14ac:dyDescent="0.25">
      <c r="A20659" s="56"/>
      <c r="B20659" s="58"/>
      <c r="C20659" s="48" t="s">
        <v>110</v>
      </c>
      <c r="D20659" s="300" t="s">
        <v>19878</v>
      </c>
    </row>
    <row r="20660" spans="1:4" s="12" customFormat="1" x14ac:dyDescent="0.25">
      <c r="A20660" s="56"/>
      <c r="B20660" s="58"/>
      <c r="C20660" s="48" t="s">
        <v>110</v>
      </c>
      <c r="D20660" s="300" t="s">
        <v>19879</v>
      </c>
    </row>
    <row r="20661" spans="1:4" s="12" customFormat="1" x14ac:dyDescent="0.25">
      <c r="A20661" s="56"/>
      <c r="B20661" s="58"/>
      <c r="C20661" s="48" t="s">
        <v>110</v>
      </c>
      <c r="D20661" s="300" t="s">
        <v>19880</v>
      </c>
    </row>
    <row r="20662" spans="1:4" s="12" customFormat="1" x14ac:dyDescent="0.25">
      <c r="A20662" s="56"/>
      <c r="B20662" s="58"/>
      <c r="C20662" s="48" t="s">
        <v>110</v>
      </c>
      <c r="D20662" s="300" t="s">
        <v>19881</v>
      </c>
    </row>
    <row r="20663" spans="1:4" s="12" customFormat="1" x14ac:dyDescent="0.25">
      <c r="A20663" s="56"/>
      <c r="B20663" s="58"/>
      <c r="C20663" s="48" t="s">
        <v>110</v>
      </c>
      <c r="D20663" s="300" t="s">
        <v>19882</v>
      </c>
    </row>
    <row r="20664" spans="1:4" s="12" customFormat="1" x14ac:dyDescent="0.25">
      <c r="A20664" s="56"/>
      <c r="B20664" s="58"/>
      <c r="C20664" s="48" t="s">
        <v>110</v>
      </c>
      <c r="D20664" s="300" t="s">
        <v>19883</v>
      </c>
    </row>
    <row r="20665" spans="1:4" s="12" customFormat="1" x14ac:dyDescent="0.25">
      <c r="A20665" s="56"/>
      <c r="B20665" s="58"/>
      <c r="C20665" s="48" t="s">
        <v>110</v>
      </c>
      <c r="D20665" s="300" t="s">
        <v>19884</v>
      </c>
    </row>
    <row r="20666" spans="1:4" s="12" customFormat="1" x14ac:dyDescent="0.25">
      <c r="A20666" s="56"/>
      <c r="B20666" s="58"/>
      <c r="C20666" s="48" t="s">
        <v>110</v>
      </c>
      <c r="D20666" s="300" t="s">
        <v>19885</v>
      </c>
    </row>
    <row r="20667" spans="1:4" s="12" customFormat="1" x14ac:dyDescent="0.25">
      <c r="A20667" s="56"/>
      <c r="B20667" s="58"/>
      <c r="C20667" s="48" t="s">
        <v>110</v>
      </c>
      <c r="D20667" s="300" t="s">
        <v>19886</v>
      </c>
    </row>
    <row r="20668" spans="1:4" s="12" customFormat="1" x14ac:dyDescent="0.25">
      <c r="A20668" s="56"/>
      <c r="B20668" s="58"/>
      <c r="C20668" s="48"/>
      <c r="D20668" s="291" t="s">
        <v>735</v>
      </c>
    </row>
    <row r="20669" spans="1:4" s="12" customFormat="1" x14ac:dyDescent="0.25">
      <c r="A20669" s="56"/>
      <c r="B20669" s="58"/>
      <c r="C20669" s="48" t="s">
        <v>110</v>
      </c>
      <c r="D20669" s="296" t="s">
        <v>19887</v>
      </c>
    </row>
    <row r="20670" spans="1:4" s="12" customFormat="1" x14ac:dyDescent="0.25">
      <c r="A20670" s="56"/>
      <c r="B20670" s="58"/>
      <c r="C20670" s="48" t="s">
        <v>226</v>
      </c>
      <c r="D20670" s="300"/>
    </row>
    <row r="20671" spans="1:4" s="12" customFormat="1" x14ac:dyDescent="0.25">
      <c r="A20671" s="56"/>
      <c r="B20671" s="58"/>
      <c r="C20671" s="48" t="s">
        <v>110</v>
      </c>
      <c r="D20671" s="300" t="s">
        <v>19888</v>
      </c>
    </row>
    <row r="20672" spans="1:4" s="12" customFormat="1" x14ac:dyDescent="0.25">
      <c r="A20672" s="56"/>
      <c r="B20672" s="58"/>
      <c r="C20672" s="48" t="s">
        <v>110</v>
      </c>
      <c r="D20672" s="300" t="s">
        <v>19889</v>
      </c>
    </row>
    <row r="20673" spans="1:4" s="12" customFormat="1" x14ac:dyDescent="0.25">
      <c r="A20673" s="56"/>
      <c r="B20673" s="58"/>
      <c r="C20673" s="48" t="s">
        <v>110</v>
      </c>
      <c r="D20673" s="300" t="s">
        <v>19890</v>
      </c>
    </row>
    <row r="20674" spans="1:4" s="12" customFormat="1" x14ac:dyDescent="0.25">
      <c r="A20674" s="56"/>
      <c r="B20674" s="58"/>
      <c r="C20674" s="48" t="s">
        <v>110</v>
      </c>
      <c r="D20674" s="300" t="s">
        <v>19891</v>
      </c>
    </row>
    <row r="20675" spans="1:4" s="12" customFormat="1" x14ac:dyDescent="0.25">
      <c r="A20675" s="56"/>
      <c r="B20675" s="58"/>
      <c r="C20675" s="48" t="s">
        <v>110</v>
      </c>
      <c r="D20675" s="300" t="s">
        <v>19892</v>
      </c>
    </row>
    <row r="20676" spans="1:4" s="12" customFormat="1" x14ac:dyDescent="0.25">
      <c r="A20676" s="56"/>
      <c r="B20676" s="58"/>
      <c r="C20676" s="48" t="s">
        <v>110</v>
      </c>
      <c r="D20676" s="300" t="s">
        <v>19893</v>
      </c>
    </row>
    <row r="20677" spans="1:4" s="12" customFormat="1" x14ac:dyDescent="0.25">
      <c r="A20677" s="56"/>
      <c r="B20677" s="58"/>
      <c r="C20677" s="48" t="s">
        <v>110</v>
      </c>
      <c r="D20677" s="300" t="s">
        <v>19894</v>
      </c>
    </row>
    <row r="20678" spans="1:4" s="12" customFormat="1" x14ac:dyDescent="0.25">
      <c r="A20678" s="56"/>
      <c r="B20678" s="58"/>
      <c r="C20678" s="48" t="s">
        <v>110</v>
      </c>
      <c r="D20678" s="300" t="s">
        <v>19895</v>
      </c>
    </row>
    <row r="20679" spans="1:4" s="12" customFormat="1" x14ac:dyDescent="0.25">
      <c r="A20679" s="56"/>
      <c r="B20679" s="58"/>
      <c r="C20679" s="48" t="s">
        <v>110</v>
      </c>
      <c r="D20679" s="300" t="s">
        <v>19896</v>
      </c>
    </row>
    <row r="20680" spans="1:4" s="12" customFormat="1" x14ac:dyDescent="0.25">
      <c r="A20680" s="56"/>
      <c r="B20680" s="58"/>
      <c r="C20680" s="48" t="s">
        <v>110</v>
      </c>
      <c r="D20680" s="300" t="s">
        <v>19897</v>
      </c>
    </row>
    <row r="20681" spans="1:4" s="12" customFormat="1" x14ac:dyDescent="0.25">
      <c r="A20681" s="56">
        <v>882</v>
      </c>
      <c r="B20681" s="24" t="s">
        <v>21913</v>
      </c>
      <c r="C20681" s="56" t="s">
        <v>19898</v>
      </c>
      <c r="D20681" s="315"/>
    </row>
    <row r="20682" spans="1:4" s="12" customFormat="1" x14ac:dyDescent="0.25">
      <c r="A20682" s="56"/>
      <c r="B20682" s="58"/>
      <c r="C20682" s="48" t="s">
        <v>19899</v>
      </c>
      <c r="D20682" s="300"/>
    </row>
    <row r="20683" spans="1:4" s="12" customFormat="1" x14ac:dyDescent="0.25">
      <c r="A20683" s="56"/>
      <c r="B20683" s="58"/>
      <c r="C20683" s="48" t="s">
        <v>19900</v>
      </c>
      <c r="D20683" s="300"/>
    </row>
    <row r="20684" spans="1:4" s="12" customFormat="1" x14ac:dyDescent="0.25">
      <c r="A20684" s="56"/>
      <c r="B20684" s="58"/>
      <c r="C20684" s="48" t="s">
        <v>110</v>
      </c>
      <c r="D20684" s="300" t="s">
        <v>19901</v>
      </c>
    </row>
    <row r="20685" spans="1:4" s="12" customFormat="1" x14ac:dyDescent="0.25">
      <c r="A20685" s="56"/>
      <c r="B20685" s="58"/>
      <c r="C20685" s="48" t="s">
        <v>110</v>
      </c>
      <c r="D20685" s="300" t="s">
        <v>19902</v>
      </c>
    </row>
    <row r="20686" spans="1:4" s="12" customFormat="1" x14ac:dyDescent="0.25">
      <c r="A20686" s="56"/>
      <c r="B20686" s="58"/>
      <c r="C20686" s="48" t="s">
        <v>110</v>
      </c>
      <c r="D20686" s="300" t="s">
        <v>19903</v>
      </c>
    </row>
    <row r="20687" spans="1:4" s="12" customFormat="1" x14ac:dyDescent="0.25">
      <c r="A20687" s="56"/>
      <c r="B20687" s="58"/>
      <c r="C20687" s="48" t="s">
        <v>110</v>
      </c>
      <c r="D20687" s="300" t="s">
        <v>19904</v>
      </c>
    </row>
    <row r="20688" spans="1:4" s="12" customFormat="1" x14ac:dyDescent="0.25">
      <c r="A20688" s="56"/>
      <c r="B20688" s="58"/>
      <c r="C20688" s="48" t="s">
        <v>110</v>
      </c>
      <c r="D20688" s="300" t="s">
        <v>19905</v>
      </c>
    </row>
    <row r="20689" spans="1:4" s="12" customFormat="1" x14ac:dyDescent="0.25">
      <c r="A20689" s="56"/>
      <c r="B20689" s="58"/>
      <c r="C20689" s="48" t="s">
        <v>110</v>
      </c>
      <c r="D20689" s="300" t="s">
        <v>19906</v>
      </c>
    </row>
    <row r="20690" spans="1:4" s="12" customFormat="1" x14ac:dyDescent="0.25">
      <c r="A20690" s="56"/>
      <c r="B20690" s="58"/>
      <c r="C20690" s="48" t="s">
        <v>226</v>
      </c>
      <c r="D20690" s="300"/>
    </row>
    <row r="20691" spans="1:4" s="12" customFormat="1" x14ac:dyDescent="0.25">
      <c r="A20691" s="56"/>
      <c r="B20691" s="58"/>
      <c r="C20691" s="48" t="s">
        <v>110</v>
      </c>
      <c r="D20691" s="300" t="s">
        <v>19907</v>
      </c>
    </row>
    <row r="20692" spans="1:4" s="12" customFormat="1" x14ac:dyDescent="0.25">
      <c r="A20692" s="56"/>
      <c r="B20692" s="58"/>
      <c r="C20692" s="48" t="s">
        <v>110</v>
      </c>
      <c r="D20692" s="300" t="s">
        <v>19908</v>
      </c>
    </row>
    <row r="20693" spans="1:4" s="12" customFormat="1" x14ac:dyDescent="0.25">
      <c r="A20693" s="56"/>
      <c r="B20693" s="58"/>
      <c r="C20693" s="48" t="s">
        <v>110</v>
      </c>
      <c r="D20693" s="300" t="s">
        <v>19909</v>
      </c>
    </row>
    <row r="20694" spans="1:4" s="12" customFormat="1" x14ac:dyDescent="0.25">
      <c r="A20694" s="56"/>
      <c r="B20694" s="58"/>
      <c r="C20694" s="48" t="s">
        <v>110</v>
      </c>
      <c r="D20694" s="300" t="s">
        <v>19910</v>
      </c>
    </row>
    <row r="20695" spans="1:4" s="12" customFormat="1" x14ac:dyDescent="0.25">
      <c r="A20695" s="56">
        <v>883</v>
      </c>
      <c r="B20695" s="58"/>
      <c r="C20695" s="56" t="s">
        <v>19911</v>
      </c>
      <c r="D20695" s="300"/>
    </row>
    <row r="20696" spans="1:4" s="12" customFormat="1" x14ac:dyDescent="0.25">
      <c r="A20696" s="56"/>
      <c r="B20696" s="24" t="s">
        <v>21914</v>
      </c>
      <c r="C20696" s="56" t="s">
        <v>19912</v>
      </c>
      <c r="D20696" s="315"/>
    </row>
    <row r="20697" spans="1:4" s="12" customFormat="1" x14ac:dyDescent="0.25">
      <c r="A20697" s="56"/>
      <c r="B20697" s="58"/>
      <c r="C20697" s="48" t="s">
        <v>19913</v>
      </c>
      <c r="D20697" s="300"/>
    </row>
    <row r="20698" spans="1:4" s="12" customFormat="1" x14ac:dyDescent="0.25">
      <c r="A20698" s="56"/>
      <c r="B20698" s="58"/>
      <c r="C20698" s="48" t="s">
        <v>110</v>
      </c>
      <c r="D20698" s="300" t="s">
        <v>19914</v>
      </c>
    </row>
    <row r="20699" spans="1:4" s="12" customFormat="1" x14ac:dyDescent="0.25">
      <c r="A20699" s="56"/>
      <c r="B20699" s="58"/>
      <c r="C20699" s="48" t="s">
        <v>110</v>
      </c>
      <c r="D20699" s="300" t="s">
        <v>19915</v>
      </c>
    </row>
    <row r="20700" spans="1:4" s="12" customFormat="1" x14ac:dyDescent="0.25">
      <c r="A20700" s="56"/>
      <c r="B20700" s="58"/>
      <c r="C20700" s="48" t="s">
        <v>110</v>
      </c>
      <c r="D20700" s="300" t="s">
        <v>19916</v>
      </c>
    </row>
    <row r="20701" spans="1:4" s="12" customFormat="1" x14ac:dyDescent="0.25">
      <c r="A20701" s="56"/>
      <c r="B20701" s="58"/>
      <c r="C20701" s="48" t="s">
        <v>110</v>
      </c>
      <c r="D20701" s="300" t="s">
        <v>19917</v>
      </c>
    </row>
    <row r="20702" spans="1:4" s="12" customFormat="1" x14ac:dyDescent="0.25">
      <c r="A20702" s="56"/>
      <c r="B20702" s="58"/>
      <c r="C20702" s="48"/>
      <c r="D20702" s="291" t="s">
        <v>735</v>
      </c>
    </row>
    <row r="20703" spans="1:4" s="12" customFormat="1" x14ac:dyDescent="0.25">
      <c r="A20703" s="56"/>
      <c r="B20703" s="58"/>
      <c r="C20703" s="48" t="s">
        <v>110</v>
      </c>
      <c r="D20703" s="286" t="s">
        <v>19918</v>
      </c>
    </row>
    <row r="20704" spans="1:4" s="12" customFormat="1" x14ac:dyDescent="0.25">
      <c r="A20704" s="56"/>
      <c r="B20704" s="24" t="s">
        <v>21915</v>
      </c>
      <c r="C20704" s="56" t="s">
        <v>19919</v>
      </c>
      <c r="D20704" s="315"/>
    </row>
    <row r="20705" spans="1:4" s="12" customFormat="1" x14ac:dyDescent="0.25">
      <c r="A20705" s="56"/>
      <c r="B20705" s="58"/>
      <c r="C20705" s="48" t="s">
        <v>19920</v>
      </c>
      <c r="D20705" s="300"/>
    </row>
    <row r="20706" spans="1:4" s="12" customFormat="1" x14ac:dyDescent="0.25">
      <c r="A20706" s="56"/>
      <c r="B20706" s="58"/>
      <c r="C20706" s="48" t="s">
        <v>110</v>
      </c>
      <c r="D20706" s="300" t="s">
        <v>19921</v>
      </c>
    </row>
    <row r="20707" spans="1:4" s="12" customFormat="1" x14ac:dyDescent="0.25">
      <c r="A20707" s="56"/>
      <c r="B20707" s="58"/>
      <c r="C20707" s="48" t="s">
        <v>110</v>
      </c>
      <c r="D20707" s="300" t="s">
        <v>19922</v>
      </c>
    </row>
    <row r="20708" spans="1:4" s="12" customFormat="1" x14ac:dyDescent="0.25">
      <c r="A20708" s="56"/>
      <c r="B20708" s="58"/>
      <c r="C20708" s="48" t="s">
        <v>110</v>
      </c>
      <c r="D20708" s="300" t="s">
        <v>19923</v>
      </c>
    </row>
    <row r="20709" spans="1:4" s="12" customFormat="1" x14ac:dyDescent="0.25">
      <c r="A20709" s="56"/>
      <c r="B20709" s="58"/>
      <c r="C20709" s="48" t="s">
        <v>110</v>
      </c>
      <c r="D20709" s="300" t="s">
        <v>19924</v>
      </c>
    </row>
    <row r="20710" spans="1:4" s="12" customFormat="1" x14ac:dyDescent="0.25">
      <c r="A20710" s="56"/>
      <c r="B20710" s="58"/>
      <c r="C20710" s="48" t="s">
        <v>110</v>
      </c>
      <c r="D20710" s="300" t="s">
        <v>19925</v>
      </c>
    </row>
    <row r="20711" spans="1:4" s="12" customFormat="1" x14ac:dyDescent="0.25">
      <c r="A20711" s="56"/>
      <c r="B20711" s="58"/>
      <c r="C20711" s="48" t="s">
        <v>110</v>
      </c>
      <c r="D20711" s="300" t="s">
        <v>19926</v>
      </c>
    </row>
    <row r="20712" spans="1:4" s="12" customFormat="1" x14ac:dyDescent="0.25">
      <c r="A20712" s="56">
        <v>884</v>
      </c>
      <c r="B20712" s="24" t="s">
        <v>21916</v>
      </c>
      <c r="C20712" s="56" t="s">
        <v>19927</v>
      </c>
      <c r="D20712" s="315"/>
    </row>
    <row r="20713" spans="1:4" s="12" customFormat="1" x14ac:dyDescent="0.25">
      <c r="A20713" s="56"/>
      <c r="B20713" s="58"/>
      <c r="C20713" s="40" t="s">
        <v>19928</v>
      </c>
      <c r="D20713" s="300"/>
    </row>
    <row r="20714" spans="1:4" s="12" customFormat="1" x14ac:dyDescent="0.25">
      <c r="A20714" s="56"/>
      <c r="B20714" s="58"/>
      <c r="C20714" s="48" t="s">
        <v>19929</v>
      </c>
      <c r="D20714" s="300"/>
    </row>
    <row r="20715" spans="1:4" s="12" customFormat="1" x14ac:dyDescent="0.25">
      <c r="A20715" s="56"/>
      <c r="B20715" s="58"/>
      <c r="C20715" s="48" t="s">
        <v>110</v>
      </c>
      <c r="D20715" s="300" t="s">
        <v>19930</v>
      </c>
    </row>
    <row r="20716" spans="1:4" s="12" customFormat="1" x14ac:dyDescent="0.25">
      <c r="A20716" s="56"/>
      <c r="B20716" s="58"/>
      <c r="C20716" s="48" t="s">
        <v>110</v>
      </c>
      <c r="D20716" s="300" t="s">
        <v>19931</v>
      </c>
    </row>
    <row r="20717" spans="1:4" s="12" customFormat="1" x14ac:dyDescent="0.25">
      <c r="A20717" s="56"/>
      <c r="B20717" s="58"/>
      <c r="C20717" s="48" t="s">
        <v>110</v>
      </c>
      <c r="D20717" s="300" t="s">
        <v>19932</v>
      </c>
    </row>
    <row r="20718" spans="1:4" s="12" customFormat="1" x14ac:dyDescent="0.25">
      <c r="A20718" s="56"/>
      <c r="B20718" s="58"/>
      <c r="C20718" s="48" t="s">
        <v>110</v>
      </c>
      <c r="D20718" s="300" t="s">
        <v>19933</v>
      </c>
    </row>
    <row r="20719" spans="1:4" s="12" customFormat="1" x14ac:dyDescent="0.25">
      <c r="A20719" s="56"/>
      <c r="B20719" s="58"/>
      <c r="C20719" s="48" t="s">
        <v>110</v>
      </c>
      <c r="D20719" s="300" t="s">
        <v>19934</v>
      </c>
    </row>
    <row r="20720" spans="1:4" s="12" customFormat="1" x14ac:dyDescent="0.25">
      <c r="A20720" s="56"/>
      <c r="B20720" s="58"/>
      <c r="C20720" s="48" t="s">
        <v>110</v>
      </c>
      <c r="D20720" s="300" t="s">
        <v>19935</v>
      </c>
    </row>
    <row r="20721" spans="1:4" s="12" customFormat="1" x14ac:dyDescent="0.25">
      <c r="A20721" s="56"/>
      <c r="B20721" s="58"/>
      <c r="C20721" s="48" t="s">
        <v>110</v>
      </c>
      <c r="D20721" s="300" t="s">
        <v>19936</v>
      </c>
    </row>
    <row r="20722" spans="1:4" s="12" customFormat="1" x14ac:dyDescent="0.25">
      <c r="A20722" s="56"/>
      <c r="B20722" s="58"/>
      <c r="C20722" s="48" t="s">
        <v>110</v>
      </c>
      <c r="D20722" s="300" t="s">
        <v>19937</v>
      </c>
    </row>
    <row r="20723" spans="1:4" s="12" customFormat="1" x14ac:dyDescent="0.25">
      <c r="A20723" s="56"/>
      <c r="B20723" s="58"/>
      <c r="C20723" s="48" t="s">
        <v>110</v>
      </c>
      <c r="D20723" s="300" t="s">
        <v>19938</v>
      </c>
    </row>
    <row r="20724" spans="1:4" s="12" customFormat="1" x14ac:dyDescent="0.25">
      <c r="A20724" s="56"/>
      <c r="B20724" s="58"/>
      <c r="C20724" s="48" t="s">
        <v>110</v>
      </c>
      <c r="D20724" s="300" t="s">
        <v>19939</v>
      </c>
    </row>
    <row r="20725" spans="1:4" s="12" customFormat="1" x14ac:dyDescent="0.25">
      <c r="A20725" s="56"/>
      <c r="B20725" s="58"/>
      <c r="C20725" s="48" t="s">
        <v>110</v>
      </c>
      <c r="D20725" s="300" t="s">
        <v>19940</v>
      </c>
    </row>
    <row r="20726" spans="1:4" s="12" customFormat="1" x14ac:dyDescent="0.25">
      <c r="A20726" s="56"/>
      <c r="B20726" s="58"/>
      <c r="C20726" s="48" t="s">
        <v>110</v>
      </c>
      <c r="D20726" s="300" t="s">
        <v>19941</v>
      </c>
    </row>
    <row r="20727" spans="1:4" s="12" customFormat="1" x14ac:dyDescent="0.25">
      <c r="A20727" s="56"/>
      <c r="B20727" s="58"/>
      <c r="C20727" s="48" t="s">
        <v>110</v>
      </c>
      <c r="D20727" s="300" t="s">
        <v>19942</v>
      </c>
    </row>
    <row r="20728" spans="1:4" s="12" customFormat="1" x14ac:dyDescent="0.25">
      <c r="A20728" s="56"/>
      <c r="B20728" s="58"/>
      <c r="C20728" s="48" t="s">
        <v>110</v>
      </c>
      <c r="D20728" s="300" t="s">
        <v>19943</v>
      </c>
    </row>
    <row r="20729" spans="1:4" s="12" customFormat="1" x14ac:dyDescent="0.25">
      <c r="A20729" s="56"/>
      <c r="B20729" s="58"/>
      <c r="C20729" s="48" t="s">
        <v>110</v>
      </c>
      <c r="D20729" s="300" t="s">
        <v>19944</v>
      </c>
    </row>
    <row r="20730" spans="1:4" s="12" customFormat="1" x14ac:dyDescent="0.25">
      <c r="A20730" s="56"/>
      <c r="B20730" s="58"/>
      <c r="C20730" s="48" t="s">
        <v>226</v>
      </c>
      <c r="D20730" s="300"/>
    </row>
    <row r="20731" spans="1:4" s="12" customFormat="1" x14ac:dyDescent="0.25">
      <c r="A20731" s="56"/>
      <c r="B20731" s="58"/>
      <c r="C20731" s="48" t="s">
        <v>110</v>
      </c>
      <c r="D20731" s="300" t="s">
        <v>19945</v>
      </c>
    </row>
    <row r="20732" spans="1:4" s="12" customFormat="1" x14ac:dyDescent="0.25">
      <c r="A20732" s="56">
        <v>885</v>
      </c>
      <c r="B20732" s="24" t="s">
        <v>21917</v>
      </c>
      <c r="C20732" s="56" t="s">
        <v>19946</v>
      </c>
      <c r="D20732" s="315"/>
    </row>
    <row r="20733" spans="1:4" s="12" customFormat="1" x14ac:dyDescent="0.25">
      <c r="A20733" s="56"/>
      <c r="B20733" s="58"/>
      <c r="C20733" s="40" t="s">
        <v>19947</v>
      </c>
      <c r="D20733" s="300"/>
    </row>
    <row r="20734" spans="1:4" s="12" customFormat="1" x14ac:dyDescent="0.25">
      <c r="A20734" s="56"/>
      <c r="B20734" s="58"/>
      <c r="C20734" s="48" t="s">
        <v>19948</v>
      </c>
      <c r="D20734" s="300"/>
    </row>
    <row r="20735" spans="1:4" s="12" customFormat="1" x14ac:dyDescent="0.25">
      <c r="A20735" s="56"/>
      <c r="B20735" s="58"/>
      <c r="C20735" s="48" t="s">
        <v>110</v>
      </c>
      <c r="D20735" s="300" t="s">
        <v>19949</v>
      </c>
    </row>
    <row r="20736" spans="1:4" s="12" customFormat="1" x14ac:dyDescent="0.25">
      <c r="A20736" s="56"/>
      <c r="B20736" s="58"/>
      <c r="C20736" s="48" t="s">
        <v>110</v>
      </c>
      <c r="D20736" s="300" t="s">
        <v>19950</v>
      </c>
    </row>
    <row r="20737" spans="1:4" s="12" customFormat="1" x14ac:dyDescent="0.25">
      <c r="A20737" s="56"/>
      <c r="B20737" s="58"/>
      <c r="C20737" s="48" t="s">
        <v>110</v>
      </c>
      <c r="D20737" s="300" t="s">
        <v>19951</v>
      </c>
    </row>
    <row r="20738" spans="1:4" s="12" customFormat="1" x14ac:dyDescent="0.25">
      <c r="A20738" s="56"/>
      <c r="B20738" s="58"/>
      <c r="C20738" s="48" t="s">
        <v>110</v>
      </c>
      <c r="D20738" s="300" t="s">
        <v>19952</v>
      </c>
    </row>
    <row r="20739" spans="1:4" s="12" customFormat="1" x14ac:dyDescent="0.25">
      <c r="A20739" s="56"/>
      <c r="B20739" s="58"/>
      <c r="C20739" s="48" t="s">
        <v>110</v>
      </c>
      <c r="D20739" s="300" t="s">
        <v>19953</v>
      </c>
    </row>
    <row r="20740" spans="1:4" s="12" customFormat="1" x14ac:dyDescent="0.25">
      <c r="A20740" s="56"/>
      <c r="B20740" s="58"/>
      <c r="C20740" s="48" t="s">
        <v>110</v>
      </c>
      <c r="D20740" s="300" t="s">
        <v>19954</v>
      </c>
    </row>
    <row r="20741" spans="1:4" s="12" customFormat="1" x14ac:dyDescent="0.25">
      <c r="A20741" s="56"/>
      <c r="B20741" s="58"/>
      <c r="C20741" s="48" t="s">
        <v>110</v>
      </c>
      <c r="D20741" s="300" t="s">
        <v>19955</v>
      </c>
    </row>
    <row r="20742" spans="1:4" s="12" customFormat="1" x14ac:dyDescent="0.25">
      <c r="A20742" s="56"/>
      <c r="B20742" s="58"/>
      <c r="C20742" s="42" t="s">
        <v>110</v>
      </c>
      <c r="D20742" s="299" t="s">
        <v>19956</v>
      </c>
    </row>
    <row r="20743" spans="1:4" s="12" customFormat="1" x14ac:dyDescent="0.25">
      <c r="A20743" s="56"/>
      <c r="B20743" s="58"/>
      <c r="C20743" s="48" t="s">
        <v>110</v>
      </c>
      <c r="D20743" s="300" t="s">
        <v>19957</v>
      </c>
    </row>
    <row r="20744" spans="1:4" s="12" customFormat="1" x14ac:dyDescent="0.25">
      <c r="A20744" s="56"/>
      <c r="B20744" s="58"/>
      <c r="C20744" s="48"/>
      <c r="D20744" s="291" t="s">
        <v>735</v>
      </c>
    </row>
    <row r="20745" spans="1:4" s="12" customFormat="1" x14ac:dyDescent="0.25">
      <c r="A20745" s="56"/>
      <c r="B20745" s="58"/>
      <c r="C20745" s="48" t="s">
        <v>110</v>
      </c>
      <c r="D20745" s="296" t="s">
        <v>19958</v>
      </c>
    </row>
    <row r="20746" spans="1:4" s="12" customFormat="1" x14ac:dyDescent="0.25">
      <c r="A20746" s="56"/>
      <c r="B20746" s="58"/>
      <c r="C20746" s="48" t="s">
        <v>226</v>
      </c>
      <c r="D20746" s="300"/>
    </row>
    <row r="20747" spans="1:4" s="12" customFormat="1" x14ac:dyDescent="0.25">
      <c r="A20747" s="56"/>
      <c r="B20747" s="58"/>
      <c r="C20747" s="48" t="s">
        <v>110</v>
      </c>
      <c r="D20747" s="300" t="s">
        <v>19959</v>
      </c>
    </row>
    <row r="20748" spans="1:4" s="12" customFormat="1" x14ac:dyDescent="0.25">
      <c r="A20748" s="56"/>
      <c r="B20748" s="58"/>
      <c r="C20748" s="48" t="s">
        <v>110</v>
      </c>
      <c r="D20748" s="300" t="s">
        <v>19960</v>
      </c>
    </row>
    <row r="20749" spans="1:4" s="12" customFormat="1" x14ac:dyDescent="0.25">
      <c r="A20749" s="56"/>
      <c r="B20749" s="58"/>
      <c r="C20749" s="48" t="s">
        <v>110</v>
      </c>
      <c r="D20749" s="300" t="s">
        <v>19961</v>
      </c>
    </row>
    <row r="20750" spans="1:4" s="12" customFormat="1" x14ac:dyDescent="0.25">
      <c r="A20750" s="56"/>
      <c r="B20750" s="58"/>
      <c r="C20750" s="48" t="s">
        <v>110</v>
      </c>
      <c r="D20750" s="300" t="s">
        <v>19962</v>
      </c>
    </row>
    <row r="20751" spans="1:4" s="12" customFormat="1" x14ac:dyDescent="0.25">
      <c r="A20751" s="56"/>
      <c r="B20751" s="58"/>
      <c r="C20751" s="48" t="s">
        <v>110</v>
      </c>
      <c r="D20751" s="300" t="s">
        <v>19963</v>
      </c>
    </row>
    <row r="20752" spans="1:4" s="12" customFormat="1" x14ac:dyDescent="0.25">
      <c r="A20752" s="56">
        <v>886</v>
      </c>
      <c r="B20752" s="24" t="s">
        <v>21918</v>
      </c>
      <c r="C20752" s="56" t="s">
        <v>19964</v>
      </c>
      <c r="D20752" s="315"/>
    </row>
    <row r="20753" spans="1:4" s="12" customFormat="1" x14ac:dyDescent="0.25">
      <c r="A20753" s="56"/>
      <c r="B20753" s="58"/>
      <c r="C20753" s="48" t="s">
        <v>19965</v>
      </c>
      <c r="D20753" s="300"/>
    </row>
    <row r="20754" spans="1:4" s="12" customFormat="1" x14ac:dyDescent="0.25">
      <c r="A20754" s="56"/>
      <c r="B20754" s="58"/>
      <c r="C20754" s="48" t="s">
        <v>110</v>
      </c>
      <c r="D20754" s="300" t="s">
        <v>19966</v>
      </c>
    </row>
    <row r="20755" spans="1:4" s="12" customFormat="1" x14ac:dyDescent="0.25">
      <c r="A20755" s="56"/>
      <c r="B20755" s="58"/>
      <c r="C20755" s="48" t="s">
        <v>110</v>
      </c>
      <c r="D20755" s="300" t="s">
        <v>19967</v>
      </c>
    </row>
    <row r="20756" spans="1:4" s="12" customFormat="1" x14ac:dyDescent="0.25">
      <c r="A20756" s="56"/>
      <c r="B20756" s="58"/>
      <c r="C20756" s="48" t="s">
        <v>226</v>
      </c>
      <c r="D20756" s="300"/>
    </row>
    <row r="20757" spans="1:4" s="12" customFormat="1" x14ac:dyDescent="0.25">
      <c r="A20757" s="56"/>
      <c r="B20757" s="58"/>
      <c r="C20757" s="48" t="s">
        <v>110</v>
      </c>
      <c r="D20757" s="300" t="s">
        <v>19968</v>
      </c>
    </row>
    <row r="20758" spans="1:4" s="12" customFormat="1" x14ac:dyDescent="0.25">
      <c r="A20758" s="56"/>
      <c r="B20758" s="58"/>
      <c r="C20758" s="48" t="s">
        <v>110</v>
      </c>
      <c r="D20758" s="300" t="s">
        <v>19969</v>
      </c>
    </row>
    <row r="20759" spans="1:4" s="12" customFormat="1" x14ac:dyDescent="0.25">
      <c r="A20759" s="56">
        <v>887</v>
      </c>
      <c r="B20759" s="24" t="s">
        <v>21919</v>
      </c>
      <c r="C20759" s="56" t="s">
        <v>19970</v>
      </c>
      <c r="D20759" s="315"/>
    </row>
    <row r="20760" spans="1:4" s="12" customFormat="1" x14ac:dyDescent="0.25">
      <c r="A20760" s="56"/>
      <c r="B20760" s="58"/>
      <c r="C20760" s="40" t="s">
        <v>19971</v>
      </c>
      <c r="D20760" s="300"/>
    </row>
    <row r="20761" spans="1:4" s="12" customFormat="1" x14ac:dyDescent="0.25">
      <c r="A20761" s="56"/>
      <c r="B20761" s="58"/>
      <c r="C20761" s="48" t="s">
        <v>19972</v>
      </c>
      <c r="D20761" s="300"/>
    </row>
    <row r="20762" spans="1:4" s="12" customFormat="1" x14ac:dyDescent="0.25">
      <c r="A20762" s="56"/>
      <c r="B20762" s="58"/>
      <c r="C20762" s="48" t="s">
        <v>110</v>
      </c>
      <c r="D20762" s="300" t="s">
        <v>19973</v>
      </c>
    </row>
    <row r="20763" spans="1:4" s="12" customFormat="1" x14ac:dyDescent="0.25">
      <c r="A20763" s="56"/>
      <c r="B20763" s="58"/>
      <c r="C20763" s="48" t="s">
        <v>110</v>
      </c>
      <c r="D20763" s="300" t="s">
        <v>19974</v>
      </c>
    </row>
    <row r="20764" spans="1:4" s="12" customFormat="1" x14ac:dyDescent="0.25">
      <c r="A20764" s="56"/>
      <c r="B20764" s="58"/>
      <c r="C20764" s="48" t="s">
        <v>110</v>
      </c>
      <c r="D20764" s="300" t="s">
        <v>19975</v>
      </c>
    </row>
    <row r="20765" spans="1:4" s="12" customFormat="1" x14ac:dyDescent="0.25">
      <c r="A20765" s="56"/>
      <c r="B20765" s="58"/>
      <c r="C20765" s="48" t="s">
        <v>110</v>
      </c>
      <c r="D20765" s="300" t="s">
        <v>19976</v>
      </c>
    </row>
    <row r="20766" spans="1:4" s="12" customFormat="1" x14ac:dyDescent="0.25">
      <c r="A20766" s="56"/>
      <c r="B20766" s="58"/>
      <c r="C20766" s="48" t="s">
        <v>110</v>
      </c>
      <c r="D20766" s="300" t="s">
        <v>19977</v>
      </c>
    </row>
    <row r="20767" spans="1:4" s="12" customFormat="1" x14ac:dyDescent="0.25">
      <c r="A20767" s="56"/>
      <c r="B20767" s="58"/>
      <c r="C20767" s="48" t="s">
        <v>110</v>
      </c>
      <c r="D20767" s="300" t="s">
        <v>19978</v>
      </c>
    </row>
    <row r="20768" spans="1:4" s="12" customFormat="1" x14ac:dyDescent="0.25">
      <c r="A20768" s="56"/>
      <c r="B20768" s="58"/>
      <c r="C20768" s="42" t="s">
        <v>110</v>
      </c>
      <c r="D20768" s="300" t="s">
        <v>19979</v>
      </c>
    </row>
    <row r="20769" spans="1:4" s="12" customFormat="1" x14ac:dyDescent="0.15">
      <c r="A20769" s="56"/>
      <c r="B20769" s="58"/>
      <c r="C20769" s="42" t="s">
        <v>110</v>
      </c>
      <c r="D20769" s="348" t="s">
        <v>19980</v>
      </c>
    </row>
    <row r="20770" spans="1:4" s="12" customFormat="1" x14ac:dyDescent="0.15">
      <c r="A20770" s="56"/>
      <c r="B20770" s="58"/>
      <c r="C20770" s="42" t="s">
        <v>110</v>
      </c>
      <c r="D20770" s="348" t="s">
        <v>19981</v>
      </c>
    </row>
    <row r="20771" spans="1:4" s="12" customFormat="1" x14ac:dyDescent="0.25">
      <c r="A20771" s="56"/>
      <c r="B20771" s="58"/>
      <c r="C20771" s="48" t="s">
        <v>110</v>
      </c>
      <c r="D20771" s="300" t="s">
        <v>19982</v>
      </c>
    </row>
    <row r="20772" spans="1:4" s="12" customFormat="1" x14ac:dyDescent="0.25">
      <c r="A20772" s="56"/>
      <c r="B20772" s="58"/>
      <c r="C20772" s="48" t="s">
        <v>110</v>
      </c>
      <c r="D20772" s="300" t="s">
        <v>19983</v>
      </c>
    </row>
    <row r="20773" spans="1:4" s="12" customFormat="1" x14ac:dyDescent="0.25">
      <c r="A20773" s="56"/>
      <c r="B20773" s="58"/>
      <c r="C20773" s="48" t="s">
        <v>110</v>
      </c>
      <c r="D20773" s="300" t="s">
        <v>19984</v>
      </c>
    </row>
    <row r="20774" spans="1:4" s="48" customFormat="1" ht="12" x14ac:dyDescent="0.25">
      <c r="B20774" s="49"/>
      <c r="C20774" s="48" t="s">
        <v>110</v>
      </c>
      <c r="D20774" s="321" t="s">
        <v>19985</v>
      </c>
    </row>
    <row r="20775" spans="1:4" s="12" customFormat="1" x14ac:dyDescent="0.25">
      <c r="A20775" s="56"/>
      <c r="B20775" s="58"/>
      <c r="C20775" s="48" t="s">
        <v>226</v>
      </c>
      <c r="D20775" s="300"/>
    </row>
    <row r="20776" spans="1:4" s="12" customFormat="1" x14ac:dyDescent="0.25">
      <c r="A20776" s="56"/>
      <c r="B20776" s="58"/>
      <c r="C20776" s="48" t="s">
        <v>110</v>
      </c>
      <c r="D20776" s="300" t="s">
        <v>19986</v>
      </c>
    </row>
    <row r="20777" spans="1:4" s="12" customFormat="1" x14ac:dyDescent="0.25">
      <c r="A20777" s="56"/>
      <c r="B20777" s="58"/>
      <c r="C20777" s="48" t="s">
        <v>110</v>
      </c>
      <c r="D20777" s="300" t="s">
        <v>19987</v>
      </c>
    </row>
    <row r="20778" spans="1:4" s="12" customFormat="1" x14ac:dyDescent="0.25">
      <c r="A20778" s="56"/>
      <c r="B20778" s="58"/>
      <c r="C20778" s="48" t="s">
        <v>110</v>
      </c>
      <c r="D20778" s="300" t="s">
        <v>19988</v>
      </c>
    </row>
    <row r="20779" spans="1:4" s="12" customFormat="1" x14ac:dyDescent="0.25">
      <c r="A20779" s="56">
        <v>889</v>
      </c>
      <c r="B20779" s="24" t="s">
        <v>21920</v>
      </c>
      <c r="C20779" s="56" t="s">
        <v>19989</v>
      </c>
      <c r="D20779" s="315"/>
    </row>
    <row r="20780" spans="1:4" s="12" customFormat="1" x14ac:dyDescent="0.25">
      <c r="A20780" s="56"/>
      <c r="B20780" s="58"/>
      <c r="C20780" s="48" t="s">
        <v>19990</v>
      </c>
      <c r="D20780" s="300"/>
    </row>
    <row r="20781" spans="1:4" s="12" customFormat="1" x14ac:dyDescent="0.25">
      <c r="A20781" s="56"/>
      <c r="B20781" s="58"/>
      <c r="C20781" s="48" t="s">
        <v>110</v>
      </c>
      <c r="D20781" s="300" t="s">
        <v>19991</v>
      </c>
    </row>
    <row r="20782" spans="1:4" s="12" customFormat="1" x14ac:dyDescent="0.25">
      <c r="A20782" s="56"/>
      <c r="B20782" s="58"/>
      <c r="C20782" s="48" t="s">
        <v>110</v>
      </c>
      <c r="D20782" s="300" t="s">
        <v>19992</v>
      </c>
    </row>
    <row r="20783" spans="1:4" s="12" customFormat="1" x14ac:dyDescent="0.25">
      <c r="A20783" s="56"/>
      <c r="B20783" s="58"/>
      <c r="C20783" s="48" t="s">
        <v>110</v>
      </c>
      <c r="D20783" s="300" t="s">
        <v>19993</v>
      </c>
    </row>
    <row r="20784" spans="1:4" s="12" customFormat="1" x14ac:dyDescent="0.25">
      <c r="A20784" s="56"/>
      <c r="B20784" s="58"/>
      <c r="C20784" s="48" t="s">
        <v>110</v>
      </c>
      <c r="D20784" s="300" t="s">
        <v>19994</v>
      </c>
    </row>
    <row r="20785" spans="1:4" s="12" customFormat="1" x14ac:dyDescent="0.25">
      <c r="A20785" s="56"/>
      <c r="B20785" s="58"/>
      <c r="C20785" s="48" t="s">
        <v>110</v>
      </c>
      <c r="D20785" s="300" t="s">
        <v>19995</v>
      </c>
    </row>
    <row r="20786" spans="1:4" s="12" customFormat="1" x14ac:dyDescent="0.25">
      <c r="A20786" s="56"/>
      <c r="B20786" s="58"/>
      <c r="C20786" s="48" t="s">
        <v>226</v>
      </c>
      <c r="D20786" s="300"/>
    </row>
    <row r="20787" spans="1:4" s="12" customFormat="1" x14ac:dyDescent="0.25">
      <c r="A20787" s="56"/>
      <c r="B20787" s="58"/>
      <c r="C20787" s="48" t="s">
        <v>110</v>
      </c>
      <c r="D20787" s="300" t="s">
        <v>19996</v>
      </c>
    </row>
    <row r="20788" spans="1:4" s="12" customFormat="1" x14ac:dyDescent="0.25">
      <c r="A20788" s="56"/>
      <c r="B20788" s="58"/>
      <c r="C20788" s="48" t="s">
        <v>110</v>
      </c>
      <c r="D20788" s="300" t="s">
        <v>19997</v>
      </c>
    </row>
    <row r="20789" spans="1:4" s="12" customFormat="1" x14ac:dyDescent="0.25">
      <c r="A20789" s="56"/>
      <c r="B20789" s="58"/>
      <c r="C20789" s="48" t="s">
        <v>110</v>
      </c>
      <c r="D20789" s="300" t="s">
        <v>19998</v>
      </c>
    </row>
    <row r="20790" spans="1:4" s="12" customFormat="1" ht="15.6" x14ac:dyDescent="0.25">
      <c r="A20790" s="82">
        <v>89</v>
      </c>
      <c r="B20790" s="97"/>
      <c r="C20790" s="82" t="s">
        <v>19999</v>
      </c>
      <c r="D20790" s="300"/>
    </row>
    <row r="20791" spans="1:4" s="12" customFormat="1" x14ac:dyDescent="0.25">
      <c r="A20791" s="56">
        <v>891</v>
      </c>
      <c r="B20791" s="58"/>
      <c r="C20791" s="56" t="s">
        <v>20000</v>
      </c>
      <c r="D20791" s="300"/>
    </row>
    <row r="20792" spans="1:4" x14ac:dyDescent="0.25">
      <c r="C20792" s="40" t="s">
        <v>20001</v>
      </c>
    </row>
    <row r="20793" spans="1:4" x14ac:dyDescent="0.25">
      <c r="A20793" s="48"/>
      <c r="B20793" s="24" t="s">
        <v>21921</v>
      </c>
      <c r="C20793" s="57" t="s">
        <v>20002</v>
      </c>
      <c r="D20793" s="321"/>
    </row>
    <row r="20794" spans="1:4" x14ac:dyDescent="0.25">
      <c r="A20794" s="48"/>
      <c r="B20794" s="49"/>
      <c r="C20794" s="48" t="s">
        <v>20003</v>
      </c>
      <c r="D20794" s="321"/>
    </row>
    <row r="20795" spans="1:4" x14ac:dyDescent="0.25">
      <c r="A20795" s="48"/>
      <c r="B20795" s="58"/>
      <c r="C20795" s="48" t="s">
        <v>20004</v>
      </c>
      <c r="D20795" s="321"/>
    </row>
    <row r="20796" spans="1:4" x14ac:dyDescent="0.25">
      <c r="A20796" s="48"/>
      <c r="B20796" s="49"/>
      <c r="C20796" s="50" t="s">
        <v>110</v>
      </c>
      <c r="D20796" s="317" t="s">
        <v>20005</v>
      </c>
    </row>
    <row r="20797" spans="1:4" x14ac:dyDescent="0.25">
      <c r="A20797" s="48"/>
      <c r="B20797" s="49"/>
      <c r="C20797" s="50" t="s">
        <v>110</v>
      </c>
      <c r="D20797" s="317" t="s">
        <v>20006</v>
      </c>
    </row>
    <row r="20798" spans="1:4" x14ac:dyDescent="0.25">
      <c r="A20798" s="48"/>
      <c r="B20798" s="49"/>
      <c r="C20798" s="50" t="s">
        <v>110</v>
      </c>
      <c r="D20798" s="317" t="s">
        <v>20007</v>
      </c>
    </row>
    <row r="20799" spans="1:4" x14ac:dyDescent="0.25">
      <c r="A20799" s="48"/>
      <c r="B20799" s="49"/>
      <c r="C20799" s="50" t="s">
        <v>110</v>
      </c>
      <c r="D20799" s="317" t="s">
        <v>20008</v>
      </c>
    </row>
    <row r="20800" spans="1:4" x14ac:dyDescent="0.25">
      <c r="A20800" s="56"/>
      <c r="B20800" s="58"/>
      <c r="C20800" s="102" t="s">
        <v>110</v>
      </c>
      <c r="D20800" s="301" t="s">
        <v>20009</v>
      </c>
    </row>
    <row r="20801" spans="1:4" x14ac:dyDescent="0.25">
      <c r="A20801" s="48"/>
      <c r="B20801" s="49"/>
      <c r="C20801" s="50" t="s">
        <v>110</v>
      </c>
      <c r="D20801" s="317" t="s">
        <v>20010</v>
      </c>
    </row>
    <row r="20802" spans="1:4" x14ac:dyDescent="0.25">
      <c r="A20802" s="48"/>
      <c r="B20802" s="49"/>
      <c r="C20802" s="102"/>
      <c r="D20802" s="310" t="s">
        <v>20011</v>
      </c>
    </row>
    <row r="20803" spans="1:4" x14ac:dyDescent="0.25">
      <c r="A20803" s="48"/>
      <c r="B20803" s="49"/>
      <c r="C20803" s="102" t="s">
        <v>110</v>
      </c>
      <c r="D20803" s="303" t="s">
        <v>20012</v>
      </c>
    </row>
    <row r="20804" spans="1:4" x14ac:dyDescent="0.25">
      <c r="A20804" s="48"/>
      <c r="B20804" s="49"/>
      <c r="C20804" s="102" t="s">
        <v>110</v>
      </c>
      <c r="D20804" s="303" t="s">
        <v>20013</v>
      </c>
    </row>
    <row r="20805" spans="1:4" x14ac:dyDescent="0.25">
      <c r="A20805" s="48"/>
      <c r="B20805" s="49"/>
      <c r="C20805" s="102" t="s">
        <v>110</v>
      </c>
      <c r="D20805" s="303" t="s">
        <v>20014</v>
      </c>
    </row>
    <row r="20806" spans="1:4" x14ac:dyDescent="0.25">
      <c r="A20806" s="48"/>
      <c r="B20806" s="49"/>
      <c r="C20806" s="102" t="s">
        <v>110</v>
      </c>
      <c r="D20806" s="303" t="s">
        <v>20015</v>
      </c>
    </row>
    <row r="20807" spans="1:4" x14ac:dyDescent="0.25">
      <c r="A20807" s="48"/>
      <c r="B20807" s="49"/>
      <c r="C20807" s="102" t="s">
        <v>110</v>
      </c>
      <c r="D20807" s="303" t="s">
        <v>20016</v>
      </c>
    </row>
    <row r="20808" spans="1:4" x14ac:dyDescent="0.25">
      <c r="A20808" s="48"/>
      <c r="B20808" s="49"/>
      <c r="C20808" s="102" t="s">
        <v>110</v>
      </c>
      <c r="D20808" s="303" t="s">
        <v>20017</v>
      </c>
    </row>
    <row r="20809" spans="1:4" x14ac:dyDescent="0.25">
      <c r="A20809" s="48"/>
      <c r="B20809" s="49"/>
      <c r="C20809" s="102" t="s">
        <v>110</v>
      </c>
      <c r="D20809" s="303" t="s">
        <v>20018</v>
      </c>
    </row>
    <row r="20810" spans="1:4" x14ac:dyDescent="0.25">
      <c r="A20810" s="48"/>
      <c r="B20810" s="49"/>
      <c r="C20810" s="102" t="s">
        <v>110</v>
      </c>
      <c r="D20810" s="303" t="s">
        <v>20019</v>
      </c>
    </row>
    <row r="20811" spans="1:4" x14ac:dyDescent="0.25">
      <c r="A20811" s="48"/>
      <c r="B20811" s="49"/>
      <c r="C20811" s="102" t="s">
        <v>110</v>
      </c>
      <c r="D20811" s="303" t="s">
        <v>20020</v>
      </c>
    </row>
    <row r="20812" spans="1:4" x14ac:dyDescent="0.25">
      <c r="A20812" s="48"/>
      <c r="B20812" s="49"/>
      <c r="C20812" s="102" t="s">
        <v>110</v>
      </c>
      <c r="D20812" s="303" t="s">
        <v>20021</v>
      </c>
    </row>
    <row r="20813" spans="1:4" x14ac:dyDescent="0.25">
      <c r="A20813" s="48"/>
      <c r="B20813" s="49"/>
      <c r="C20813" s="102"/>
      <c r="D20813" s="291" t="s">
        <v>20022</v>
      </c>
    </row>
    <row r="20814" spans="1:4" x14ac:dyDescent="0.25">
      <c r="C20814" s="102" t="s">
        <v>110</v>
      </c>
      <c r="D20814" s="287" t="s">
        <v>20023</v>
      </c>
    </row>
    <row r="20815" spans="1:4" x14ac:dyDescent="0.25">
      <c r="C20815" s="102" t="s">
        <v>110</v>
      </c>
      <c r="D20815" s="287" t="s">
        <v>20024</v>
      </c>
    </row>
    <row r="20816" spans="1:4" x14ac:dyDescent="0.25">
      <c r="C20816" s="102" t="s">
        <v>110</v>
      </c>
      <c r="D20816" s="287" t="s">
        <v>20025</v>
      </c>
    </row>
    <row r="20817" spans="3:4" x14ac:dyDescent="0.25">
      <c r="C20817" s="102" t="s">
        <v>110</v>
      </c>
      <c r="D20817" s="287" t="s">
        <v>20026</v>
      </c>
    </row>
    <row r="20818" spans="3:4" x14ac:dyDescent="0.25">
      <c r="C20818" s="102" t="s">
        <v>110</v>
      </c>
      <c r="D20818" s="287" t="s">
        <v>20027</v>
      </c>
    </row>
    <row r="20819" spans="3:4" x14ac:dyDescent="0.25">
      <c r="C20819" s="102" t="s">
        <v>110</v>
      </c>
      <c r="D20819" s="287" t="s">
        <v>20028</v>
      </c>
    </row>
    <row r="20820" spans="3:4" x14ac:dyDescent="0.25">
      <c r="C20820" s="102" t="s">
        <v>110</v>
      </c>
      <c r="D20820" s="287" t="s">
        <v>20029</v>
      </c>
    </row>
    <row r="20821" spans="3:4" x14ac:dyDescent="0.25">
      <c r="C20821" s="102" t="s">
        <v>110</v>
      </c>
      <c r="D20821" s="287" t="s">
        <v>20030</v>
      </c>
    </row>
    <row r="20822" spans="3:4" x14ac:dyDescent="0.25">
      <c r="C20822" s="102" t="s">
        <v>110</v>
      </c>
      <c r="D20822" s="287" t="s">
        <v>20031</v>
      </c>
    </row>
    <row r="20823" spans="3:4" x14ac:dyDescent="0.25">
      <c r="C20823" s="102" t="s">
        <v>110</v>
      </c>
      <c r="D20823" s="287" t="s">
        <v>20032</v>
      </c>
    </row>
    <row r="20824" spans="3:4" x14ac:dyDescent="0.25">
      <c r="C20824" s="102" t="s">
        <v>110</v>
      </c>
      <c r="D20824" s="287" t="s">
        <v>20033</v>
      </c>
    </row>
    <row r="20825" spans="3:4" x14ac:dyDescent="0.25">
      <c r="C20825" s="102" t="s">
        <v>110</v>
      </c>
      <c r="D20825" s="287" t="s">
        <v>20034</v>
      </c>
    </row>
    <row r="20826" spans="3:4" x14ac:dyDescent="0.25">
      <c r="C20826" s="102" t="s">
        <v>110</v>
      </c>
      <c r="D20826" s="287" t="s">
        <v>20035</v>
      </c>
    </row>
    <row r="20827" spans="3:4" x14ac:dyDescent="0.25">
      <c r="C20827" s="102" t="s">
        <v>110</v>
      </c>
      <c r="D20827" s="287" t="s">
        <v>20036</v>
      </c>
    </row>
    <row r="20828" spans="3:4" x14ac:dyDescent="0.25">
      <c r="C20828" s="102" t="s">
        <v>110</v>
      </c>
      <c r="D20828" s="287" t="s">
        <v>20037</v>
      </c>
    </row>
    <row r="20829" spans="3:4" x14ac:dyDescent="0.25">
      <c r="C20829" s="102" t="s">
        <v>110</v>
      </c>
      <c r="D20829" s="287" t="s">
        <v>20038</v>
      </c>
    </row>
    <row r="20830" spans="3:4" x14ac:dyDescent="0.25">
      <c r="C20830" s="102" t="s">
        <v>110</v>
      </c>
      <c r="D20830" s="287" t="s">
        <v>20039</v>
      </c>
    </row>
    <row r="20831" spans="3:4" x14ac:dyDescent="0.25">
      <c r="C20831" s="102" t="s">
        <v>110</v>
      </c>
      <c r="D20831" s="287" t="s">
        <v>20040</v>
      </c>
    </row>
    <row r="20832" spans="3:4" x14ac:dyDescent="0.25">
      <c r="C20832" s="102" t="s">
        <v>110</v>
      </c>
      <c r="D20832" s="287" t="s">
        <v>20041</v>
      </c>
    </row>
    <row r="20833" spans="3:4" x14ac:dyDescent="0.25">
      <c r="C20833" s="102" t="s">
        <v>110</v>
      </c>
      <c r="D20833" s="287" t="s">
        <v>20042</v>
      </c>
    </row>
    <row r="20834" spans="3:4" x14ac:dyDescent="0.25">
      <c r="C20834" s="102" t="s">
        <v>110</v>
      </c>
      <c r="D20834" s="287" t="s">
        <v>20043</v>
      </c>
    </row>
    <row r="20835" spans="3:4" x14ac:dyDescent="0.25">
      <c r="C20835" s="102" t="s">
        <v>110</v>
      </c>
      <c r="D20835" s="287" t="s">
        <v>20044</v>
      </c>
    </row>
    <row r="20836" spans="3:4" x14ac:dyDescent="0.25">
      <c r="C20836" s="102" t="s">
        <v>110</v>
      </c>
      <c r="D20836" s="287" t="s">
        <v>20045</v>
      </c>
    </row>
    <row r="20837" spans="3:4" x14ac:dyDescent="0.25">
      <c r="C20837" s="102" t="s">
        <v>110</v>
      </c>
      <c r="D20837" s="287" t="s">
        <v>20046</v>
      </c>
    </row>
    <row r="20838" spans="3:4" x14ac:dyDescent="0.25">
      <c r="C20838" s="102" t="s">
        <v>110</v>
      </c>
      <c r="D20838" s="287" t="s">
        <v>20047</v>
      </c>
    </row>
    <row r="20839" spans="3:4" x14ac:dyDescent="0.25">
      <c r="C20839" s="102" t="s">
        <v>110</v>
      </c>
      <c r="D20839" s="287" t="s">
        <v>20048</v>
      </c>
    </row>
    <row r="20840" spans="3:4" x14ac:dyDescent="0.25">
      <c r="C20840" s="102" t="s">
        <v>110</v>
      </c>
      <c r="D20840" s="287" t="s">
        <v>20049</v>
      </c>
    </row>
    <row r="20841" spans="3:4" x14ac:dyDescent="0.25">
      <c r="C20841" s="102" t="s">
        <v>110</v>
      </c>
      <c r="D20841" s="287" t="s">
        <v>20050</v>
      </c>
    </row>
    <row r="20842" spans="3:4" x14ac:dyDescent="0.25">
      <c r="C20842" s="102" t="s">
        <v>110</v>
      </c>
      <c r="D20842" s="287" t="s">
        <v>20051</v>
      </c>
    </row>
    <row r="20843" spans="3:4" x14ac:dyDescent="0.25">
      <c r="C20843" s="102" t="s">
        <v>110</v>
      </c>
      <c r="D20843" s="287" t="s">
        <v>20052</v>
      </c>
    </row>
    <row r="20844" spans="3:4" x14ac:dyDescent="0.25">
      <c r="C20844" s="102" t="s">
        <v>110</v>
      </c>
      <c r="D20844" s="287" t="s">
        <v>20053</v>
      </c>
    </row>
    <row r="20845" spans="3:4" x14ac:dyDescent="0.25">
      <c r="C20845" s="102" t="s">
        <v>110</v>
      </c>
      <c r="D20845" s="287" t="s">
        <v>20054</v>
      </c>
    </row>
    <row r="20846" spans="3:4" x14ac:dyDescent="0.25">
      <c r="C20846" s="102" t="s">
        <v>110</v>
      </c>
      <c r="D20846" s="287" t="s">
        <v>20055</v>
      </c>
    </row>
    <row r="20847" spans="3:4" x14ac:dyDescent="0.25">
      <c r="C20847" s="102" t="s">
        <v>110</v>
      </c>
      <c r="D20847" s="287" t="s">
        <v>20056</v>
      </c>
    </row>
    <row r="20848" spans="3:4" x14ac:dyDescent="0.25">
      <c r="C20848" s="102" t="s">
        <v>110</v>
      </c>
      <c r="D20848" s="287" t="s">
        <v>20057</v>
      </c>
    </row>
    <row r="20849" spans="1:4" x14ac:dyDescent="0.25">
      <c r="C20849" s="102" t="s">
        <v>110</v>
      </c>
      <c r="D20849" s="287" t="s">
        <v>20058</v>
      </c>
    </row>
    <row r="20850" spans="1:4" x14ac:dyDescent="0.25">
      <c r="C20850" s="102" t="s">
        <v>110</v>
      </c>
      <c r="D20850" s="287" t="s">
        <v>20059</v>
      </c>
    </row>
    <row r="20851" spans="1:4" s="12" customFormat="1" x14ac:dyDescent="0.25">
      <c r="A20851" s="48"/>
      <c r="B20851" s="49"/>
      <c r="C20851" s="48" t="s">
        <v>226</v>
      </c>
      <c r="D20851" s="321"/>
    </row>
    <row r="20852" spans="1:4" s="12" customFormat="1" x14ac:dyDescent="0.25">
      <c r="A20852" s="48"/>
      <c r="B20852" s="49"/>
      <c r="C20852" s="50" t="s">
        <v>110</v>
      </c>
      <c r="D20852" s="317" t="s">
        <v>20060</v>
      </c>
    </row>
    <row r="20853" spans="1:4" s="12" customFormat="1" x14ac:dyDescent="0.25">
      <c r="A20853" s="48"/>
      <c r="B20853" s="49"/>
      <c r="C20853" s="50" t="s">
        <v>110</v>
      </c>
      <c r="D20853" s="317" t="s">
        <v>20061</v>
      </c>
    </row>
    <row r="20854" spans="1:4" s="12" customFormat="1" x14ac:dyDescent="0.25">
      <c r="A20854" s="48"/>
      <c r="B20854" s="49"/>
      <c r="C20854" s="50" t="s">
        <v>110</v>
      </c>
      <c r="D20854" s="317" t="s">
        <v>20062</v>
      </c>
    </row>
    <row r="20855" spans="1:4" s="12" customFormat="1" x14ac:dyDescent="0.25">
      <c r="A20855" s="48"/>
      <c r="B20855" s="24" t="s">
        <v>21922</v>
      </c>
      <c r="C20855" s="57" t="s">
        <v>20063</v>
      </c>
      <c r="D20855" s="321"/>
    </row>
    <row r="20856" spans="1:4" s="12" customFormat="1" x14ac:dyDescent="0.25">
      <c r="A20856" s="48"/>
      <c r="B20856" s="49"/>
      <c r="C20856" s="48" t="s">
        <v>20064</v>
      </c>
      <c r="D20856" s="321"/>
    </row>
    <row r="20857" spans="1:4" s="12" customFormat="1" x14ac:dyDescent="0.25">
      <c r="A20857" s="48"/>
      <c r="B20857" s="58"/>
      <c r="C20857" s="48" t="s">
        <v>20065</v>
      </c>
      <c r="D20857" s="321"/>
    </row>
    <row r="20858" spans="1:4" s="12" customFormat="1" x14ac:dyDescent="0.15">
      <c r="A20858" s="48"/>
      <c r="B20858" s="49"/>
      <c r="C20858" s="102" t="s">
        <v>110</v>
      </c>
      <c r="D20858" s="348" t="s">
        <v>20066</v>
      </c>
    </row>
    <row r="20859" spans="1:4" s="12" customFormat="1" x14ac:dyDescent="0.25">
      <c r="A20859" s="48"/>
      <c r="B20859" s="49"/>
      <c r="C20859" s="102" t="s">
        <v>110</v>
      </c>
      <c r="D20859" s="301" t="s">
        <v>20067</v>
      </c>
    </row>
    <row r="20860" spans="1:4" s="12" customFormat="1" x14ac:dyDescent="0.25">
      <c r="A20860" s="48"/>
      <c r="B20860" s="49"/>
      <c r="C20860" s="102" t="s">
        <v>110</v>
      </c>
      <c r="D20860" s="287" t="s">
        <v>20068</v>
      </c>
    </row>
    <row r="20861" spans="1:4" s="12" customFormat="1" x14ac:dyDescent="0.25">
      <c r="A20861" s="48"/>
      <c r="B20861" s="49"/>
      <c r="C20861" s="102" t="s">
        <v>110</v>
      </c>
      <c r="D20861" s="287" t="s">
        <v>20069</v>
      </c>
    </row>
    <row r="20862" spans="1:4" s="12" customFormat="1" x14ac:dyDescent="0.25">
      <c r="A20862" s="48"/>
      <c r="B20862" s="49"/>
      <c r="C20862" s="102" t="s">
        <v>110</v>
      </c>
      <c r="D20862" s="287" t="s">
        <v>20070</v>
      </c>
    </row>
    <row r="20863" spans="1:4" s="12" customFormat="1" x14ac:dyDescent="0.15">
      <c r="A20863" s="48"/>
      <c r="B20863" s="49"/>
      <c r="C20863" s="102" t="s">
        <v>110</v>
      </c>
      <c r="D20863" s="348" t="s">
        <v>20071</v>
      </c>
    </row>
    <row r="20864" spans="1:4" s="12" customFormat="1" x14ac:dyDescent="0.15">
      <c r="A20864" s="48"/>
      <c r="B20864" s="49"/>
      <c r="C20864" s="102" t="s">
        <v>110</v>
      </c>
      <c r="D20864" s="348" t="s">
        <v>20072</v>
      </c>
    </row>
    <row r="20865" spans="1:4" s="12" customFormat="1" x14ac:dyDescent="0.25">
      <c r="A20865" s="48"/>
      <c r="B20865" s="49"/>
      <c r="C20865" s="50" t="s">
        <v>110</v>
      </c>
      <c r="D20865" s="317" t="s">
        <v>20073</v>
      </c>
    </row>
    <row r="20866" spans="1:4" s="12" customFormat="1" x14ac:dyDescent="0.25">
      <c r="A20866" s="48"/>
      <c r="B20866" s="49"/>
      <c r="C20866" s="48" t="s">
        <v>226</v>
      </c>
      <c r="D20866" s="321"/>
    </row>
    <row r="20867" spans="1:4" s="12" customFormat="1" x14ac:dyDescent="0.25">
      <c r="A20867" s="48"/>
      <c r="B20867" s="49"/>
      <c r="C20867" s="50" t="s">
        <v>110</v>
      </c>
      <c r="D20867" s="317" t="s">
        <v>20074</v>
      </c>
    </row>
    <row r="20868" spans="1:4" s="12" customFormat="1" x14ac:dyDescent="0.25">
      <c r="A20868" s="48"/>
      <c r="B20868" s="24" t="s">
        <v>21923</v>
      </c>
      <c r="C20868" s="57" t="s">
        <v>20075</v>
      </c>
      <c r="D20868" s="323"/>
    </row>
    <row r="20869" spans="1:4" s="12" customFormat="1" x14ac:dyDescent="0.25">
      <c r="A20869" s="48"/>
      <c r="B20869" s="49"/>
      <c r="C20869" s="48" t="s">
        <v>20076</v>
      </c>
      <c r="D20869" s="321"/>
    </row>
    <row r="20870" spans="1:4" s="12" customFormat="1" x14ac:dyDescent="0.25">
      <c r="A20870" s="48"/>
      <c r="B20870" s="58"/>
      <c r="C20870" s="48" t="s">
        <v>20077</v>
      </c>
      <c r="D20870" s="321"/>
    </row>
    <row r="20871" spans="1:4" s="12" customFormat="1" x14ac:dyDescent="0.25">
      <c r="A20871" s="48"/>
      <c r="B20871" s="49"/>
      <c r="C20871" s="102" t="s">
        <v>110</v>
      </c>
      <c r="D20871" s="299" t="s">
        <v>20078</v>
      </c>
    </row>
    <row r="20872" spans="1:4" s="12" customFormat="1" x14ac:dyDescent="0.15">
      <c r="A20872" s="48"/>
      <c r="B20872" s="49"/>
      <c r="C20872" s="102" t="s">
        <v>110</v>
      </c>
      <c r="D20872" s="348" t="s">
        <v>20079</v>
      </c>
    </row>
    <row r="20873" spans="1:4" s="12" customFormat="1" x14ac:dyDescent="0.15">
      <c r="A20873" s="48"/>
      <c r="B20873" s="49"/>
      <c r="C20873" s="102" t="s">
        <v>110</v>
      </c>
      <c r="D20873" s="348" t="s">
        <v>20080</v>
      </c>
    </row>
    <row r="20874" spans="1:4" s="12" customFormat="1" x14ac:dyDescent="0.15">
      <c r="A20874" s="48"/>
      <c r="B20874" s="49"/>
      <c r="C20874" s="102" t="s">
        <v>110</v>
      </c>
      <c r="D20874" s="348" t="s">
        <v>20081</v>
      </c>
    </row>
    <row r="20875" spans="1:4" s="12" customFormat="1" x14ac:dyDescent="0.15">
      <c r="A20875" s="48"/>
      <c r="B20875" s="49"/>
      <c r="C20875" s="102" t="s">
        <v>110</v>
      </c>
      <c r="D20875" s="348" t="s">
        <v>20082</v>
      </c>
    </row>
    <row r="20876" spans="1:4" s="12" customFormat="1" x14ac:dyDescent="0.25">
      <c r="A20876" s="48"/>
      <c r="B20876" s="49"/>
      <c r="C20876" s="48" t="s">
        <v>226</v>
      </c>
      <c r="D20876" s="321"/>
    </row>
    <row r="20877" spans="1:4" s="12" customFormat="1" x14ac:dyDescent="0.25">
      <c r="A20877" s="48"/>
      <c r="B20877" s="49"/>
      <c r="C20877" s="50" t="s">
        <v>110</v>
      </c>
      <c r="D20877" s="317" t="s">
        <v>20060</v>
      </c>
    </row>
    <row r="20878" spans="1:4" s="12" customFormat="1" x14ac:dyDescent="0.25">
      <c r="A20878" s="48"/>
      <c r="B20878" s="49"/>
      <c r="C20878" s="50" t="s">
        <v>110</v>
      </c>
      <c r="D20878" s="317" t="s">
        <v>20083</v>
      </c>
    </row>
    <row r="20879" spans="1:4" s="12" customFormat="1" x14ac:dyDescent="0.25">
      <c r="A20879" s="48"/>
      <c r="B20879" s="49"/>
      <c r="C20879" s="50" t="s">
        <v>110</v>
      </c>
      <c r="D20879" s="317" t="s">
        <v>20084</v>
      </c>
    </row>
    <row r="20880" spans="1:4" s="12" customFormat="1" x14ac:dyDescent="0.25">
      <c r="A20880" s="48"/>
      <c r="B20880" s="49"/>
      <c r="C20880" s="50" t="s">
        <v>110</v>
      </c>
      <c r="D20880" s="317" t="s">
        <v>20085</v>
      </c>
    </row>
    <row r="20881" spans="1:4" s="12" customFormat="1" x14ac:dyDescent="0.25">
      <c r="A20881" s="56">
        <v>892</v>
      </c>
      <c r="B20881" s="73"/>
      <c r="C20881" s="57" t="s">
        <v>20086</v>
      </c>
      <c r="D20881" s="317"/>
    </row>
    <row r="20882" spans="1:4" x14ac:dyDescent="0.25">
      <c r="C20882" s="40" t="s">
        <v>20087</v>
      </c>
    </row>
    <row r="20883" spans="1:4" s="12" customFormat="1" x14ac:dyDescent="0.25">
      <c r="A20883" s="48"/>
      <c r="B20883" s="24" t="s">
        <v>21924</v>
      </c>
      <c r="C20883" s="57" t="s">
        <v>20088</v>
      </c>
      <c r="D20883" s="323"/>
    </row>
    <row r="20884" spans="1:4" s="12" customFormat="1" x14ac:dyDescent="0.25">
      <c r="A20884" s="48"/>
      <c r="B20884" s="49"/>
      <c r="C20884" s="48" t="s">
        <v>20089</v>
      </c>
      <c r="D20884" s="321"/>
    </row>
    <row r="20885" spans="1:4" s="12" customFormat="1" x14ac:dyDescent="0.25">
      <c r="A20885" s="48"/>
      <c r="B20885" s="58"/>
      <c r="C20885" s="48" t="s">
        <v>20090</v>
      </c>
      <c r="D20885" s="321"/>
    </row>
    <row r="20886" spans="1:4" s="12" customFormat="1" x14ac:dyDescent="0.25">
      <c r="A20886" s="48"/>
      <c r="B20886" s="49"/>
      <c r="C20886" s="102" t="s">
        <v>110</v>
      </c>
      <c r="D20886" s="299" t="s">
        <v>20091</v>
      </c>
    </row>
    <row r="20887" spans="1:4" s="12" customFormat="1" x14ac:dyDescent="0.25">
      <c r="A20887" s="48"/>
      <c r="B20887" s="49"/>
      <c r="C20887" s="102" t="s">
        <v>110</v>
      </c>
      <c r="D20887" s="299" t="s">
        <v>20092</v>
      </c>
    </row>
    <row r="20888" spans="1:4" s="12" customFormat="1" x14ac:dyDescent="0.25">
      <c r="A20888" s="48"/>
      <c r="B20888" s="49"/>
      <c r="C20888" s="102" t="s">
        <v>110</v>
      </c>
      <c r="D20888" s="299" t="s">
        <v>20093</v>
      </c>
    </row>
    <row r="20889" spans="1:4" s="12" customFormat="1" x14ac:dyDescent="0.25">
      <c r="A20889" s="48"/>
      <c r="B20889" s="49"/>
      <c r="C20889" s="102" t="s">
        <v>110</v>
      </c>
      <c r="D20889" s="299" t="s">
        <v>20094</v>
      </c>
    </row>
    <row r="20890" spans="1:4" s="12" customFormat="1" x14ac:dyDescent="0.25">
      <c r="A20890" s="48"/>
      <c r="B20890" s="49"/>
      <c r="C20890" s="102" t="s">
        <v>110</v>
      </c>
      <c r="D20890" s="299" t="s">
        <v>20095</v>
      </c>
    </row>
    <row r="20891" spans="1:4" s="12" customFormat="1" x14ac:dyDescent="0.25">
      <c r="A20891" s="48"/>
      <c r="B20891" s="49"/>
      <c r="C20891" s="102" t="s">
        <v>110</v>
      </c>
      <c r="D20891" s="299" t="s">
        <v>20096</v>
      </c>
    </row>
    <row r="20892" spans="1:4" s="12" customFormat="1" x14ac:dyDescent="0.25">
      <c r="A20892" s="48"/>
      <c r="B20892" s="24" t="s">
        <v>21925</v>
      </c>
      <c r="C20892" s="57" t="s">
        <v>20097</v>
      </c>
      <c r="D20892" s="321"/>
    </row>
    <row r="20893" spans="1:4" s="12" customFormat="1" x14ac:dyDescent="0.25">
      <c r="A20893" s="48"/>
      <c r="B20893" s="49"/>
      <c r="C20893" s="48" t="s">
        <v>20098</v>
      </c>
      <c r="D20893" s="321"/>
    </row>
    <row r="20894" spans="1:4" s="12" customFormat="1" x14ac:dyDescent="0.25">
      <c r="A20894" s="48"/>
      <c r="B20894" s="58"/>
      <c r="C20894" s="48" t="s">
        <v>20099</v>
      </c>
      <c r="D20894" s="321"/>
    </row>
    <row r="20895" spans="1:4" s="12" customFormat="1" x14ac:dyDescent="0.25">
      <c r="A20895" s="48"/>
      <c r="B20895" s="58"/>
      <c r="C20895" s="42" t="s">
        <v>110</v>
      </c>
      <c r="D20895" s="299" t="s">
        <v>20100</v>
      </c>
    </row>
    <row r="20896" spans="1:4" s="12" customFormat="1" x14ac:dyDescent="0.25">
      <c r="A20896" s="48"/>
      <c r="B20896" s="58"/>
      <c r="C20896" s="42" t="s">
        <v>110</v>
      </c>
      <c r="D20896" s="299" t="s">
        <v>20101</v>
      </c>
    </row>
    <row r="20897" spans="1:4" s="12" customFormat="1" x14ac:dyDescent="0.25">
      <c r="A20897" s="48"/>
      <c r="B20897" s="58"/>
      <c r="C20897" s="42" t="s">
        <v>110</v>
      </c>
      <c r="D20897" s="299" t="s">
        <v>20102</v>
      </c>
    </row>
    <row r="20898" spans="1:4" s="12" customFormat="1" x14ac:dyDescent="0.25">
      <c r="A20898" s="48"/>
      <c r="B20898" s="58"/>
      <c r="C20898" s="42" t="s">
        <v>110</v>
      </c>
      <c r="D20898" s="299" t="s">
        <v>20103</v>
      </c>
    </row>
    <row r="20899" spans="1:4" s="12" customFormat="1" x14ac:dyDescent="0.25">
      <c r="A20899" s="48"/>
      <c r="B20899" s="58"/>
      <c r="C20899" s="42" t="s">
        <v>110</v>
      </c>
      <c r="D20899" s="299" t="s">
        <v>20104</v>
      </c>
    </row>
    <row r="20900" spans="1:4" x14ac:dyDescent="0.25">
      <c r="A20900" s="56">
        <v>893</v>
      </c>
      <c r="B20900" s="24" t="s">
        <v>21926</v>
      </c>
      <c r="C20900" s="56" t="s">
        <v>20105</v>
      </c>
      <c r="D20900" s="315"/>
    </row>
    <row r="20901" spans="1:4" x14ac:dyDescent="0.25">
      <c r="C20901" s="40" t="s">
        <v>20106</v>
      </c>
    </row>
    <row r="20902" spans="1:4" x14ac:dyDescent="0.25">
      <c r="A20902" s="56"/>
      <c r="B20902" s="58"/>
      <c r="C20902" s="48" t="s">
        <v>20107</v>
      </c>
      <c r="D20902" s="300"/>
    </row>
    <row r="20903" spans="1:4" x14ac:dyDescent="0.25">
      <c r="C20903" s="102"/>
      <c r="D20903" s="307" t="s">
        <v>20108</v>
      </c>
    </row>
    <row r="20904" spans="1:4" x14ac:dyDescent="0.25">
      <c r="C20904" s="102" t="s">
        <v>110</v>
      </c>
      <c r="D20904" s="287" t="s">
        <v>20109</v>
      </c>
    </row>
    <row r="20905" spans="1:4" x14ac:dyDescent="0.25">
      <c r="C20905" s="102" t="s">
        <v>110</v>
      </c>
      <c r="D20905" s="287" t="s">
        <v>20110</v>
      </c>
    </row>
    <row r="20906" spans="1:4" x14ac:dyDescent="0.25">
      <c r="C20906" s="102" t="s">
        <v>110</v>
      </c>
      <c r="D20906" s="287" t="s">
        <v>20111</v>
      </c>
    </row>
    <row r="20907" spans="1:4" x14ac:dyDescent="0.25">
      <c r="C20907" s="102" t="s">
        <v>110</v>
      </c>
      <c r="D20907" s="287" t="s">
        <v>20112</v>
      </c>
    </row>
    <row r="20908" spans="1:4" x14ac:dyDescent="0.25">
      <c r="C20908" s="102" t="s">
        <v>110</v>
      </c>
      <c r="D20908" s="287" t="s">
        <v>20113</v>
      </c>
    </row>
    <row r="20909" spans="1:4" x14ac:dyDescent="0.25">
      <c r="C20909" s="102" t="s">
        <v>110</v>
      </c>
      <c r="D20909" s="287" t="s">
        <v>20114</v>
      </c>
    </row>
    <row r="20910" spans="1:4" x14ac:dyDescent="0.25">
      <c r="C20910" s="102" t="s">
        <v>110</v>
      </c>
      <c r="D20910" s="287" t="s">
        <v>20115</v>
      </c>
    </row>
    <row r="20911" spans="1:4" x14ac:dyDescent="0.25">
      <c r="C20911" s="102" t="s">
        <v>110</v>
      </c>
      <c r="D20911" s="287" t="s">
        <v>20116</v>
      </c>
    </row>
    <row r="20912" spans="1:4" x14ac:dyDescent="0.25">
      <c r="C20912" s="102" t="s">
        <v>110</v>
      </c>
      <c r="D20912" s="287" t="s">
        <v>20117</v>
      </c>
    </row>
    <row r="20913" spans="3:4" x14ac:dyDescent="0.25">
      <c r="C20913" s="102" t="s">
        <v>110</v>
      </c>
      <c r="D20913" s="287" t="s">
        <v>20118</v>
      </c>
    </row>
    <row r="20914" spans="3:4" x14ac:dyDescent="0.25">
      <c r="C20914" s="102" t="s">
        <v>110</v>
      </c>
      <c r="D20914" s="287" t="s">
        <v>20119</v>
      </c>
    </row>
    <row r="20915" spans="3:4" x14ac:dyDescent="0.25">
      <c r="C20915" s="102" t="s">
        <v>110</v>
      </c>
      <c r="D20915" s="287" t="s">
        <v>20120</v>
      </c>
    </row>
    <row r="20916" spans="3:4" x14ac:dyDescent="0.25">
      <c r="C20916" s="102" t="s">
        <v>110</v>
      </c>
      <c r="D20916" s="287" t="s">
        <v>20121</v>
      </c>
    </row>
    <row r="20917" spans="3:4" x14ac:dyDescent="0.25">
      <c r="C20917" s="102" t="s">
        <v>110</v>
      </c>
      <c r="D20917" s="287" t="s">
        <v>20122</v>
      </c>
    </row>
    <row r="20918" spans="3:4" x14ac:dyDescent="0.25">
      <c r="C20918" s="102" t="s">
        <v>110</v>
      </c>
      <c r="D20918" s="287" t="s">
        <v>20123</v>
      </c>
    </row>
    <row r="20919" spans="3:4" x14ac:dyDescent="0.25">
      <c r="C20919" s="102" t="s">
        <v>110</v>
      </c>
      <c r="D20919" s="287" t="s">
        <v>20124</v>
      </c>
    </row>
    <row r="20920" spans="3:4" x14ac:dyDescent="0.25">
      <c r="C20920" s="102" t="s">
        <v>110</v>
      </c>
      <c r="D20920" s="287" t="s">
        <v>20125</v>
      </c>
    </row>
    <row r="20921" spans="3:4" x14ac:dyDescent="0.25">
      <c r="C20921" s="102" t="s">
        <v>110</v>
      </c>
      <c r="D20921" s="287" t="s">
        <v>20126</v>
      </c>
    </row>
    <row r="20922" spans="3:4" x14ac:dyDescent="0.25">
      <c r="C20922" s="102" t="s">
        <v>110</v>
      </c>
      <c r="D20922" s="287" t="s">
        <v>20127</v>
      </c>
    </row>
    <row r="20923" spans="3:4" x14ac:dyDescent="0.25">
      <c r="C20923" s="102" t="s">
        <v>110</v>
      </c>
      <c r="D20923" s="287" t="s">
        <v>20128</v>
      </c>
    </row>
    <row r="20924" spans="3:4" x14ac:dyDescent="0.25">
      <c r="C20924" s="102" t="s">
        <v>110</v>
      </c>
      <c r="D20924" s="287" t="s">
        <v>20129</v>
      </c>
    </row>
    <row r="20925" spans="3:4" x14ac:dyDescent="0.25">
      <c r="C20925" s="102" t="s">
        <v>110</v>
      </c>
      <c r="D20925" s="287" t="s">
        <v>20130</v>
      </c>
    </row>
    <row r="20926" spans="3:4" x14ac:dyDescent="0.25">
      <c r="C20926" s="102" t="s">
        <v>110</v>
      </c>
      <c r="D20926" s="287" t="s">
        <v>20131</v>
      </c>
    </row>
    <row r="20927" spans="3:4" x14ac:dyDescent="0.25">
      <c r="C20927" s="102" t="s">
        <v>110</v>
      </c>
      <c r="D20927" s="287" t="s">
        <v>20132</v>
      </c>
    </row>
    <row r="20928" spans="3:4" x14ac:dyDescent="0.25">
      <c r="C20928" s="102" t="s">
        <v>110</v>
      </c>
      <c r="D20928" s="287" t="s">
        <v>20133</v>
      </c>
    </row>
    <row r="20929" spans="1:4" x14ac:dyDescent="0.25">
      <c r="C20929" s="102" t="s">
        <v>110</v>
      </c>
      <c r="D20929" s="287" t="s">
        <v>20134</v>
      </c>
    </row>
    <row r="20930" spans="1:4" x14ac:dyDescent="0.25">
      <c r="C20930" s="102" t="s">
        <v>110</v>
      </c>
      <c r="D20930" s="287" t="s">
        <v>20135</v>
      </c>
    </row>
    <row r="20931" spans="1:4" x14ac:dyDescent="0.25">
      <c r="C20931" s="102" t="s">
        <v>110</v>
      </c>
      <c r="D20931" s="287" t="s">
        <v>20136</v>
      </c>
    </row>
    <row r="20932" spans="1:4" x14ac:dyDescent="0.25">
      <c r="C20932" s="102" t="s">
        <v>110</v>
      </c>
      <c r="D20932" s="287" t="s">
        <v>20137</v>
      </c>
    </row>
    <row r="20933" spans="1:4" x14ac:dyDescent="0.25">
      <c r="C20933" s="102" t="s">
        <v>110</v>
      </c>
      <c r="D20933" s="287" t="s">
        <v>20138</v>
      </c>
    </row>
    <row r="20934" spans="1:4" x14ac:dyDescent="0.25">
      <c r="C20934" s="102" t="s">
        <v>110</v>
      </c>
      <c r="D20934" s="287" t="s">
        <v>20139</v>
      </c>
    </row>
    <row r="20935" spans="1:4" x14ac:dyDescent="0.25">
      <c r="C20935" s="102" t="s">
        <v>110</v>
      </c>
      <c r="D20935" s="287" t="s">
        <v>20140</v>
      </c>
    </row>
    <row r="20936" spans="1:4" x14ac:dyDescent="0.25">
      <c r="C20936" s="102" t="s">
        <v>110</v>
      </c>
      <c r="D20936" s="287" t="s">
        <v>20141</v>
      </c>
    </row>
    <row r="20937" spans="1:4" x14ac:dyDescent="0.25">
      <c r="C20937" s="102"/>
      <c r="D20937" s="307" t="s">
        <v>20142</v>
      </c>
    </row>
    <row r="20938" spans="1:4" x14ac:dyDescent="0.25">
      <c r="C20938" s="102" t="s">
        <v>110</v>
      </c>
      <c r="D20938" s="287" t="s">
        <v>20143</v>
      </c>
    </row>
    <row r="20939" spans="1:4" x14ac:dyDescent="0.25">
      <c r="C20939" s="102" t="s">
        <v>110</v>
      </c>
      <c r="D20939" s="287" t="s">
        <v>20144</v>
      </c>
    </row>
    <row r="20940" spans="1:4" x14ac:dyDescent="0.25">
      <c r="C20940" s="102"/>
      <c r="D20940" s="307" t="s">
        <v>20145</v>
      </c>
    </row>
    <row r="20941" spans="1:4" x14ac:dyDescent="0.25">
      <c r="C20941" s="102" t="s">
        <v>110</v>
      </c>
      <c r="D20941" s="287" t="s">
        <v>20146</v>
      </c>
    </row>
    <row r="20942" spans="1:4" x14ac:dyDescent="0.25">
      <c r="C20942" s="102" t="s">
        <v>110</v>
      </c>
      <c r="D20942" s="287" t="s">
        <v>20147</v>
      </c>
    </row>
    <row r="20943" spans="1:4" s="12" customFormat="1" x14ac:dyDescent="0.25">
      <c r="A20943" s="56"/>
      <c r="B20943" s="58"/>
      <c r="C20943" s="48" t="s">
        <v>226</v>
      </c>
      <c r="D20943" s="300"/>
    </row>
    <row r="20944" spans="1:4" s="12" customFormat="1" x14ac:dyDescent="0.25">
      <c r="A20944" s="56"/>
      <c r="B20944" s="58"/>
      <c r="C20944" s="48" t="s">
        <v>110</v>
      </c>
      <c r="D20944" s="300" t="s">
        <v>20148</v>
      </c>
    </row>
    <row r="20945" spans="1:4" s="12" customFormat="1" x14ac:dyDescent="0.25">
      <c r="A20945" s="56">
        <v>899</v>
      </c>
      <c r="B20945" s="73"/>
      <c r="C20945" s="57" t="s">
        <v>20149</v>
      </c>
      <c r="D20945" s="321"/>
    </row>
    <row r="20946" spans="1:4" x14ac:dyDescent="0.25">
      <c r="C20946" s="40" t="s">
        <v>20150</v>
      </c>
    </row>
    <row r="20947" spans="1:4" s="12" customFormat="1" x14ac:dyDescent="0.25">
      <c r="A20947" s="48"/>
      <c r="B20947" s="24" t="s">
        <v>21927</v>
      </c>
      <c r="C20947" s="57" t="s">
        <v>20151</v>
      </c>
      <c r="D20947" s="324"/>
    </row>
    <row r="20948" spans="1:4" s="12" customFormat="1" x14ac:dyDescent="0.25">
      <c r="A20948" s="48"/>
      <c r="B20948" s="58"/>
      <c r="C20948" s="50" t="s">
        <v>20152</v>
      </c>
      <c r="D20948" s="317"/>
    </row>
    <row r="20949" spans="1:4" s="12" customFormat="1" x14ac:dyDescent="0.25">
      <c r="A20949" s="48"/>
      <c r="B20949" s="49"/>
      <c r="C20949" s="50" t="s">
        <v>20153</v>
      </c>
      <c r="D20949" s="317"/>
    </row>
    <row r="20950" spans="1:4" s="12" customFormat="1" x14ac:dyDescent="0.25">
      <c r="A20950" s="48"/>
      <c r="B20950" s="49"/>
      <c r="C20950" s="50" t="s">
        <v>110</v>
      </c>
      <c r="D20950" s="317" t="s">
        <v>20154</v>
      </c>
    </row>
    <row r="20951" spans="1:4" s="12" customFormat="1" x14ac:dyDescent="0.25">
      <c r="A20951" s="48"/>
      <c r="B20951" s="49"/>
      <c r="C20951" s="50" t="s">
        <v>110</v>
      </c>
      <c r="D20951" s="317" t="s">
        <v>20155</v>
      </c>
    </row>
    <row r="20952" spans="1:4" s="12" customFormat="1" x14ac:dyDescent="0.25">
      <c r="A20952" s="48"/>
      <c r="B20952" s="49"/>
      <c r="C20952" s="50" t="s">
        <v>110</v>
      </c>
      <c r="D20952" s="317" t="s">
        <v>20156</v>
      </c>
    </row>
    <row r="20953" spans="1:4" s="12" customFormat="1" x14ac:dyDescent="0.25">
      <c r="A20953" s="48"/>
      <c r="B20953" s="49"/>
      <c r="C20953" s="50" t="s">
        <v>110</v>
      </c>
      <c r="D20953" s="300" t="s">
        <v>20157</v>
      </c>
    </row>
    <row r="20954" spans="1:4" s="12" customFormat="1" x14ac:dyDescent="0.25">
      <c r="A20954" s="48"/>
      <c r="B20954" s="49"/>
      <c r="C20954" s="50" t="s">
        <v>110</v>
      </c>
      <c r="D20954" s="317" t="s">
        <v>20158</v>
      </c>
    </row>
    <row r="20955" spans="1:4" s="12" customFormat="1" x14ac:dyDescent="0.25">
      <c r="A20955" s="48"/>
      <c r="B20955" s="49"/>
      <c r="C20955" s="50" t="s">
        <v>110</v>
      </c>
      <c r="D20955" s="317" t="s">
        <v>20159</v>
      </c>
    </row>
    <row r="20956" spans="1:4" s="12" customFormat="1" x14ac:dyDescent="0.25">
      <c r="A20956" s="48"/>
      <c r="B20956" s="49"/>
      <c r="C20956" s="50" t="s">
        <v>110</v>
      </c>
      <c r="D20956" s="317" t="s">
        <v>20160</v>
      </c>
    </row>
    <row r="20957" spans="1:4" s="12" customFormat="1" x14ac:dyDescent="0.25">
      <c r="A20957" s="48"/>
      <c r="B20957" s="49"/>
      <c r="C20957" s="50" t="s">
        <v>110</v>
      </c>
      <c r="D20957" s="317" t="s">
        <v>20161</v>
      </c>
    </row>
    <row r="20958" spans="1:4" s="12" customFormat="1" x14ac:dyDescent="0.25">
      <c r="A20958" s="48"/>
      <c r="B20958" s="49"/>
      <c r="C20958" s="50" t="s">
        <v>110</v>
      </c>
      <c r="D20958" s="317" t="s">
        <v>20162</v>
      </c>
    </row>
    <row r="20959" spans="1:4" s="12" customFormat="1" x14ac:dyDescent="0.25">
      <c r="A20959" s="48"/>
      <c r="B20959" s="49"/>
      <c r="C20959" s="50" t="s">
        <v>226</v>
      </c>
      <c r="D20959" s="317"/>
    </row>
    <row r="20960" spans="1:4" s="12" customFormat="1" x14ac:dyDescent="0.25">
      <c r="A20960" s="48"/>
      <c r="B20960" s="49"/>
      <c r="C20960" s="50" t="s">
        <v>110</v>
      </c>
      <c r="D20960" s="317" t="s">
        <v>20163</v>
      </c>
    </row>
    <row r="20961" spans="1:4" s="12" customFormat="1" x14ac:dyDescent="0.25">
      <c r="A20961" s="48"/>
      <c r="B20961" s="49"/>
      <c r="C20961" s="50" t="s">
        <v>110</v>
      </c>
      <c r="D20961" s="317" t="s">
        <v>20164</v>
      </c>
    </row>
    <row r="20962" spans="1:4" s="12" customFormat="1" x14ac:dyDescent="0.25">
      <c r="A20962" s="48"/>
      <c r="B20962" s="49"/>
      <c r="C20962" s="50" t="s">
        <v>110</v>
      </c>
      <c r="D20962" s="317" t="s">
        <v>20165</v>
      </c>
    </row>
    <row r="20963" spans="1:4" s="12" customFormat="1" x14ac:dyDescent="0.25">
      <c r="A20963" s="48"/>
      <c r="B20963" s="24" t="s">
        <v>21928</v>
      </c>
      <c r="C20963" s="57" t="s">
        <v>20166</v>
      </c>
      <c r="D20963" s="323"/>
    </row>
    <row r="20964" spans="1:4" s="12" customFormat="1" x14ac:dyDescent="0.25">
      <c r="A20964" s="48"/>
      <c r="B20964" s="49"/>
      <c r="C20964" s="48" t="s">
        <v>20167</v>
      </c>
      <c r="D20964" s="321"/>
    </row>
    <row r="20965" spans="1:4" s="12" customFormat="1" x14ac:dyDescent="0.25">
      <c r="A20965" s="48"/>
      <c r="B20965" s="58"/>
      <c r="C20965" s="48" t="s">
        <v>20168</v>
      </c>
      <c r="D20965" s="321"/>
    </row>
    <row r="20966" spans="1:4" s="12" customFormat="1" x14ac:dyDescent="0.25">
      <c r="A20966" s="48"/>
      <c r="B20966" s="49"/>
      <c r="C20966" s="102" t="s">
        <v>110</v>
      </c>
      <c r="D20966" s="299" t="s">
        <v>20169</v>
      </c>
    </row>
    <row r="20967" spans="1:4" s="12" customFormat="1" x14ac:dyDescent="0.25">
      <c r="A20967" s="48"/>
      <c r="B20967" s="49"/>
      <c r="C20967" s="102" t="s">
        <v>110</v>
      </c>
      <c r="D20967" s="299" t="s">
        <v>20170</v>
      </c>
    </row>
    <row r="20968" spans="1:4" s="12" customFormat="1" x14ac:dyDescent="0.25">
      <c r="A20968" s="48"/>
      <c r="B20968" s="49"/>
      <c r="C20968" s="102" t="s">
        <v>110</v>
      </c>
      <c r="D20968" s="299" t="s">
        <v>20171</v>
      </c>
    </row>
    <row r="20969" spans="1:4" s="12" customFormat="1" x14ac:dyDescent="0.25">
      <c r="A20969" s="48"/>
      <c r="B20969" s="49"/>
      <c r="C20969" s="102" t="s">
        <v>110</v>
      </c>
      <c r="D20969" s="299" t="s">
        <v>20172</v>
      </c>
    </row>
    <row r="20970" spans="1:4" s="12" customFormat="1" x14ac:dyDescent="0.25">
      <c r="A20970" s="48"/>
      <c r="B20970" s="49"/>
      <c r="C20970" s="102" t="s">
        <v>110</v>
      </c>
      <c r="D20970" s="299" t="s">
        <v>20173</v>
      </c>
    </row>
    <row r="20971" spans="1:4" s="12" customFormat="1" x14ac:dyDescent="0.25">
      <c r="A20971" s="48"/>
      <c r="B20971" s="49"/>
      <c r="C20971" s="102" t="s">
        <v>110</v>
      </c>
      <c r="D20971" s="299" t="s">
        <v>20174</v>
      </c>
    </row>
    <row r="20972" spans="1:4" s="12" customFormat="1" x14ac:dyDescent="0.25">
      <c r="A20972" s="48"/>
      <c r="B20972" s="49"/>
      <c r="C20972" s="48" t="s">
        <v>226</v>
      </c>
      <c r="D20972" s="299"/>
    </row>
    <row r="20973" spans="1:4" s="12" customFormat="1" x14ac:dyDescent="0.25">
      <c r="A20973" s="48"/>
      <c r="B20973" s="49"/>
      <c r="C20973" s="102" t="s">
        <v>110</v>
      </c>
      <c r="D20973" s="299" t="s">
        <v>20175</v>
      </c>
    </row>
    <row r="20974" spans="1:4" s="12" customFormat="1" x14ac:dyDescent="0.25">
      <c r="A20974" s="48"/>
      <c r="B20974" s="49"/>
      <c r="C20974" s="102" t="s">
        <v>110</v>
      </c>
      <c r="D20974" s="299" t="s">
        <v>20176</v>
      </c>
    </row>
    <row r="20975" spans="1:4" s="12" customFormat="1" x14ac:dyDescent="0.25">
      <c r="A20975" s="48"/>
      <c r="B20975" s="49"/>
      <c r="C20975" s="102" t="s">
        <v>110</v>
      </c>
      <c r="D20975" s="299" t="s">
        <v>20177</v>
      </c>
    </row>
    <row r="20976" spans="1:4" s="12" customFormat="1" x14ac:dyDescent="0.25">
      <c r="A20976" s="48"/>
      <c r="B20976" s="49"/>
      <c r="C20976" s="102" t="s">
        <v>110</v>
      </c>
      <c r="D20976" s="299" t="s">
        <v>20178</v>
      </c>
    </row>
    <row r="20977" spans="1:4" s="12" customFormat="1" x14ac:dyDescent="0.25">
      <c r="A20977" s="48"/>
      <c r="B20977" s="24" t="s">
        <v>21929</v>
      </c>
      <c r="C20977" s="57" t="s">
        <v>20179</v>
      </c>
      <c r="D20977" s="321"/>
    </row>
    <row r="20978" spans="1:4" s="12" customFormat="1" x14ac:dyDescent="0.25">
      <c r="A20978" s="48"/>
      <c r="B20978" s="49"/>
      <c r="C20978" s="48" t="s">
        <v>20180</v>
      </c>
      <c r="D20978" s="321"/>
    </row>
    <row r="20979" spans="1:4" s="12" customFormat="1" x14ac:dyDescent="0.25">
      <c r="A20979" s="48"/>
      <c r="B20979" s="58"/>
      <c r="C20979" s="48" t="s">
        <v>20181</v>
      </c>
      <c r="D20979" s="321"/>
    </row>
    <row r="20980" spans="1:4" s="12" customFormat="1" x14ac:dyDescent="0.25">
      <c r="A20980" s="48"/>
      <c r="B20980" s="49"/>
      <c r="C20980" s="42" t="s">
        <v>110</v>
      </c>
      <c r="D20980" s="299" t="s">
        <v>20182</v>
      </c>
    </row>
    <row r="20981" spans="1:4" s="12" customFormat="1" x14ac:dyDescent="0.25">
      <c r="A20981" s="48"/>
      <c r="B20981" s="49"/>
      <c r="C20981" s="48" t="s">
        <v>226</v>
      </c>
      <c r="D20981" s="321"/>
    </row>
    <row r="20982" spans="1:4" s="12" customFormat="1" x14ac:dyDescent="0.25">
      <c r="A20982" s="48"/>
      <c r="B20982" s="49"/>
      <c r="C20982" s="50" t="s">
        <v>110</v>
      </c>
      <c r="D20982" s="317" t="s">
        <v>20074</v>
      </c>
    </row>
    <row r="20983" spans="1:4" s="12" customFormat="1" ht="15.6" x14ac:dyDescent="0.25">
      <c r="A20983" s="82">
        <v>90</v>
      </c>
      <c r="B20983" s="97"/>
      <c r="C20983" s="82" t="s">
        <v>20183</v>
      </c>
      <c r="D20983" s="300"/>
    </row>
    <row r="20984" spans="1:4" s="12" customFormat="1" x14ac:dyDescent="0.25">
      <c r="A20984" s="56">
        <v>901</v>
      </c>
      <c r="B20984" s="58"/>
      <c r="C20984" s="56" t="s">
        <v>20184</v>
      </c>
      <c r="D20984" s="300"/>
    </row>
    <row r="20985" spans="1:4" s="12" customFormat="1" x14ac:dyDescent="0.25">
      <c r="A20985" s="56"/>
      <c r="B20985" s="58"/>
      <c r="C20985" s="48" t="s">
        <v>20185</v>
      </c>
      <c r="D20985" s="300"/>
    </row>
    <row r="20986" spans="1:4" s="12" customFormat="1" x14ac:dyDescent="0.25">
      <c r="A20986" s="56"/>
      <c r="B20986" s="24" t="s">
        <v>21930</v>
      </c>
      <c r="C20986" s="56" t="s">
        <v>20186</v>
      </c>
      <c r="D20986" s="315"/>
    </row>
    <row r="20987" spans="1:4" s="12" customFormat="1" x14ac:dyDescent="0.25">
      <c r="A20987" s="56"/>
      <c r="B20987" s="58"/>
      <c r="C20987" s="48" t="s">
        <v>20187</v>
      </c>
      <c r="D20987" s="300"/>
    </row>
    <row r="20988" spans="1:4" s="12" customFormat="1" x14ac:dyDescent="0.25">
      <c r="A20988" s="56"/>
      <c r="B20988" s="58"/>
      <c r="C20988" s="48" t="s">
        <v>110</v>
      </c>
      <c r="D20988" s="300" t="s">
        <v>20188</v>
      </c>
    </row>
    <row r="20989" spans="1:4" s="12" customFormat="1" x14ac:dyDescent="0.25">
      <c r="A20989" s="56"/>
      <c r="B20989" s="58"/>
      <c r="C20989" s="48" t="s">
        <v>110</v>
      </c>
      <c r="D20989" s="300" t="s">
        <v>20189</v>
      </c>
    </row>
    <row r="20990" spans="1:4" s="12" customFormat="1" x14ac:dyDescent="0.25">
      <c r="A20990" s="56"/>
      <c r="B20990" s="58"/>
      <c r="C20990" s="48" t="s">
        <v>110</v>
      </c>
      <c r="D20990" s="300" t="s">
        <v>20190</v>
      </c>
    </row>
    <row r="20991" spans="1:4" s="12" customFormat="1" x14ac:dyDescent="0.25">
      <c r="A20991" s="56"/>
      <c r="B20991" s="58"/>
      <c r="C20991" s="48" t="s">
        <v>110</v>
      </c>
      <c r="D20991" s="300" t="s">
        <v>20191</v>
      </c>
    </row>
    <row r="20992" spans="1:4" s="12" customFormat="1" x14ac:dyDescent="0.25">
      <c r="A20992" s="56"/>
      <c r="B20992" s="58"/>
      <c r="C20992" s="48" t="s">
        <v>110</v>
      </c>
      <c r="D20992" s="300" t="s">
        <v>20192</v>
      </c>
    </row>
    <row r="20993" spans="1:4" s="12" customFormat="1" x14ac:dyDescent="0.25">
      <c r="A20993" s="56"/>
      <c r="B20993" s="58"/>
      <c r="C20993" s="48" t="s">
        <v>110</v>
      </c>
      <c r="D20993" s="300" t="s">
        <v>20193</v>
      </c>
    </row>
    <row r="20994" spans="1:4" s="12" customFormat="1" x14ac:dyDescent="0.25">
      <c r="A20994" s="56"/>
      <c r="B20994" s="58"/>
      <c r="C20994" s="48" t="s">
        <v>110</v>
      </c>
      <c r="D20994" s="300" t="s">
        <v>20194</v>
      </c>
    </row>
    <row r="20995" spans="1:4" s="12" customFormat="1" x14ac:dyDescent="0.25">
      <c r="A20995" s="56"/>
      <c r="B20995" s="58"/>
      <c r="C20995" s="48" t="s">
        <v>110</v>
      </c>
      <c r="D20995" s="300" t="s">
        <v>20195</v>
      </c>
    </row>
    <row r="20996" spans="1:4" s="12" customFormat="1" x14ac:dyDescent="0.25">
      <c r="A20996" s="56"/>
      <c r="B20996" s="58"/>
      <c r="C20996" s="48" t="s">
        <v>110</v>
      </c>
      <c r="D20996" s="300" t="s">
        <v>20196</v>
      </c>
    </row>
    <row r="20997" spans="1:4" s="12" customFormat="1" x14ac:dyDescent="0.25">
      <c r="A20997" s="56"/>
      <c r="B20997" s="58"/>
      <c r="C20997" s="48" t="s">
        <v>226</v>
      </c>
      <c r="D20997" s="300"/>
    </row>
    <row r="20998" spans="1:4" s="12" customFormat="1" x14ac:dyDescent="0.25">
      <c r="A20998" s="56"/>
      <c r="B20998" s="58"/>
      <c r="C20998" s="48" t="s">
        <v>110</v>
      </c>
      <c r="D20998" s="300" t="s">
        <v>20197</v>
      </c>
    </row>
    <row r="20999" spans="1:4" s="12" customFormat="1" x14ac:dyDescent="0.25">
      <c r="A20999" s="56"/>
      <c r="B20999" s="58"/>
      <c r="C20999" s="48" t="s">
        <v>110</v>
      </c>
      <c r="D20999" s="300" t="s">
        <v>20198</v>
      </c>
    </row>
    <row r="21000" spans="1:4" s="12" customFormat="1" x14ac:dyDescent="0.25">
      <c r="A21000" s="56"/>
      <c r="B21000" s="58"/>
      <c r="C21000" s="48" t="s">
        <v>110</v>
      </c>
      <c r="D21000" s="300" t="s">
        <v>20199</v>
      </c>
    </row>
    <row r="21001" spans="1:4" s="12" customFormat="1" x14ac:dyDescent="0.25">
      <c r="A21001" s="56"/>
      <c r="B21001" s="58"/>
      <c r="C21001" s="48" t="s">
        <v>110</v>
      </c>
      <c r="D21001" s="300" t="s">
        <v>20200</v>
      </c>
    </row>
    <row r="21002" spans="1:4" s="12" customFormat="1" x14ac:dyDescent="0.25">
      <c r="A21002" s="56"/>
      <c r="B21002" s="58"/>
      <c r="C21002" s="48" t="s">
        <v>110</v>
      </c>
      <c r="D21002" s="300" t="s">
        <v>20201</v>
      </c>
    </row>
    <row r="21003" spans="1:4" s="12" customFormat="1" x14ac:dyDescent="0.25">
      <c r="A21003" s="56"/>
      <c r="B21003" s="24" t="s">
        <v>21931</v>
      </c>
      <c r="C21003" s="56" t="s">
        <v>20202</v>
      </c>
      <c r="D21003" s="315"/>
    </row>
    <row r="21004" spans="1:4" s="12" customFormat="1" x14ac:dyDescent="0.25">
      <c r="A21004" s="56"/>
      <c r="B21004" s="58"/>
      <c r="C21004" s="48" t="s">
        <v>20203</v>
      </c>
      <c r="D21004" s="300"/>
    </row>
    <row r="21005" spans="1:4" s="12" customFormat="1" x14ac:dyDescent="0.25">
      <c r="A21005" s="56"/>
      <c r="B21005" s="58"/>
      <c r="C21005" s="42" t="s">
        <v>110</v>
      </c>
      <c r="D21005" s="301" t="s">
        <v>20204</v>
      </c>
    </row>
    <row r="21006" spans="1:4" s="12" customFormat="1" x14ac:dyDescent="0.25">
      <c r="A21006" s="56"/>
      <c r="B21006" s="58"/>
      <c r="C21006" s="48" t="s">
        <v>110</v>
      </c>
      <c r="D21006" s="300" t="s">
        <v>20205</v>
      </c>
    </row>
    <row r="21007" spans="1:4" s="12" customFormat="1" x14ac:dyDescent="0.25">
      <c r="A21007" s="56"/>
      <c r="B21007" s="58"/>
      <c r="C21007" s="48" t="s">
        <v>226</v>
      </c>
      <c r="D21007" s="300"/>
    </row>
    <row r="21008" spans="1:4" s="12" customFormat="1" x14ac:dyDescent="0.25">
      <c r="A21008" s="56"/>
      <c r="B21008" s="58"/>
      <c r="C21008" s="48" t="s">
        <v>110</v>
      </c>
      <c r="D21008" s="300" t="s">
        <v>20206</v>
      </c>
    </row>
    <row r="21009" spans="1:4" s="12" customFormat="1" x14ac:dyDescent="0.25">
      <c r="A21009" s="56"/>
      <c r="B21009" s="24" t="s">
        <v>21932</v>
      </c>
      <c r="C21009" s="56" t="s">
        <v>20207</v>
      </c>
      <c r="D21009" s="315"/>
    </row>
    <row r="21010" spans="1:4" s="12" customFormat="1" x14ac:dyDescent="0.25">
      <c r="A21010" s="56"/>
      <c r="B21010" s="58"/>
      <c r="C21010" s="48" t="s">
        <v>20208</v>
      </c>
      <c r="D21010" s="300"/>
    </row>
    <row r="21011" spans="1:4" s="12" customFormat="1" x14ac:dyDescent="0.25">
      <c r="A21011" s="56"/>
      <c r="B21011" s="58"/>
      <c r="C21011" s="48" t="s">
        <v>20209</v>
      </c>
      <c r="D21011" s="300"/>
    </row>
    <row r="21012" spans="1:4" s="12" customFormat="1" x14ac:dyDescent="0.25">
      <c r="A21012" s="56"/>
      <c r="B21012" s="58"/>
      <c r="C21012" s="42" t="s">
        <v>110</v>
      </c>
      <c r="D21012" s="301" t="s">
        <v>20210</v>
      </c>
    </row>
    <row r="21013" spans="1:4" s="12" customFormat="1" x14ac:dyDescent="0.25">
      <c r="A21013" s="56"/>
      <c r="B21013" s="58"/>
      <c r="C21013" s="48" t="s">
        <v>110</v>
      </c>
      <c r="D21013" s="300" t="s">
        <v>20211</v>
      </c>
    </row>
    <row r="21014" spans="1:4" s="12" customFormat="1" x14ac:dyDescent="0.25">
      <c r="A21014" s="56"/>
      <c r="B21014" s="58"/>
      <c r="C21014" s="48" t="s">
        <v>226</v>
      </c>
      <c r="D21014" s="300"/>
    </row>
    <row r="21015" spans="1:4" s="12" customFormat="1" x14ac:dyDescent="0.25">
      <c r="A21015" s="56"/>
      <c r="B21015" s="58"/>
      <c r="C21015" s="48" t="s">
        <v>110</v>
      </c>
      <c r="D21015" s="300" t="s">
        <v>20212</v>
      </c>
    </row>
    <row r="21016" spans="1:4" s="12" customFormat="1" x14ac:dyDescent="0.25">
      <c r="A21016" s="56"/>
      <c r="B21016" s="58"/>
      <c r="C21016" s="48" t="s">
        <v>110</v>
      </c>
      <c r="D21016" s="300" t="s">
        <v>20213</v>
      </c>
    </row>
    <row r="21017" spans="1:4" s="12" customFormat="1" x14ac:dyDescent="0.25">
      <c r="A21017" s="56"/>
      <c r="B21017" s="58"/>
      <c r="C21017" s="48" t="s">
        <v>110</v>
      </c>
      <c r="D21017" s="300" t="s">
        <v>20214</v>
      </c>
    </row>
    <row r="21018" spans="1:4" s="12" customFormat="1" x14ac:dyDescent="0.25">
      <c r="A21018" s="56"/>
      <c r="B21018" s="24" t="s">
        <v>21933</v>
      </c>
      <c r="C21018" s="56" t="s">
        <v>20215</v>
      </c>
      <c r="D21018" s="315"/>
    </row>
    <row r="21019" spans="1:4" s="12" customFormat="1" x14ac:dyDescent="0.25">
      <c r="A21019" s="56"/>
      <c r="B21019" s="58"/>
      <c r="C21019" s="48" t="s">
        <v>20216</v>
      </c>
      <c r="D21019" s="300"/>
    </row>
    <row r="21020" spans="1:4" s="12" customFormat="1" x14ac:dyDescent="0.25">
      <c r="A21020" s="56"/>
      <c r="B21020" s="58"/>
      <c r="C21020" s="48" t="s">
        <v>110</v>
      </c>
      <c r="D21020" s="300" t="s">
        <v>20217</v>
      </c>
    </row>
    <row r="21021" spans="1:4" s="12" customFormat="1" x14ac:dyDescent="0.25">
      <c r="A21021" s="56"/>
      <c r="B21021" s="58"/>
      <c r="C21021" s="48" t="s">
        <v>110</v>
      </c>
      <c r="D21021" s="300" t="s">
        <v>20218</v>
      </c>
    </row>
    <row r="21022" spans="1:4" s="12" customFormat="1" x14ac:dyDescent="0.25">
      <c r="A21022" s="56"/>
      <c r="B21022" s="58"/>
      <c r="C21022" s="48" t="s">
        <v>110</v>
      </c>
      <c r="D21022" s="300" t="s">
        <v>20219</v>
      </c>
    </row>
    <row r="21023" spans="1:4" s="12" customFormat="1" x14ac:dyDescent="0.25">
      <c r="A21023" s="56"/>
      <c r="B21023" s="58"/>
      <c r="C21023" s="48" t="s">
        <v>110</v>
      </c>
      <c r="D21023" s="300" t="s">
        <v>20220</v>
      </c>
    </row>
    <row r="21024" spans="1:4" s="12" customFormat="1" x14ac:dyDescent="0.25">
      <c r="A21024" s="56"/>
      <c r="B21024" s="58"/>
      <c r="C21024" s="48" t="s">
        <v>226</v>
      </c>
      <c r="D21024" s="300"/>
    </row>
    <row r="21025" spans="1:4" s="12" customFormat="1" x14ac:dyDescent="0.25">
      <c r="A21025" s="56"/>
      <c r="B21025" s="58"/>
      <c r="C21025" s="48" t="s">
        <v>110</v>
      </c>
      <c r="D21025" s="300" t="s">
        <v>20221</v>
      </c>
    </row>
    <row r="21026" spans="1:4" s="12" customFormat="1" x14ac:dyDescent="0.25">
      <c r="A21026" s="56"/>
      <c r="B21026" s="58"/>
      <c r="C21026" s="48" t="s">
        <v>110</v>
      </c>
      <c r="D21026" s="300" t="s">
        <v>20222</v>
      </c>
    </row>
    <row r="21027" spans="1:4" s="12" customFormat="1" x14ac:dyDescent="0.25">
      <c r="A21027" s="56">
        <v>902</v>
      </c>
      <c r="B21027" s="24" t="s">
        <v>21934</v>
      </c>
      <c r="C21027" s="56" t="s">
        <v>20223</v>
      </c>
      <c r="D21027" s="315"/>
    </row>
    <row r="21028" spans="1:4" s="12" customFormat="1" x14ac:dyDescent="0.25">
      <c r="A21028" s="56"/>
      <c r="B21028" s="58"/>
      <c r="C21028" s="48" t="s">
        <v>20224</v>
      </c>
      <c r="D21028" s="300"/>
    </row>
    <row r="21029" spans="1:4" s="12" customFormat="1" x14ac:dyDescent="0.25">
      <c r="A21029" s="56"/>
      <c r="B21029" s="58"/>
      <c r="C21029" s="48" t="s">
        <v>20225</v>
      </c>
      <c r="D21029" s="300"/>
    </row>
    <row r="21030" spans="1:4" s="12" customFormat="1" x14ac:dyDescent="0.25">
      <c r="A21030" s="56"/>
      <c r="B21030" s="58"/>
      <c r="C21030" s="48" t="s">
        <v>110</v>
      </c>
      <c r="D21030" s="300" t="s">
        <v>20226</v>
      </c>
    </row>
    <row r="21031" spans="1:4" s="12" customFormat="1" x14ac:dyDescent="0.25">
      <c r="A21031" s="56"/>
      <c r="B21031" s="58"/>
      <c r="C21031" s="48" t="s">
        <v>110</v>
      </c>
      <c r="D21031" s="300" t="s">
        <v>20227</v>
      </c>
    </row>
    <row r="21032" spans="1:4" s="12" customFormat="1" x14ac:dyDescent="0.25">
      <c r="A21032" s="56"/>
      <c r="B21032" s="58"/>
      <c r="C21032" s="48" t="s">
        <v>110</v>
      </c>
      <c r="D21032" s="300" t="s">
        <v>20228</v>
      </c>
    </row>
    <row r="21033" spans="1:4" s="12" customFormat="1" x14ac:dyDescent="0.25">
      <c r="A21033" s="56"/>
      <c r="B21033" s="58"/>
      <c r="C21033" s="48" t="s">
        <v>110</v>
      </c>
      <c r="D21033" s="300" t="s">
        <v>20229</v>
      </c>
    </row>
    <row r="21034" spans="1:4" s="12" customFormat="1" x14ac:dyDescent="0.25">
      <c r="A21034" s="56"/>
      <c r="B21034" s="58"/>
      <c r="C21034" s="48" t="s">
        <v>226</v>
      </c>
      <c r="D21034" s="300"/>
    </row>
    <row r="21035" spans="1:4" s="12" customFormat="1" x14ac:dyDescent="0.25">
      <c r="A21035" s="56"/>
      <c r="B21035" s="58"/>
      <c r="C21035" s="48" t="s">
        <v>110</v>
      </c>
      <c r="D21035" s="300" t="s">
        <v>20230</v>
      </c>
    </row>
    <row r="21036" spans="1:4" s="12" customFormat="1" x14ac:dyDescent="0.25">
      <c r="A21036" s="56"/>
      <c r="B21036" s="58"/>
      <c r="C21036" s="48" t="s">
        <v>110</v>
      </c>
      <c r="D21036" s="300" t="s">
        <v>20231</v>
      </c>
    </row>
    <row r="21037" spans="1:4" s="12" customFormat="1" x14ac:dyDescent="0.25">
      <c r="A21037" s="56"/>
      <c r="B21037" s="58"/>
      <c r="C21037" s="48" t="s">
        <v>110</v>
      </c>
      <c r="D21037" s="300" t="s">
        <v>20232</v>
      </c>
    </row>
    <row r="21038" spans="1:4" s="12" customFormat="1" x14ac:dyDescent="0.25">
      <c r="A21038" s="56"/>
      <c r="B21038" s="58"/>
      <c r="C21038" s="48" t="s">
        <v>110</v>
      </c>
      <c r="D21038" s="300" t="s">
        <v>20233</v>
      </c>
    </row>
    <row r="21039" spans="1:4" s="12" customFormat="1" x14ac:dyDescent="0.25">
      <c r="A21039" s="56">
        <v>903</v>
      </c>
      <c r="B21039" s="24" t="s">
        <v>21935</v>
      </c>
      <c r="C21039" s="56" t="s">
        <v>20234</v>
      </c>
      <c r="D21039" s="326"/>
    </row>
    <row r="21040" spans="1:4" s="12" customFormat="1" x14ac:dyDescent="0.25">
      <c r="A21040" s="48"/>
      <c r="B21040" s="58"/>
      <c r="C21040" s="50" t="s">
        <v>20235</v>
      </c>
      <c r="D21040" s="317"/>
    </row>
    <row r="21041" spans="1:4" s="12" customFormat="1" x14ac:dyDescent="0.25">
      <c r="A21041" s="48"/>
      <c r="B21041" s="49"/>
      <c r="C21041" s="50" t="s">
        <v>20236</v>
      </c>
      <c r="D21041" s="317"/>
    </row>
    <row r="21042" spans="1:4" s="12" customFormat="1" x14ac:dyDescent="0.25">
      <c r="A21042" s="48"/>
      <c r="B21042" s="49"/>
      <c r="C21042" s="50" t="s">
        <v>110</v>
      </c>
      <c r="D21042" s="317" t="s">
        <v>20237</v>
      </c>
    </row>
    <row r="21043" spans="1:4" s="12" customFormat="1" x14ac:dyDescent="0.25">
      <c r="A21043" s="48"/>
      <c r="B21043" s="49"/>
      <c r="C21043" s="50" t="s">
        <v>110</v>
      </c>
      <c r="D21043" s="317" t="s">
        <v>20238</v>
      </c>
    </row>
    <row r="21044" spans="1:4" s="12" customFormat="1" x14ac:dyDescent="0.25">
      <c r="A21044" s="48"/>
      <c r="B21044" s="49"/>
      <c r="C21044" s="50" t="s">
        <v>110</v>
      </c>
      <c r="D21044" s="317" t="s">
        <v>20239</v>
      </c>
    </row>
    <row r="21045" spans="1:4" s="12" customFormat="1" x14ac:dyDescent="0.25">
      <c r="A21045" s="48"/>
      <c r="B21045" s="49"/>
      <c r="C21045" s="50" t="s">
        <v>110</v>
      </c>
      <c r="D21045" s="317" t="s">
        <v>20240</v>
      </c>
    </row>
    <row r="21046" spans="1:4" s="12" customFormat="1" x14ac:dyDescent="0.25">
      <c r="A21046" s="48"/>
      <c r="B21046" s="49"/>
      <c r="C21046" s="50" t="s">
        <v>110</v>
      </c>
      <c r="D21046" s="317" t="s">
        <v>20241</v>
      </c>
    </row>
    <row r="21047" spans="1:4" s="12" customFormat="1" x14ac:dyDescent="0.25">
      <c r="A21047" s="48"/>
      <c r="B21047" s="49"/>
      <c r="C21047" s="50" t="s">
        <v>226</v>
      </c>
      <c r="D21047" s="317"/>
    </row>
    <row r="21048" spans="1:4" s="12" customFormat="1" x14ac:dyDescent="0.25">
      <c r="A21048" s="48"/>
      <c r="B21048" s="49"/>
      <c r="C21048" s="50" t="s">
        <v>110</v>
      </c>
      <c r="D21048" s="317" t="s">
        <v>20242</v>
      </c>
    </row>
    <row r="21049" spans="1:4" s="12" customFormat="1" x14ac:dyDescent="0.25">
      <c r="A21049" s="48"/>
      <c r="B21049" s="49"/>
      <c r="C21049" s="50" t="s">
        <v>110</v>
      </c>
      <c r="D21049" s="317" t="s">
        <v>20243</v>
      </c>
    </row>
    <row r="21050" spans="1:4" s="12" customFormat="1" x14ac:dyDescent="0.25">
      <c r="A21050" s="48"/>
      <c r="B21050" s="49"/>
      <c r="C21050" s="50" t="s">
        <v>110</v>
      </c>
      <c r="D21050" s="317" t="s">
        <v>20244</v>
      </c>
    </row>
    <row r="21051" spans="1:4" s="12" customFormat="1" x14ac:dyDescent="0.25">
      <c r="A21051" s="48"/>
      <c r="B21051" s="49"/>
      <c r="C21051" s="50" t="s">
        <v>110</v>
      </c>
      <c r="D21051" s="317" t="s">
        <v>20245</v>
      </c>
    </row>
    <row r="21052" spans="1:4" s="12" customFormat="1" x14ac:dyDescent="0.25">
      <c r="A21052" s="48"/>
      <c r="B21052" s="49"/>
      <c r="C21052" s="50" t="s">
        <v>110</v>
      </c>
      <c r="D21052" s="317" t="s">
        <v>20246</v>
      </c>
    </row>
    <row r="21053" spans="1:4" s="12" customFormat="1" x14ac:dyDescent="0.25">
      <c r="A21053" s="48"/>
      <c r="B21053" s="49"/>
      <c r="C21053" s="50" t="s">
        <v>110</v>
      </c>
      <c r="D21053" s="317" t="s">
        <v>20247</v>
      </c>
    </row>
    <row r="21054" spans="1:4" s="12" customFormat="1" x14ac:dyDescent="0.25">
      <c r="A21054" s="56">
        <v>904</v>
      </c>
      <c r="B21054" s="73"/>
      <c r="C21054" s="57" t="s">
        <v>20248</v>
      </c>
      <c r="D21054" s="317"/>
    </row>
    <row r="21055" spans="1:4" x14ac:dyDescent="0.25">
      <c r="C21055" s="40" t="s">
        <v>20249</v>
      </c>
    </row>
    <row r="21056" spans="1:4" s="12" customFormat="1" x14ac:dyDescent="0.25">
      <c r="A21056" s="48"/>
      <c r="B21056" s="24" t="s">
        <v>21936</v>
      </c>
      <c r="C21056" s="57" t="s">
        <v>20250</v>
      </c>
      <c r="D21056" s="323"/>
    </row>
    <row r="21057" spans="1:4" s="12" customFormat="1" x14ac:dyDescent="0.25">
      <c r="A21057" s="48"/>
      <c r="B21057" s="49"/>
      <c r="C21057" s="50" t="s">
        <v>20251</v>
      </c>
      <c r="D21057" s="321"/>
    </row>
    <row r="21058" spans="1:4" s="12" customFormat="1" x14ac:dyDescent="0.25">
      <c r="A21058" s="48"/>
      <c r="B21058" s="58"/>
      <c r="C21058" s="48" t="s">
        <v>20252</v>
      </c>
      <c r="D21058" s="321"/>
    </row>
    <row r="21059" spans="1:4" s="12" customFormat="1" x14ac:dyDescent="0.25">
      <c r="A21059" s="48"/>
      <c r="B21059" s="49"/>
      <c r="C21059" s="50" t="s">
        <v>110</v>
      </c>
      <c r="D21059" s="317" t="s">
        <v>20253</v>
      </c>
    </row>
    <row r="21060" spans="1:4" s="12" customFormat="1" x14ac:dyDescent="0.25">
      <c r="A21060" s="48"/>
      <c r="B21060" s="49"/>
      <c r="C21060" s="50" t="s">
        <v>110</v>
      </c>
      <c r="D21060" s="317" t="s">
        <v>20254</v>
      </c>
    </row>
    <row r="21061" spans="1:4" s="12" customFormat="1" x14ac:dyDescent="0.25">
      <c r="A21061" s="48"/>
      <c r="B21061" s="49"/>
      <c r="C21061" s="50" t="s">
        <v>110</v>
      </c>
      <c r="D21061" s="317" t="s">
        <v>20255</v>
      </c>
    </row>
    <row r="21062" spans="1:4" s="12" customFormat="1" x14ac:dyDescent="0.25">
      <c r="A21062" s="48"/>
      <c r="B21062" s="49"/>
      <c r="C21062" s="48" t="s">
        <v>226</v>
      </c>
      <c r="D21062" s="321"/>
    </row>
    <row r="21063" spans="1:4" s="12" customFormat="1" x14ac:dyDescent="0.25">
      <c r="A21063" s="48"/>
      <c r="B21063" s="49"/>
      <c r="C21063" s="50" t="s">
        <v>110</v>
      </c>
      <c r="D21063" s="317" t="s">
        <v>20256</v>
      </c>
    </row>
    <row r="21064" spans="1:4" s="12" customFormat="1" x14ac:dyDescent="0.15">
      <c r="A21064" s="48"/>
      <c r="B21064" s="24" t="s">
        <v>21937</v>
      </c>
      <c r="C21064" s="75" t="s">
        <v>20257</v>
      </c>
      <c r="D21064" s="330"/>
    </row>
    <row r="21065" spans="1:4" s="12" customFormat="1" x14ac:dyDescent="0.15">
      <c r="A21065" s="48"/>
      <c r="B21065" s="58"/>
      <c r="C21065" s="70" t="s">
        <v>20258</v>
      </c>
      <c r="D21065" s="313"/>
    </row>
    <row r="21066" spans="1:4" s="12" customFormat="1" x14ac:dyDescent="0.15">
      <c r="A21066" s="48"/>
      <c r="B21066" s="58"/>
      <c r="C21066" s="70" t="s">
        <v>110</v>
      </c>
      <c r="D21066" s="313" t="s">
        <v>20259</v>
      </c>
    </row>
    <row r="21067" spans="1:4" s="12" customFormat="1" x14ac:dyDescent="0.15">
      <c r="A21067" s="48"/>
      <c r="B21067" s="58"/>
      <c r="C21067" s="70" t="s">
        <v>226</v>
      </c>
      <c r="D21067" s="313"/>
    </row>
    <row r="21068" spans="1:4" s="12" customFormat="1" x14ac:dyDescent="0.15">
      <c r="A21068" s="48"/>
      <c r="B21068" s="58"/>
      <c r="C21068" s="70" t="s">
        <v>110</v>
      </c>
      <c r="D21068" s="313" t="s">
        <v>20256</v>
      </c>
    </row>
    <row r="21069" spans="1:4" s="12" customFormat="1" x14ac:dyDescent="0.25">
      <c r="A21069" s="72"/>
      <c r="B21069" s="24" t="s">
        <v>21938</v>
      </c>
      <c r="C21069" s="57" t="s">
        <v>20260</v>
      </c>
      <c r="D21069" s="323"/>
    </row>
    <row r="21070" spans="1:4" s="12" customFormat="1" x14ac:dyDescent="0.25">
      <c r="A21070" s="72"/>
      <c r="B21070" s="58"/>
      <c r="C21070" s="48" t="s">
        <v>20261</v>
      </c>
      <c r="D21070" s="321"/>
    </row>
    <row r="21071" spans="1:4" s="12" customFormat="1" x14ac:dyDescent="0.25">
      <c r="A21071" s="72"/>
      <c r="B21071" s="49"/>
      <c r="C21071" s="50" t="s">
        <v>110</v>
      </c>
      <c r="D21071" s="317" t="s">
        <v>20262</v>
      </c>
    </row>
    <row r="21072" spans="1:4" s="12" customFormat="1" x14ac:dyDescent="0.25">
      <c r="A21072" s="72"/>
      <c r="B21072" s="49"/>
      <c r="C21072" s="48" t="s">
        <v>226</v>
      </c>
      <c r="D21072" s="321"/>
    </row>
    <row r="21073" spans="1:4" s="12" customFormat="1" x14ac:dyDescent="0.25">
      <c r="A21073" s="72"/>
      <c r="B21073" s="49"/>
      <c r="C21073" s="50" t="s">
        <v>110</v>
      </c>
      <c r="D21073" s="317" t="s">
        <v>20256</v>
      </c>
    </row>
    <row r="21074" spans="1:4" s="12" customFormat="1" x14ac:dyDescent="0.25">
      <c r="A21074" s="56">
        <v>905</v>
      </c>
      <c r="B21074" s="58"/>
      <c r="C21074" s="56" t="s">
        <v>20263</v>
      </c>
      <c r="D21074" s="300"/>
    </row>
    <row r="21075" spans="1:4" s="12" customFormat="1" x14ac:dyDescent="0.25">
      <c r="A21075" s="72"/>
      <c r="B21075" s="24" t="s">
        <v>21939</v>
      </c>
      <c r="C21075" s="57" t="s">
        <v>20264</v>
      </c>
      <c r="D21075" s="321"/>
    </row>
    <row r="21076" spans="1:4" s="12" customFormat="1" x14ac:dyDescent="0.25">
      <c r="A21076" s="72"/>
      <c r="B21076" s="49"/>
      <c r="C21076" s="48" t="s">
        <v>20265</v>
      </c>
      <c r="D21076" s="321"/>
    </row>
    <row r="21077" spans="1:4" s="12" customFormat="1" x14ac:dyDescent="0.25">
      <c r="A21077" s="72"/>
      <c r="B21077" s="58"/>
      <c r="C21077" s="48" t="s">
        <v>20266</v>
      </c>
      <c r="D21077" s="321"/>
    </row>
    <row r="21078" spans="1:4" s="12" customFormat="1" x14ac:dyDescent="0.25">
      <c r="A21078" s="72"/>
      <c r="B21078" s="49"/>
      <c r="C21078" s="50" t="s">
        <v>110</v>
      </c>
      <c r="D21078" s="300" t="s">
        <v>20267</v>
      </c>
    </row>
    <row r="21079" spans="1:4" s="12" customFormat="1" x14ac:dyDescent="0.25">
      <c r="A21079" s="72"/>
      <c r="B21079" s="49"/>
      <c r="C21079" s="50" t="s">
        <v>110</v>
      </c>
      <c r="D21079" s="300" t="s">
        <v>20268</v>
      </c>
    </row>
    <row r="21080" spans="1:4" s="12" customFormat="1" x14ac:dyDescent="0.25">
      <c r="A21080" s="72"/>
      <c r="B21080" s="49"/>
      <c r="C21080" s="50" t="s">
        <v>110</v>
      </c>
      <c r="D21080" s="300" t="s">
        <v>20269</v>
      </c>
    </row>
    <row r="21081" spans="1:4" s="12" customFormat="1" x14ac:dyDescent="0.25">
      <c r="A21081" s="72"/>
      <c r="B21081" s="49"/>
      <c r="C21081" s="50" t="s">
        <v>110</v>
      </c>
      <c r="D21081" s="300" t="s">
        <v>20270</v>
      </c>
    </row>
    <row r="21082" spans="1:4" s="12" customFormat="1" x14ac:dyDescent="0.25">
      <c r="A21082" s="72"/>
      <c r="B21082" s="49"/>
      <c r="C21082" s="50" t="s">
        <v>110</v>
      </c>
      <c r="D21082" s="300" t="s">
        <v>20271</v>
      </c>
    </row>
    <row r="21083" spans="1:4" s="12" customFormat="1" x14ac:dyDescent="0.25">
      <c r="A21083" s="72"/>
      <c r="B21083" s="49"/>
      <c r="C21083" s="50" t="s">
        <v>110</v>
      </c>
      <c r="D21083" s="300" t="s">
        <v>20272</v>
      </c>
    </row>
    <row r="21084" spans="1:4" s="12" customFormat="1" x14ac:dyDescent="0.25">
      <c r="A21084" s="72"/>
      <c r="B21084" s="49"/>
      <c r="C21084" s="50" t="s">
        <v>110</v>
      </c>
      <c r="D21084" s="300" t="s">
        <v>20273</v>
      </c>
    </row>
    <row r="21085" spans="1:4" s="12" customFormat="1" x14ac:dyDescent="0.25">
      <c r="A21085" s="72"/>
      <c r="B21085" s="49"/>
      <c r="C21085" s="48" t="s">
        <v>226</v>
      </c>
      <c r="D21085" s="321"/>
    </row>
    <row r="21086" spans="1:4" s="12" customFormat="1" x14ac:dyDescent="0.25">
      <c r="A21086" s="72"/>
      <c r="B21086" s="49"/>
      <c r="C21086" s="50" t="s">
        <v>110</v>
      </c>
      <c r="D21086" s="300" t="s">
        <v>20274</v>
      </c>
    </row>
    <row r="21087" spans="1:4" s="12" customFormat="1" x14ac:dyDescent="0.25">
      <c r="A21087" s="72"/>
      <c r="B21087" s="49"/>
      <c r="C21087" s="50" t="s">
        <v>110</v>
      </c>
      <c r="D21087" s="300" t="s">
        <v>20275</v>
      </c>
    </row>
    <row r="21088" spans="1:4" s="12" customFormat="1" x14ac:dyDescent="0.25">
      <c r="A21088" s="72"/>
      <c r="B21088" s="24" t="s">
        <v>21940</v>
      </c>
      <c r="C21088" s="57" t="s">
        <v>20276</v>
      </c>
      <c r="D21088" s="317"/>
    </row>
    <row r="21089" spans="1:4" s="12" customFormat="1" x14ac:dyDescent="0.25">
      <c r="A21089" s="72"/>
      <c r="B21089" s="58"/>
      <c r="C21089" s="40" t="s">
        <v>20277</v>
      </c>
      <c r="D21089" s="317"/>
    </row>
    <row r="21090" spans="1:4" s="12" customFormat="1" x14ac:dyDescent="0.25">
      <c r="A21090" s="72"/>
      <c r="B21090" s="49"/>
      <c r="C21090" s="50" t="s">
        <v>20278</v>
      </c>
      <c r="D21090" s="317"/>
    </row>
    <row r="21091" spans="1:4" s="12" customFormat="1" x14ac:dyDescent="0.25">
      <c r="A21091" s="72"/>
      <c r="B21091" s="49"/>
      <c r="C21091" s="42" t="s">
        <v>110</v>
      </c>
      <c r="D21091" s="301" t="s">
        <v>20279</v>
      </c>
    </row>
    <row r="21092" spans="1:4" s="12" customFormat="1" x14ac:dyDescent="0.25">
      <c r="A21092" s="72"/>
      <c r="B21092" s="49"/>
      <c r="C21092" s="42" t="s">
        <v>110</v>
      </c>
      <c r="D21092" s="301" t="s">
        <v>20280</v>
      </c>
    </row>
    <row r="21093" spans="1:4" s="12" customFormat="1" x14ac:dyDescent="0.25">
      <c r="A21093" s="72"/>
      <c r="B21093" s="49"/>
      <c r="C21093" s="42" t="s">
        <v>110</v>
      </c>
      <c r="D21093" s="301" t="s">
        <v>20281</v>
      </c>
    </row>
    <row r="21094" spans="1:4" s="12" customFormat="1" x14ac:dyDescent="0.25">
      <c r="A21094" s="72"/>
      <c r="B21094" s="49"/>
      <c r="C21094" s="42" t="s">
        <v>110</v>
      </c>
      <c r="D21094" s="301" t="s">
        <v>20282</v>
      </c>
    </row>
    <row r="21095" spans="1:4" s="12" customFormat="1" x14ac:dyDescent="0.25">
      <c r="A21095" s="72"/>
      <c r="B21095" s="49"/>
      <c r="C21095" s="50" t="s">
        <v>226</v>
      </c>
      <c r="D21095" s="317"/>
    </row>
    <row r="21096" spans="1:4" s="12" customFormat="1" x14ac:dyDescent="0.25">
      <c r="A21096" s="72"/>
      <c r="B21096" s="49"/>
      <c r="C21096" s="50" t="s">
        <v>110</v>
      </c>
      <c r="D21096" s="317" t="s">
        <v>20283</v>
      </c>
    </row>
    <row r="21097" spans="1:4" s="12" customFormat="1" x14ac:dyDescent="0.25">
      <c r="A21097" s="72"/>
      <c r="B21097" s="49"/>
      <c r="C21097" s="50" t="s">
        <v>110</v>
      </c>
      <c r="D21097" s="317" t="s">
        <v>20164</v>
      </c>
    </row>
    <row r="21098" spans="1:4" s="12" customFormat="1" x14ac:dyDescent="0.25">
      <c r="A21098" s="72"/>
      <c r="B21098" s="49"/>
      <c r="C21098" s="50" t="s">
        <v>110</v>
      </c>
      <c r="D21098" s="317" t="s">
        <v>20165</v>
      </c>
    </row>
    <row r="21099" spans="1:4" s="12" customFormat="1" x14ac:dyDescent="0.25">
      <c r="A21099" s="56"/>
      <c r="B21099" s="24" t="s">
        <v>21941</v>
      </c>
      <c r="C21099" s="56" t="s">
        <v>20284</v>
      </c>
      <c r="D21099" s="315"/>
    </row>
    <row r="21100" spans="1:4" s="12" customFormat="1" x14ac:dyDescent="0.25">
      <c r="A21100" s="56"/>
      <c r="B21100" s="58"/>
      <c r="C21100" s="48" t="s">
        <v>20285</v>
      </c>
      <c r="D21100" s="300"/>
    </row>
    <row r="21101" spans="1:4" s="12" customFormat="1" x14ac:dyDescent="0.25">
      <c r="A21101" s="56"/>
      <c r="B21101" s="58"/>
      <c r="C21101" s="48" t="s">
        <v>110</v>
      </c>
      <c r="D21101" s="300" t="s">
        <v>20286</v>
      </c>
    </row>
    <row r="21102" spans="1:4" s="12" customFormat="1" x14ac:dyDescent="0.25">
      <c r="A21102" s="56"/>
      <c r="B21102" s="58"/>
      <c r="C21102" s="48" t="s">
        <v>110</v>
      </c>
      <c r="D21102" s="300" t="s">
        <v>20287</v>
      </c>
    </row>
    <row r="21103" spans="1:4" s="12" customFormat="1" x14ac:dyDescent="0.25">
      <c r="A21103" s="56"/>
      <c r="B21103" s="58"/>
      <c r="C21103" s="48" t="s">
        <v>110</v>
      </c>
      <c r="D21103" s="300" t="s">
        <v>20288</v>
      </c>
    </row>
    <row r="21104" spans="1:4" s="12" customFormat="1" x14ac:dyDescent="0.25">
      <c r="A21104" s="56"/>
      <c r="B21104" s="58"/>
      <c r="C21104" s="48" t="s">
        <v>110</v>
      </c>
      <c r="D21104" s="300" t="s">
        <v>20289</v>
      </c>
    </row>
    <row r="21105" spans="1:4" s="12" customFormat="1" x14ac:dyDescent="0.25">
      <c r="A21105" s="56"/>
      <c r="B21105" s="58"/>
      <c r="C21105" s="48" t="s">
        <v>110</v>
      </c>
      <c r="D21105" s="300" t="s">
        <v>20290</v>
      </c>
    </row>
    <row r="21106" spans="1:4" s="12" customFormat="1" x14ac:dyDescent="0.25">
      <c r="A21106" s="56"/>
      <c r="B21106" s="58"/>
      <c r="C21106" s="48" t="s">
        <v>226</v>
      </c>
      <c r="D21106" s="300"/>
    </row>
    <row r="21107" spans="1:4" s="12" customFormat="1" x14ac:dyDescent="0.25">
      <c r="A21107" s="56"/>
      <c r="B21107" s="58"/>
      <c r="C21107" s="48" t="s">
        <v>110</v>
      </c>
      <c r="D21107" s="300" t="s">
        <v>20291</v>
      </c>
    </row>
    <row r="21108" spans="1:4" s="12" customFormat="1" x14ac:dyDescent="0.25">
      <c r="A21108" s="56"/>
      <c r="B21108" s="58"/>
      <c r="C21108" s="48" t="s">
        <v>110</v>
      </c>
      <c r="D21108" s="300" t="s">
        <v>20292</v>
      </c>
    </row>
    <row r="21109" spans="1:4" s="12" customFormat="1" x14ac:dyDescent="0.25">
      <c r="A21109" s="56"/>
      <c r="B21109" s="24" t="s">
        <v>21942</v>
      </c>
      <c r="C21109" s="56" t="s">
        <v>20293</v>
      </c>
      <c r="D21109" s="315"/>
    </row>
    <row r="21110" spans="1:4" s="12" customFormat="1" x14ac:dyDescent="0.25">
      <c r="A21110" s="56"/>
      <c r="B21110" s="58"/>
      <c r="C21110" s="48" t="s">
        <v>20294</v>
      </c>
      <c r="D21110" s="300"/>
    </row>
    <row r="21111" spans="1:4" s="12" customFormat="1" x14ac:dyDescent="0.25">
      <c r="A21111" s="56"/>
      <c r="B21111" s="58"/>
      <c r="C21111" s="42" t="s">
        <v>110</v>
      </c>
      <c r="D21111" s="301" t="s">
        <v>20295</v>
      </c>
    </row>
    <row r="21112" spans="1:4" s="12" customFormat="1" x14ac:dyDescent="0.25">
      <c r="A21112" s="56"/>
      <c r="B21112" s="58"/>
      <c r="C21112" s="42" t="s">
        <v>110</v>
      </c>
      <c r="D21112" s="301" t="s">
        <v>20296</v>
      </c>
    </row>
    <row r="21113" spans="1:4" s="12" customFormat="1" x14ac:dyDescent="0.25">
      <c r="A21113" s="56"/>
      <c r="B21113" s="58"/>
      <c r="C21113" s="42" t="s">
        <v>110</v>
      </c>
      <c r="D21113" s="301" t="s">
        <v>20297</v>
      </c>
    </row>
    <row r="21114" spans="1:4" s="12" customFormat="1" x14ac:dyDescent="0.25">
      <c r="A21114" s="56"/>
      <c r="B21114" s="58"/>
      <c r="C21114" s="42" t="s">
        <v>110</v>
      </c>
      <c r="D21114" s="301" t="s">
        <v>20298</v>
      </c>
    </row>
    <row r="21115" spans="1:4" s="12" customFormat="1" x14ac:dyDescent="0.25">
      <c r="A21115" s="56"/>
      <c r="B21115" s="24" t="s">
        <v>21943</v>
      </c>
      <c r="C21115" s="56" t="s">
        <v>20299</v>
      </c>
      <c r="D21115" s="315"/>
    </row>
    <row r="21116" spans="1:4" x14ac:dyDescent="0.25">
      <c r="C21116" s="40" t="s">
        <v>20300</v>
      </c>
    </row>
    <row r="21117" spans="1:4" s="12" customFormat="1" x14ac:dyDescent="0.25">
      <c r="A21117" s="56"/>
      <c r="B21117" s="58"/>
      <c r="C21117" s="48" t="s">
        <v>20301</v>
      </c>
      <c r="D21117" s="300"/>
    </row>
    <row r="21118" spans="1:4" s="12" customFormat="1" ht="24" x14ac:dyDescent="0.25">
      <c r="A21118" s="56"/>
      <c r="B21118" s="58"/>
      <c r="C21118" s="48" t="s">
        <v>110</v>
      </c>
      <c r="D21118" s="349" t="s">
        <v>20302</v>
      </c>
    </row>
    <row r="21119" spans="1:4" s="12" customFormat="1" x14ac:dyDescent="0.25">
      <c r="A21119" s="56"/>
      <c r="B21119" s="58"/>
      <c r="C21119" s="48" t="s">
        <v>110</v>
      </c>
      <c r="D21119" s="300" t="s">
        <v>20303</v>
      </c>
    </row>
    <row r="21120" spans="1:4" s="12" customFormat="1" x14ac:dyDescent="0.25">
      <c r="A21120" s="56"/>
      <c r="B21120" s="58"/>
      <c r="C21120" s="48" t="s">
        <v>110</v>
      </c>
      <c r="D21120" s="300" t="s">
        <v>20304</v>
      </c>
    </row>
    <row r="21121" spans="1:4" s="12" customFormat="1" x14ac:dyDescent="0.25">
      <c r="A21121" s="56"/>
      <c r="B21121" s="58"/>
      <c r="C21121" s="48" t="s">
        <v>110</v>
      </c>
      <c r="D21121" s="300" t="s">
        <v>20305</v>
      </c>
    </row>
    <row r="21122" spans="1:4" s="12" customFormat="1" x14ac:dyDescent="0.25">
      <c r="A21122" s="56"/>
      <c r="B21122" s="58"/>
      <c r="C21122" s="48" t="s">
        <v>110</v>
      </c>
      <c r="D21122" s="300" t="s">
        <v>20306</v>
      </c>
    </row>
    <row r="21123" spans="1:4" s="12" customFormat="1" x14ac:dyDescent="0.25">
      <c r="A21123" s="56"/>
      <c r="B21123" s="58"/>
      <c r="C21123" s="48" t="s">
        <v>110</v>
      </c>
      <c r="D21123" s="300" t="s">
        <v>20307</v>
      </c>
    </row>
    <row r="21124" spans="1:4" s="12" customFormat="1" x14ac:dyDescent="0.25">
      <c r="A21124" s="56"/>
      <c r="B21124" s="58"/>
      <c r="C21124" s="48" t="s">
        <v>110</v>
      </c>
      <c r="D21124" s="300" t="s">
        <v>20308</v>
      </c>
    </row>
    <row r="21125" spans="1:4" s="12" customFormat="1" x14ac:dyDescent="0.25">
      <c r="A21125" s="56"/>
      <c r="B21125" s="58"/>
      <c r="C21125" s="48" t="s">
        <v>226</v>
      </c>
      <c r="D21125" s="300"/>
    </row>
    <row r="21126" spans="1:4" s="12" customFormat="1" x14ac:dyDescent="0.25">
      <c r="A21126" s="56"/>
      <c r="B21126" s="58"/>
      <c r="C21126" s="48" t="s">
        <v>110</v>
      </c>
      <c r="D21126" s="300" t="s">
        <v>20309</v>
      </c>
    </row>
    <row r="21127" spans="1:4" s="12" customFormat="1" x14ac:dyDescent="0.25">
      <c r="A21127" s="56"/>
      <c r="B21127" s="58"/>
      <c r="C21127" s="48" t="s">
        <v>110</v>
      </c>
      <c r="D21127" s="300" t="s">
        <v>20310</v>
      </c>
    </row>
    <row r="21128" spans="1:4" s="12" customFormat="1" x14ac:dyDescent="0.25">
      <c r="A21128" s="56"/>
      <c r="B21128" s="58"/>
      <c r="C21128" s="48" t="s">
        <v>110</v>
      </c>
      <c r="D21128" s="300" t="s">
        <v>20311</v>
      </c>
    </row>
    <row r="21129" spans="1:4" s="12" customFormat="1" x14ac:dyDescent="0.25">
      <c r="A21129" s="56"/>
      <c r="B21129" s="58"/>
      <c r="C21129" s="48" t="s">
        <v>110</v>
      </c>
      <c r="D21129" s="300" t="s">
        <v>20312</v>
      </c>
    </row>
    <row r="21130" spans="1:4" s="12" customFormat="1" x14ac:dyDescent="0.25">
      <c r="A21130" s="56"/>
      <c r="B21130" s="58"/>
      <c r="C21130" s="48" t="s">
        <v>110</v>
      </c>
      <c r="D21130" s="300" t="s">
        <v>20313</v>
      </c>
    </row>
    <row r="21131" spans="1:4" s="12" customFormat="1" x14ac:dyDescent="0.25">
      <c r="A21131" s="56"/>
      <c r="B21131" s="58"/>
      <c r="C21131" s="48" t="s">
        <v>110</v>
      </c>
      <c r="D21131" s="300" t="s">
        <v>20314</v>
      </c>
    </row>
    <row r="21132" spans="1:4" s="12" customFormat="1" x14ac:dyDescent="0.25">
      <c r="A21132" s="56"/>
      <c r="B21132" s="58"/>
      <c r="C21132" s="48" t="s">
        <v>110</v>
      </c>
      <c r="D21132" s="300" t="s">
        <v>20315</v>
      </c>
    </row>
    <row r="21133" spans="1:4" s="12" customFormat="1" x14ac:dyDescent="0.25">
      <c r="A21133" s="56"/>
      <c r="B21133" s="58"/>
      <c r="C21133" s="48" t="s">
        <v>110</v>
      </c>
      <c r="D21133" s="300" t="s">
        <v>20316</v>
      </c>
    </row>
    <row r="21134" spans="1:4" s="12" customFormat="1" x14ac:dyDescent="0.25">
      <c r="A21134" s="56">
        <v>909</v>
      </c>
      <c r="B21134" s="24" t="s">
        <v>21944</v>
      </c>
      <c r="C21134" s="57" t="s">
        <v>20317</v>
      </c>
      <c r="D21134" s="323"/>
    </row>
    <row r="21135" spans="1:4" s="12" customFormat="1" x14ac:dyDescent="0.25">
      <c r="A21135" s="48"/>
      <c r="B21135" s="49"/>
      <c r="C21135" s="48" t="s">
        <v>20318</v>
      </c>
      <c r="D21135" s="321"/>
    </row>
    <row r="21136" spans="1:4" s="12" customFormat="1" x14ac:dyDescent="0.25">
      <c r="A21136" s="48"/>
      <c r="B21136" s="58"/>
      <c r="C21136" s="50" t="s">
        <v>20319</v>
      </c>
      <c r="D21136" s="321"/>
    </row>
    <row r="21137" spans="1:4" s="12" customFormat="1" x14ac:dyDescent="0.25">
      <c r="A21137" s="48"/>
      <c r="B21137" s="49"/>
      <c r="C21137" s="50" t="s">
        <v>110</v>
      </c>
      <c r="D21137" s="300" t="s">
        <v>20320</v>
      </c>
    </row>
    <row r="21138" spans="1:4" s="12" customFormat="1" x14ac:dyDescent="0.25">
      <c r="A21138" s="48"/>
      <c r="B21138" s="49"/>
      <c r="C21138" s="50" t="s">
        <v>110</v>
      </c>
      <c r="D21138" s="300" t="s">
        <v>20321</v>
      </c>
    </row>
    <row r="21139" spans="1:4" s="12" customFormat="1" x14ac:dyDescent="0.25">
      <c r="A21139" s="48"/>
      <c r="B21139" s="49"/>
      <c r="C21139" s="50" t="s">
        <v>110</v>
      </c>
      <c r="D21139" s="300" t="s">
        <v>20322</v>
      </c>
    </row>
    <row r="21140" spans="1:4" s="12" customFormat="1" x14ac:dyDescent="0.25">
      <c r="A21140" s="48"/>
      <c r="B21140" s="49"/>
      <c r="C21140" s="50" t="s">
        <v>110</v>
      </c>
      <c r="D21140" s="300" t="s">
        <v>20323</v>
      </c>
    </row>
    <row r="21141" spans="1:4" s="12" customFormat="1" x14ac:dyDescent="0.25">
      <c r="A21141" s="48"/>
      <c r="B21141" s="49"/>
      <c r="C21141" s="50" t="s">
        <v>110</v>
      </c>
      <c r="D21141" s="300" t="s">
        <v>20324</v>
      </c>
    </row>
    <row r="21142" spans="1:4" s="12" customFormat="1" x14ac:dyDescent="0.25">
      <c r="A21142" s="48"/>
      <c r="B21142" s="49"/>
      <c r="C21142" s="50" t="s">
        <v>110</v>
      </c>
      <c r="D21142" s="300" t="s">
        <v>20325</v>
      </c>
    </row>
    <row r="21143" spans="1:4" s="12" customFormat="1" x14ac:dyDescent="0.25">
      <c r="A21143" s="48"/>
      <c r="B21143" s="49"/>
      <c r="C21143" s="50" t="s">
        <v>110</v>
      </c>
      <c r="D21143" s="300" t="s">
        <v>20326</v>
      </c>
    </row>
    <row r="21144" spans="1:4" s="12" customFormat="1" x14ac:dyDescent="0.25">
      <c r="A21144" s="48"/>
      <c r="B21144" s="49"/>
      <c r="C21144" s="50" t="s">
        <v>110</v>
      </c>
      <c r="D21144" s="300" t="s">
        <v>20327</v>
      </c>
    </row>
    <row r="21145" spans="1:4" s="12" customFormat="1" x14ac:dyDescent="0.25">
      <c r="A21145" s="48"/>
      <c r="B21145" s="58"/>
      <c r="C21145" s="50" t="s">
        <v>226</v>
      </c>
      <c r="D21145" s="300"/>
    </row>
    <row r="21146" spans="1:4" s="12" customFormat="1" x14ac:dyDescent="0.25">
      <c r="A21146" s="48"/>
      <c r="B21146" s="58"/>
      <c r="C21146" s="50" t="s">
        <v>110</v>
      </c>
      <c r="D21146" s="300" t="s">
        <v>20328</v>
      </c>
    </row>
    <row r="21147" spans="1:4" s="12" customFormat="1" x14ac:dyDescent="0.25">
      <c r="A21147" s="48"/>
      <c r="B21147" s="58"/>
      <c r="C21147" s="50" t="s">
        <v>110</v>
      </c>
      <c r="D21147" s="300" t="s">
        <v>20329</v>
      </c>
    </row>
    <row r="21148" spans="1:4" s="12" customFormat="1" ht="15.6" x14ac:dyDescent="0.25">
      <c r="A21148" s="90" t="s">
        <v>20330</v>
      </c>
      <c r="B21148" s="91"/>
      <c r="C21148" s="90" t="s">
        <v>20331</v>
      </c>
      <c r="D21148" s="300"/>
    </row>
    <row r="21149" spans="1:4" s="12" customFormat="1" x14ac:dyDescent="0.25">
      <c r="A21149" s="56"/>
      <c r="B21149" s="58"/>
      <c r="C21149" s="48" t="s">
        <v>20332</v>
      </c>
      <c r="D21149" s="300"/>
    </row>
    <row r="21150" spans="1:4" s="12" customFormat="1" ht="15.6" x14ac:dyDescent="0.25">
      <c r="A21150" s="82">
        <v>91</v>
      </c>
      <c r="B21150" s="97"/>
      <c r="C21150" s="82" t="s">
        <v>20333</v>
      </c>
      <c r="D21150" s="300"/>
    </row>
    <row r="21151" spans="1:4" s="12" customFormat="1" x14ac:dyDescent="0.25">
      <c r="A21151" s="56">
        <v>910</v>
      </c>
      <c r="B21151" s="24" t="s">
        <v>21945</v>
      </c>
      <c r="C21151" s="56" t="s">
        <v>20333</v>
      </c>
      <c r="D21151" s="315"/>
    </row>
    <row r="21152" spans="1:4" s="12" customFormat="1" x14ac:dyDescent="0.25">
      <c r="A21152" s="56"/>
      <c r="B21152" s="58"/>
      <c r="C21152" s="48" t="s">
        <v>20334</v>
      </c>
      <c r="D21152" s="300"/>
    </row>
    <row r="21153" spans="1:4" s="12" customFormat="1" x14ac:dyDescent="0.25">
      <c r="A21153" s="56"/>
      <c r="B21153" s="58"/>
      <c r="C21153" s="48" t="s">
        <v>110</v>
      </c>
      <c r="D21153" s="300" t="s">
        <v>20335</v>
      </c>
    </row>
    <row r="21154" spans="1:4" s="12" customFormat="1" x14ac:dyDescent="0.25">
      <c r="A21154" s="56"/>
      <c r="B21154" s="58"/>
      <c r="C21154" s="48" t="s">
        <v>110</v>
      </c>
      <c r="D21154" s="300" t="s">
        <v>20336</v>
      </c>
    </row>
    <row r="21155" spans="1:4" s="12" customFormat="1" ht="15.6" x14ac:dyDescent="0.25">
      <c r="A21155" s="82">
        <v>92</v>
      </c>
      <c r="B21155" s="97"/>
      <c r="C21155" s="82" t="s">
        <v>20337</v>
      </c>
      <c r="D21155" s="300"/>
    </row>
    <row r="21156" spans="1:4" s="12" customFormat="1" x14ac:dyDescent="0.25">
      <c r="A21156" s="56">
        <v>921</v>
      </c>
      <c r="B21156" s="24" t="s">
        <v>21946</v>
      </c>
      <c r="C21156" s="56" t="s">
        <v>20338</v>
      </c>
      <c r="D21156" s="315"/>
    </row>
    <row r="21157" spans="1:4" s="12" customFormat="1" x14ac:dyDescent="0.25">
      <c r="A21157" s="56"/>
      <c r="B21157" s="58"/>
      <c r="C21157" s="48" t="s">
        <v>20339</v>
      </c>
      <c r="D21157" s="300"/>
    </row>
    <row r="21158" spans="1:4" s="12" customFormat="1" x14ac:dyDescent="0.25">
      <c r="A21158" s="56"/>
      <c r="B21158" s="58"/>
      <c r="C21158" s="48" t="s">
        <v>20340</v>
      </c>
      <c r="D21158" s="300"/>
    </row>
    <row r="21159" spans="1:4" s="12" customFormat="1" x14ac:dyDescent="0.25">
      <c r="A21159" s="56"/>
      <c r="B21159" s="58"/>
      <c r="C21159" s="48" t="s">
        <v>110</v>
      </c>
      <c r="D21159" s="300" t="s">
        <v>20341</v>
      </c>
    </row>
    <row r="21160" spans="1:4" s="12" customFormat="1" x14ac:dyDescent="0.25">
      <c r="A21160" s="56">
        <v>922</v>
      </c>
      <c r="B21160" s="58"/>
      <c r="C21160" s="56" t="s">
        <v>20342</v>
      </c>
      <c r="D21160" s="300"/>
    </row>
    <row r="21161" spans="1:4" s="12" customFormat="1" x14ac:dyDescent="0.25">
      <c r="A21161" s="56"/>
      <c r="B21161" s="58"/>
      <c r="C21161" s="48" t="s">
        <v>20343</v>
      </c>
      <c r="D21161" s="300"/>
    </row>
    <row r="21162" spans="1:4" s="12" customFormat="1" x14ac:dyDescent="0.25">
      <c r="A21162" s="56"/>
      <c r="B21162" s="24" t="s">
        <v>21947</v>
      </c>
      <c r="C21162" s="56" t="s">
        <v>20344</v>
      </c>
      <c r="D21162" s="315"/>
    </row>
    <row r="21163" spans="1:4" s="12" customFormat="1" x14ac:dyDescent="0.25">
      <c r="A21163" s="56"/>
      <c r="B21163" s="58"/>
      <c r="C21163" s="48" t="s">
        <v>20345</v>
      </c>
      <c r="D21163" s="300"/>
    </row>
    <row r="21164" spans="1:4" s="12" customFormat="1" x14ac:dyDescent="0.25">
      <c r="A21164" s="56"/>
      <c r="B21164" s="58"/>
      <c r="C21164" s="48" t="s">
        <v>20346</v>
      </c>
      <c r="D21164" s="300"/>
    </row>
    <row r="21165" spans="1:4" s="12" customFormat="1" x14ac:dyDescent="0.25">
      <c r="A21165" s="56"/>
      <c r="B21165" s="58"/>
      <c r="C21165" s="48" t="s">
        <v>110</v>
      </c>
      <c r="D21165" s="300" t="s">
        <v>20347</v>
      </c>
    </row>
    <row r="21166" spans="1:4" s="12" customFormat="1" x14ac:dyDescent="0.25">
      <c r="A21166" s="56"/>
      <c r="B21166" s="58"/>
      <c r="C21166" s="48" t="s">
        <v>110</v>
      </c>
      <c r="D21166" s="300" t="s">
        <v>20348</v>
      </c>
    </row>
    <row r="21167" spans="1:4" s="12" customFormat="1" x14ac:dyDescent="0.25">
      <c r="A21167" s="56"/>
      <c r="B21167" s="58"/>
      <c r="C21167" s="48" t="s">
        <v>110</v>
      </c>
      <c r="D21167" s="300" t="s">
        <v>20349</v>
      </c>
    </row>
    <row r="21168" spans="1:4" s="12" customFormat="1" x14ac:dyDescent="0.25">
      <c r="A21168" s="56"/>
      <c r="B21168" s="58"/>
      <c r="C21168" s="48" t="s">
        <v>110</v>
      </c>
      <c r="D21168" s="300" t="s">
        <v>20350</v>
      </c>
    </row>
    <row r="21169" spans="1:4" s="12" customFormat="1" x14ac:dyDescent="0.25">
      <c r="A21169" s="56"/>
      <c r="B21169" s="58"/>
      <c r="C21169" s="48" t="s">
        <v>110</v>
      </c>
      <c r="D21169" s="300" t="s">
        <v>20351</v>
      </c>
    </row>
    <row r="21170" spans="1:4" s="12" customFormat="1" x14ac:dyDescent="0.25">
      <c r="A21170" s="56"/>
      <c r="B21170" s="58"/>
      <c r="C21170" s="48" t="s">
        <v>110</v>
      </c>
      <c r="D21170" s="300" t="s">
        <v>20352</v>
      </c>
    </row>
    <row r="21171" spans="1:4" s="12" customFormat="1" x14ac:dyDescent="0.25">
      <c r="A21171" s="56"/>
      <c r="B21171" s="58"/>
      <c r="C21171" s="48" t="s">
        <v>110</v>
      </c>
      <c r="D21171" s="300" t="s">
        <v>20353</v>
      </c>
    </row>
    <row r="21172" spans="1:4" s="12" customFormat="1" x14ac:dyDescent="0.25">
      <c r="A21172" s="56"/>
      <c r="B21172" s="58"/>
      <c r="C21172" s="48" t="s">
        <v>110</v>
      </c>
      <c r="D21172" s="300" t="s">
        <v>20354</v>
      </c>
    </row>
    <row r="21173" spans="1:4" s="12" customFormat="1" x14ac:dyDescent="0.25">
      <c r="A21173" s="56"/>
      <c r="B21173" s="58"/>
      <c r="C21173" s="48" t="s">
        <v>110</v>
      </c>
      <c r="D21173" s="300" t="s">
        <v>20355</v>
      </c>
    </row>
    <row r="21174" spans="1:4" s="12" customFormat="1" x14ac:dyDescent="0.25">
      <c r="A21174" s="56"/>
      <c r="B21174" s="58"/>
      <c r="C21174" s="48" t="s">
        <v>110</v>
      </c>
      <c r="D21174" s="300" t="s">
        <v>20356</v>
      </c>
    </row>
    <row r="21175" spans="1:4" s="12" customFormat="1" x14ac:dyDescent="0.25">
      <c r="A21175" s="56"/>
      <c r="B21175" s="58"/>
      <c r="C21175" s="48" t="s">
        <v>110</v>
      </c>
      <c r="D21175" s="300" t="s">
        <v>20357</v>
      </c>
    </row>
    <row r="21176" spans="1:4" s="12" customFormat="1" x14ac:dyDescent="0.25">
      <c r="A21176" s="56"/>
      <c r="B21176" s="58"/>
      <c r="C21176" s="48" t="s">
        <v>226</v>
      </c>
      <c r="D21176" s="300"/>
    </row>
    <row r="21177" spans="1:4" s="12" customFormat="1" x14ac:dyDescent="0.25">
      <c r="A21177" s="56"/>
      <c r="B21177" s="58"/>
      <c r="C21177" s="48" t="s">
        <v>110</v>
      </c>
      <c r="D21177" s="300" t="s">
        <v>20358</v>
      </c>
    </row>
    <row r="21178" spans="1:4" s="12" customFormat="1" x14ac:dyDescent="0.25">
      <c r="A21178" s="56"/>
      <c r="B21178" s="58"/>
      <c r="C21178" s="48" t="s">
        <v>110</v>
      </c>
      <c r="D21178" s="300" t="s">
        <v>20359</v>
      </c>
    </row>
    <row r="21179" spans="1:4" s="12" customFormat="1" x14ac:dyDescent="0.25">
      <c r="A21179" s="56"/>
      <c r="B21179" s="58"/>
      <c r="C21179" s="48" t="s">
        <v>110</v>
      </c>
      <c r="D21179" s="300" t="s">
        <v>20360</v>
      </c>
    </row>
    <row r="21180" spans="1:4" s="12" customFormat="1" x14ac:dyDescent="0.25">
      <c r="A21180" s="56"/>
      <c r="B21180" s="58"/>
      <c r="C21180" s="48" t="s">
        <v>110</v>
      </c>
      <c r="D21180" s="300" t="s">
        <v>20361</v>
      </c>
    </row>
    <row r="21181" spans="1:4" s="12" customFormat="1" x14ac:dyDescent="0.25">
      <c r="A21181" s="56"/>
      <c r="B21181" s="58"/>
      <c r="C21181" s="48" t="s">
        <v>110</v>
      </c>
      <c r="D21181" s="300" t="s">
        <v>20362</v>
      </c>
    </row>
    <row r="21182" spans="1:4" s="12" customFormat="1" x14ac:dyDescent="0.25">
      <c r="A21182" s="56"/>
      <c r="B21182" s="58"/>
      <c r="C21182" s="48" t="s">
        <v>110</v>
      </c>
      <c r="D21182" s="300" t="s">
        <v>20363</v>
      </c>
    </row>
    <row r="21183" spans="1:4" s="12" customFormat="1" x14ac:dyDescent="0.25">
      <c r="A21183" s="56"/>
      <c r="B21183" s="58"/>
      <c r="C21183" s="48" t="s">
        <v>110</v>
      </c>
      <c r="D21183" s="300" t="s">
        <v>20364</v>
      </c>
    </row>
    <row r="21184" spans="1:4" s="12" customFormat="1" x14ac:dyDescent="0.25">
      <c r="A21184" s="56"/>
      <c r="B21184" s="24" t="s">
        <v>21948</v>
      </c>
      <c r="C21184" s="56" t="s">
        <v>20365</v>
      </c>
      <c r="D21184" s="315"/>
    </row>
    <row r="21185" spans="1:4" s="12" customFormat="1" x14ac:dyDescent="0.25">
      <c r="A21185" s="56"/>
      <c r="B21185" s="58"/>
      <c r="C21185" s="48" t="s">
        <v>20366</v>
      </c>
      <c r="D21185" s="300"/>
    </row>
    <row r="21186" spans="1:4" s="12" customFormat="1" x14ac:dyDescent="0.25">
      <c r="A21186" s="56"/>
      <c r="B21186" s="58"/>
      <c r="C21186" s="48" t="s">
        <v>110</v>
      </c>
      <c r="D21186" s="300" t="s">
        <v>20367</v>
      </c>
    </row>
    <row r="21187" spans="1:4" s="12" customFormat="1" x14ac:dyDescent="0.25">
      <c r="A21187" s="56"/>
      <c r="B21187" s="58"/>
      <c r="C21187" s="48" t="s">
        <v>110</v>
      </c>
      <c r="D21187" s="300" t="s">
        <v>20368</v>
      </c>
    </row>
    <row r="21188" spans="1:4" s="12" customFormat="1" x14ac:dyDescent="0.25">
      <c r="A21188" s="56"/>
      <c r="B21188" s="58"/>
      <c r="C21188" s="48" t="s">
        <v>110</v>
      </c>
      <c r="D21188" s="300" t="s">
        <v>20369</v>
      </c>
    </row>
    <row r="21189" spans="1:4" s="12" customFormat="1" x14ac:dyDescent="0.25">
      <c r="A21189" s="56"/>
      <c r="B21189" s="24" t="s">
        <v>21949</v>
      </c>
      <c r="C21189" s="56" t="s">
        <v>20370</v>
      </c>
      <c r="D21189" s="315"/>
    </row>
    <row r="21190" spans="1:4" x14ac:dyDescent="0.25">
      <c r="C21190" s="40" t="s">
        <v>20371</v>
      </c>
    </row>
    <row r="21191" spans="1:4" s="12" customFormat="1" x14ac:dyDescent="0.25">
      <c r="A21191" s="56"/>
      <c r="B21191" s="58"/>
      <c r="C21191" s="48" t="s">
        <v>20372</v>
      </c>
      <c r="D21191" s="300"/>
    </row>
    <row r="21192" spans="1:4" s="12" customFormat="1" x14ac:dyDescent="0.25">
      <c r="A21192" s="56"/>
      <c r="B21192" s="58"/>
      <c r="C21192" s="48" t="s">
        <v>110</v>
      </c>
      <c r="D21192" s="300" t="s">
        <v>20373</v>
      </c>
    </row>
    <row r="21193" spans="1:4" s="12" customFormat="1" x14ac:dyDescent="0.25">
      <c r="A21193" s="56"/>
      <c r="B21193" s="58"/>
      <c r="C21193" s="48" t="s">
        <v>110</v>
      </c>
      <c r="D21193" s="300" t="s">
        <v>20374</v>
      </c>
    </row>
    <row r="21194" spans="1:4" s="12" customFormat="1" x14ac:dyDescent="0.25">
      <c r="A21194" s="56"/>
      <c r="B21194" s="58"/>
      <c r="C21194" s="48" t="s">
        <v>110</v>
      </c>
      <c r="D21194" s="300" t="s">
        <v>20375</v>
      </c>
    </row>
    <row r="21195" spans="1:4" s="12" customFormat="1" x14ac:dyDescent="0.25">
      <c r="A21195" s="56"/>
      <c r="B21195" s="58"/>
      <c r="C21195" s="48" t="s">
        <v>110</v>
      </c>
      <c r="D21195" s="300" t="s">
        <v>20376</v>
      </c>
    </row>
    <row r="21196" spans="1:4" s="12" customFormat="1" x14ac:dyDescent="0.25">
      <c r="A21196" s="56"/>
      <c r="B21196" s="58"/>
      <c r="C21196" s="48" t="s">
        <v>110</v>
      </c>
      <c r="D21196" s="300" t="s">
        <v>20377</v>
      </c>
    </row>
    <row r="21197" spans="1:4" s="12" customFormat="1" x14ac:dyDescent="0.25">
      <c r="A21197" s="56"/>
      <c r="B21197" s="24" t="s">
        <v>21950</v>
      </c>
      <c r="C21197" s="56" t="s">
        <v>20378</v>
      </c>
      <c r="D21197" s="315"/>
    </row>
    <row r="21198" spans="1:4" s="12" customFormat="1" x14ac:dyDescent="0.25">
      <c r="A21198" s="56"/>
      <c r="B21198" s="58"/>
      <c r="C21198" s="48" t="s">
        <v>20379</v>
      </c>
      <c r="D21198" s="300"/>
    </row>
    <row r="21199" spans="1:4" s="12" customFormat="1" x14ac:dyDescent="0.25">
      <c r="A21199" s="56"/>
      <c r="B21199" s="58"/>
      <c r="C21199" s="48" t="s">
        <v>110</v>
      </c>
      <c r="D21199" s="300" t="s">
        <v>20380</v>
      </c>
    </row>
    <row r="21200" spans="1:4" s="12" customFormat="1" x14ac:dyDescent="0.25">
      <c r="A21200" s="56"/>
      <c r="B21200" s="58"/>
      <c r="C21200" s="48" t="s">
        <v>110</v>
      </c>
      <c r="D21200" s="300" t="s">
        <v>20381</v>
      </c>
    </row>
    <row r="21201" spans="1:4" s="12" customFormat="1" x14ac:dyDescent="0.25">
      <c r="A21201" s="56"/>
      <c r="B21201" s="58"/>
      <c r="C21201" s="48" t="s">
        <v>110</v>
      </c>
      <c r="D21201" s="300" t="s">
        <v>20382</v>
      </c>
    </row>
    <row r="21202" spans="1:4" s="12" customFormat="1" x14ac:dyDescent="0.25">
      <c r="A21202" s="56"/>
      <c r="B21202" s="58"/>
      <c r="C21202" s="48" t="s">
        <v>226</v>
      </c>
      <c r="D21202" s="300"/>
    </row>
    <row r="21203" spans="1:4" s="12" customFormat="1" x14ac:dyDescent="0.25">
      <c r="A21203" s="56"/>
      <c r="B21203" s="58"/>
      <c r="C21203" s="48" t="s">
        <v>110</v>
      </c>
      <c r="D21203" s="300" t="s">
        <v>20383</v>
      </c>
    </row>
    <row r="21204" spans="1:4" s="12" customFormat="1" x14ac:dyDescent="0.25">
      <c r="A21204" s="56"/>
      <c r="B21204" s="24" t="s">
        <v>21951</v>
      </c>
      <c r="C21204" s="56" t="s">
        <v>20384</v>
      </c>
      <c r="D21204" s="315"/>
    </row>
    <row r="21205" spans="1:4" s="12" customFormat="1" x14ac:dyDescent="0.25">
      <c r="A21205" s="56"/>
      <c r="B21205" s="58"/>
      <c r="C21205" s="48" t="s">
        <v>20385</v>
      </c>
      <c r="D21205" s="300"/>
    </row>
    <row r="21206" spans="1:4" s="12" customFormat="1" x14ac:dyDescent="0.25">
      <c r="A21206" s="56"/>
      <c r="B21206" s="58"/>
      <c r="C21206" s="48" t="s">
        <v>110</v>
      </c>
      <c r="D21206" s="300" t="s">
        <v>20386</v>
      </c>
    </row>
    <row r="21207" spans="1:4" s="12" customFormat="1" x14ac:dyDescent="0.25">
      <c r="A21207" s="56"/>
      <c r="B21207" s="58"/>
      <c r="C21207" s="48" t="s">
        <v>110</v>
      </c>
      <c r="D21207" s="300" t="s">
        <v>20387</v>
      </c>
    </row>
    <row r="21208" spans="1:4" s="12" customFormat="1" x14ac:dyDescent="0.25">
      <c r="A21208" s="56"/>
      <c r="B21208" s="58"/>
      <c r="C21208" s="48" t="s">
        <v>110</v>
      </c>
      <c r="D21208" s="300" t="s">
        <v>20388</v>
      </c>
    </row>
    <row r="21209" spans="1:4" s="12" customFormat="1" x14ac:dyDescent="0.25">
      <c r="A21209" s="56"/>
      <c r="B21209" s="58"/>
      <c r="C21209" s="48" t="s">
        <v>226</v>
      </c>
      <c r="D21209" s="300"/>
    </row>
    <row r="21210" spans="1:4" s="12" customFormat="1" x14ac:dyDescent="0.25">
      <c r="A21210" s="56"/>
      <c r="B21210" s="58"/>
      <c r="C21210" s="48" t="s">
        <v>110</v>
      </c>
      <c r="D21210" s="300" t="s">
        <v>20389</v>
      </c>
    </row>
    <row r="21211" spans="1:4" s="12" customFormat="1" x14ac:dyDescent="0.25">
      <c r="A21211" s="56"/>
      <c r="B21211" s="58"/>
      <c r="C21211" s="48" t="s">
        <v>110</v>
      </c>
      <c r="D21211" s="300" t="s">
        <v>20390</v>
      </c>
    </row>
    <row r="21212" spans="1:4" s="12" customFormat="1" x14ac:dyDescent="0.25">
      <c r="A21212" s="56"/>
      <c r="B21212" s="58"/>
      <c r="C21212" s="48" t="s">
        <v>110</v>
      </c>
      <c r="D21212" s="300" t="s">
        <v>20391</v>
      </c>
    </row>
    <row r="21213" spans="1:4" s="12" customFormat="1" x14ac:dyDescent="0.25">
      <c r="A21213" s="56"/>
      <c r="B21213" s="58"/>
      <c r="C21213" s="48" t="s">
        <v>110</v>
      </c>
      <c r="D21213" s="300" t="s">
        <v>20392</v>
      </c>
    </row>
    <row r="21214" spans="1:4" s="12" customFormat="1" x14ac:dyDescent="0.25">
      <c r="A21214" s="56"/>
      <c r="B21214" s="58"/>
      <c r="C21214" s="48" t="s">
        <v>110</v>
      </c>
      <c r="D21214" s="300" t="s">
        <v>20393</v>
      </c>
    </row>
    <row r="21215" spans="1:4" s="12" customFormat="1" x14ac:dyDescent="0.25">
      <c r="A21215" s="56"/>
      <c r="B21215" s="58"/>
      <c r="C21215" s="48" t="s">
        <v>110</v>
      </c>
      <c r="D21215" s="300" t="s">
        <v>20383</v>
      </c>
    </row>
    <row r="21216" spans="1:4" s="12" customFormat="1" x14ac:dyDescent="0.25">
      <c r="A21216" s="56"/>
      <c r="B21216" s="24" t="s">
        <v>21952</v>
      </c>
      <c r="C21216" s="56" t="s">
        <v>20394</v>
      </c>
      <c r="D21216" s="315"/>
    </row>
    <row r="21217" spans="1:4" s="12" customFormat="1" x14ac:dyDescent="0.25">
      <c r="A21217" s="56"/>
      <c r="B21217" s="58"/>
      <c r="C21217" s="48" t="s">
        <v>20395</v>
      </c>
      <c r="D21217" s="300"/>
    </row>
    <row r="21218" spans="1:4" s="12" customFormat="1" x14ac:dyDescent="0.25">
      <c r="A21218" s="56"/>
      <c r="B21218" s="58"/>
      <c r="C21218" s="48" t="s">
        <v>20396</v>
      </c>
      <c r="D21218" s="300"/>
    </row>
    <row r="21219" spans="1:4" s="12" customFormat="1" x14ac:dyDescent="0.25">
      <c r="A21219" s="56"/>
      <c r="B21219" s="58"/>
      <c r="C21219" s="48" t="s">
        <v>110</v>
      </c>
      <c r="D21219" s="300" t="s">
        <v>20397</v>
      </c>
    </row>
    <row r="21220" spans="1:4" s="12" customFormat="1" x14ac:dyDescent="0.25">
      <c r="A21220" s="56"/>
      <c r="B21220" s="58"/>
      <c r="C21220" s="48" t="s">
        <v>110</v>
      </c>
      <c r="D21220" s="300" t="s">
        <v>20398</v>
      </c>
    </row>
    <row r="21221" spans="1:4" s="12" customFormat="1" x14ac:dyDescent="0.25">
      <c r="A21221" s="56"/>
      <c r="B21221" s="58"/>
      <c r="C21221" s="48" t="s">
        <v>110</v>
      </c>
      <c r="D21221" s="300" t="s">
        <v>20399</v>
      </c>
    </row>
    <row r="21222" spans="1:4" s="12" customFormat="1" x14ac:dyDescent="0.25">
      <c r="A21222" s="56"/>
      <c r="B21222" s="58"/>
      <c r="C21222" s="48" t="s">
        <v>110</v>
      </c>
      <c r="D21222" s="300" t="s">
        <v>20400</v>
      </c>
    </row>
    <row r="21223" spans="1:4" s="12" customFormat="1" x14ac:dyDescent="0.25">
      <c r="A21223" s="56"/>
      <c r="B21223" s="58"/>
      <c r="C21223" s="48" t="s">
        <v>226</v>
      </c>
      <c r="D21223" s="300"/>
    </row>
    <row r="21224" spans="1:4" s="12" customFormat="1" x14ac:dyDescent="0.25">
      <c r="A21224" s="56"/>
      <c r="B21224" s="58"/>
      <c r="C21224" s="48" t="s">
        <v>110</v>
      </c>
      <c r="D21224" s="300" t="s">
        <v>20401</v>
      </c>
    </row>
    <row r="21225" spans="1:4" s="12" customFormat="1" x14ac:dyDescent="0.25">
      <c r="A21225" s="56"/>
      <c r="B21225" s="58"/>
      <c r="C21225" s="48" t="s">
        <v>110</v>
      </c>
      <c r="D21225" s="300" t="s">
        <v>20402</v>
      </c>
    </row>
    <row r="21226" spans="1:4" s="12" customFormat="1" x14ac:dyDescent="0.25">
      <c r="A21226" s="56" t="s">
        <v>20403</v>
      </c>
      <c r="B21226" s="58"/>
      <c r="C21226" s="56" t="s">
        <v>20404</v>
      </c>
      <c r="D21226" s="300"/>
    </row>
    <row r="21227" spans="1:4" s="12" customFormat="1" x14ac:dyDescent="0.25">
      <c r="A21227" s="56"/>
      <c r="B21227" s="58"/>
      <c r="C21227" s="48" t="s">
        <v>20405</v>
      </c>
      <c r="D21227" s="300"/>
    </row>
    <row r="21228" spans="1:4" s="12" customFormat="1" x14ac:dyDescent="0.25">
      <c r="A21228" s="56"/>
      <c r="B21228" s="24" t="s">
        <v>21953</v>
      </c>
      <c r="C21228" s="56" t="s">
        <v>20406</v>
      </c>
      <c r="D21228" s="315"/>
    </row>
    <row r="21229" spans="1:4" s="12" customFormat="1" x14ac:dyDescent="0.25">
      <c r="A21229" s="56"/>
      <c r="B21229" s="58"/>
      <c r="C21229" s="48" t="s">
        <v>20407</v>
      </c>
      <c r="D21229" s="300"/>
    </row>
    <row r="21230" spans="1:4" s="12" customFormat="1" x14ac:dyDescent="0.25">
      <c r="A21230" s="56"/>
      <c r="B21230" s="58"/>
      <c r="C21230" s="48" t="s">
        <v>20408</v>
      </c>
      <c r="D21230" s="300"/>
    </row>
    <row r="21231" spans="1:4" s="12" customFormat="1" x14ac:dyDescent="0.25">
      <c r="A21231" s="56"/>
      <c r="B21231" s="58"/>
      <c r="C21231" s="48" t="s">
        <v>110</v>
      </c>
      <c r="D21231" s="300" t="s">
        <v>20409</v>
      </c>
    </row>
    <row r="21232" spans="1:4" s="12" customFormat="1" x14ac:dyDescent="0.25">
      <c r="A21232" s="56"/>
      <c r="B21232" s="24" t="s">
        <v>21954</v>
      </c>
      <c r="C21232" s="56" t="s">
        <v>20410</v>
      </c>
      <c r="D21232" s="315"/>
    </row>
    <row r="21233" spans="1:4" s="12" customFormat="1" x14ac:dyDescent="0.25">
      <c r="A21233" s="56"/>
      <c r="B21233" s="58"/>
      <c r="C21233" s="48" t="s">
        <v>20411</v>
      </c>
      <c r="D21233" s="300"/>
    </row>
    <row r="21234" spans="1:4" s="12" customFormat="1" x14ac:dyDescent="0.25">
      <c r="A21234" s="56"/>
      <c r="B21234" s="58"/>
      <c r="C21234" s="48" t="s">
        <v>20412</v>
      </c>
      <c r="D21234" s="300"/>
    </row>
    <row r="21235" spans="1:4" s="12" customFormat="1" x14ac:dyDescent="0.25">
      <c r="A21235" s="56"/>
      <c r="B21235" s="58"/>
      <c r="C21235" s="48" t="s">
        <v>110</v>
      </c>
      <c r="D21235" s="300" t="s">
        <v>20413</v>
      </c>
    </row>
    <row r="21236" spans="1:4" s="12" customFormat="1" x14ac:dyDescent="0.25">
      <c r="A21236" s="56"/>
      <c r="B21236" s="24" t="s">
        <v>21955</v>
      </c>
      <c r="C21236" s="56" t="s">
        <v>20414</v>
      </c>
      <c r="D21236" s="315"/>
    </row>
    <row r="21237" spans="1:4" s="12" customFormat="1" x14ac:dyDescent="0.25">
      <c r="A21237" s="56"/>
      <c r="B21237" s="58"/>
      <c r="C21237" s="48" t="s">
        <v>20415</v>
      </c>
      <c r="D21237" s="300"/>
    </row>
    <row r="21238" spans="1:4" s="12" customFormat="1" x14ac:dyDescent="0.25">
      <c r="A21238" s="56"/>
      <c r="B21238" s="58"/>
      <c r="C21238" s="48" t="s">
        <v>20416</v>
      </c>
      <c r="D21238" s="300"/>
    </row>
    <row r="21239" spans="1:4" s="12" customFormat="1" x14ac:dyDescent="0.25">
      <c r="A21239" s="56"/>
      <c r="B21239" s="58"/>
      <c r="C21239" s="48" t="s">
        <v>110</v>
      </c>
      <c r="D21239" s="300" t="s">
        <v>20417</v>
      </c>
    </row>
    <row r="21240" spans="1:4" s="12" customFormat="1" x14ac:dyDescent="0.25">
      <c r="A21240" s="56">
        <v>929</v>
      </c>
      <c r="B21240" s="74"/>
      <c r="C21240" s="56" t="s">
        <v>20418</v>
      </c>
      <c r="D21240" s="300"/>
    </row>
    <row r="21241" spans="1:4" s="12" customFormat="1" x14ac:dyDescent="0.25">
      <c r="A21241" s="56"/>
      <c r="B21241" s="24" t="s">
        <v>21956</v>
      </c>
      <c r="C21241" s="57" t="s">
        <v>20419</v>
      </c>
      <c r="D21241" s="317"/>
    </row>
    <row r="21242" spans="1:4" s="12" customFormat="1" x14ac:dyDescent="0.25">
      <c r="A21242" s="48"/>
      <c r="B21242" s="49"/>
      <c r="C21242" s="50" t="s">
        <v>20420</v>
      </c>
      <c r="D21242" s="317"/>
    </row>
    <row r="21243" spans="1:4" s="12" customFormat="1" x14ac:dyDescent="0.25">
      <c r="A21243" s="48"/>
      <c r="B21243" s="49"/>
      <c r="C21243" s="50" t="s">
        <v>110</v>
      </c>
      <c r="D21243" s="317" t="s">
        <v>20421</v>
      </c>
    </row>
    <row r="21244" spans="1:4" s="12" customFormat="1" x14ac:dyDescent="0.25">
      <c r="A21244" s="48"/>
      <c r="B21244" s="49"/>
      <c r="C21244" s="50" t="s">
        <v>110</v>
      </c>
      <c r="D21244" s="317" t="s">
        <v>20422</v>
      </c>
    </row>
    <row r="21245" spans="1:4" s="12" customFormat="1" x14ac:dyDescent="0.25">
      <c r="A21245" s="48"/>
      <c r="B21245" s="24" t="s">
        <v>21957</v>
      </c>
      <c r="C21245" s="57" t="s">
        <v>20423</v>
      </c>
      <c r="D21245" s="321"/>
    </row>
    <row r="21246" spans="1:4" s="12" customFormat="1" x14ac:dyDescent="0.25">
      <c r="A21246" s="48"/>
      <c r="B21246" s="58"/>
      <c r="C21246" s="50" t="s">
        <v>20424</v>
      </c>
      <c r="D21246" s="300"/>
    </row>
    <row r="21247" spans="1:4" s="12" customFormat="1" x14ac:dyDescent="0.25">
      <c r="A21247" s="48"/>
      <c r="B21247" s="58"/>
      <c r="C21247" s="50" t="s">
        <v>20425</v>
      </c>
      <c r="D21247" s="300"/>
    </row>
    <row r="21248" spans="1:4" s="12" customFormat="1" x14ac:dyDescent="0.25">
      <c r="A21248" s="48"/>
      <c r="B21248" s="58"/>
      <c r="C21248" s="50" t="s">
        <v>110</v>
      </c>
      <c r="D21248" s="300" t="s">
        <v>20426</v>
      </c>
    </row>
    <row r="21249" spans="1:4" s="12" customFormat="1" ht="15.6" x14ac:dyDescent="0.25">
      <c r="A21249" s="82">
        <v>93</v>
      </c>
      <c r="B21249" s="97"/>
      <c r="C21249" s="82" t="s">
        <v>20427</v>
      </c>
      <c r="D21249" s="300"/>
    </row>
    <row r="21250" spans="1:4" s="12" customFormat="1" x14ac:dyDescent="0.25">
      <c r="A21250" s="56">
        <v>931</v>
      </c>
      <c r="B21250" s="24" t="s">
        <v>21958</v>
      </c>
      <c r="C21250" s="56" t="s">
        <v>20428</v>
      </c>
      <c r="D21250" s="315"/>
    </row>
    <row r="21251" spans="1:4" s="12" customFormat="1" x14ac:dyDescent="0.25">
      <c r="A21251" s="56"/>
      <c r="B21251" s="58"/>
      <c r="C21251" s="48" t="s">
        <v>20429</v>
      </c>
      <c r="D21251" s="300"/>
    </row>
    <row r="21252" spans="1:4" s="12" customFormat="1" x14ac:dyDescent="0.25">
      <c r="A21252" s="56"/>
      <c r="B21252" s="58"/>
      <c r="C21252" s="48" t="s">
        <v>20430</v>
      </c>
      <c r="D21252" s="300"/>
    </row>
    <row r="21253" spans="1:4" s="12" customFormat="1" x14ac:dyDescent="0.25">
      <c r="A21253" s="56"/>
      <c r="B21253" s="58"/>
      <c r="C21253" s="48" t="s">
        <v>110</v>
      </c>
      <c r="D21253" s="300" t="s">
        <v>20431</v>
      </c>
    </row>
    <row r="21254" spans="1:4" s="12" customFormat="1" x14ac:dyDescent="0.25">
      <c r="A21254" s="56">
        <v>932</v>
      </c>
      <c r="B21254" s="24" t="s">
        <v>21959</v>
      </c>
      <c r="C21254" s="56" t="s">
        <v>20432</v>
      </c>
      <c r="D21254" s="315"/>
    </row>
    <row r="21255" spans="1:4" s="12" customFormat="1" x14ac:dyDescent="0.25">
      <c r="A21255" s="56"/>
      <c r="B21255" s="58"/>
      <c r="C21255" s="48" t="s">
        <v>20433</v>
      </c>
      <c r="D21255" s="300"/>
    </row>
    <row r="21256" spans="1:4" s="12" customFormat="1" x14ac:dyDescent="0.25">
      <c r="A21256" s="56"/>
      <c r="B21256" s="58"/>
      <c r="C21256" s="48" t="s">
        <v>110</v>
      </c>
      <c r="D21256" s="300" t="s">
        <v>20434</v>
      </c>
    </row>
    <row r="21257" spans="1:4" s="12" customFormat="1" x14ac:dyDescent="0.25">
      <c r="A21257" s="56"/>
      <c r="B21257" s="58"/>
      <c r="C21257" s="48" t="s">
        <v>110</v>
      </c>
      <c r="D21257" s="300" t="s">
        <v>20435</v>
      </c>
    </row>
    <row r="21258" spans="1:4" s="12" customFormat="1" x14ac:dyDescent="0.25">
      <c r="A21258" s="56"/>
      <c r="B21258" s="58"/>
      <c r="C21258" s="48" t="s">
        <v>110</v>
      </c>
      <c r="D21258" s="300" t="s">
        <v>20436</v>
      </c>
    </row>
    <row r="21259" spans="1:4" s="12" customFormat="1" x14ac:dyDescent="0.25">
      <c r="A21259" s="56"/>
      <c r="B21259" s="58"/>
      <c r="C21259" s="48" t="s">
        <v>110</v>
      </c>
      <c r="D21259" s="300" t="s">
        <v>20437</v>
      </c>
    </row>
    <row r="21260" spans="1:4" s="12" customFormat="1" x14ac:dyDescent="0.25">
      <c r="A21260" s="56"/>
      <c r="B21260" s="58"/>
      <c r="C21260" s="48" t="s">
        <v>110</v>
      </c>
      <c r="D21260" s="300" t="s">
        <v>20438</v>
      </c>
    </row>
    <row r="21261" spans="1:4" s="12" customFormat="1" x14ac:dyDescent="0.25">
      <c r="A21261" s="56"/>
      <c r="B21261" s="58"/>
      <c r="C21261" s="48" t="s">
        <v>110</v>
      </c>
      <c r="D21261" s="300" t="s">
        <v>20439</v>
      </c>
    </row>
    <row r="21262" spans="1:4" s="12" customFormat="1" x14ac:dyDescent="0.25">
      <c r="A21262" s="56"/>
      <c r="B21262" s="58"/>
      <c r="C21262" s="48" t="s">
        <v>110</v>
      </c>
      <c r="D21262" s="300" t="s">
        <v>20440</v>
      </c>
    </row>
    <row r="21263" spans="1:4" s="12" customFormat="1" x14ac:dyDescent="0.25">
      <c r="A21263" s="56"/>
      <c r="B21263" s="58"/>
      <c r="C21263" s="48" t="s">
        <v>110</v>
      </c>
      <c r="D21263" s="300" t="s">
        <v>20441</v>
      </c>
    </row>
    <row r="21264" spans="1:4" s="12" customFormat="1" x14ac:dyDescent="0.25">
      <c r="A21264" s="56"/>
      <c r="B21264" s="58"/>
      <c r="C21264" s="48" t="s">
        <v>110</v>
      </c>
      <c r="D21264" s="300" t="s">
        <v>20442</v>
      </c>
    </row>
    <row r="21265" spans="1:4" s="12" customFormat="1" ht="15.6" x14ac:dyDescent="0.25">
      <c r="A21265" s="82">
        <v>94</v>
      </c>
      <c r="B21265" s="97"/>
      <c r="C21265" s="82" t="s">
        <v>20443</v>
      </c>
      <c r="D21265" s="300"/>
    </row>
    <row r="21266" spans="1:4" s="12" customFormat="1" x14ac:dyDescent="0.25">
      <c r="A21266" s="56">
        <v>941</v>
      </c>
      <c r="B21266" s="58"/>
      <c r="C21266" s="56" t="s">
        <v>20444</v>
      </c>
      <c r="D21266" s="300"/>
    </row>
    <row r="21267" spans="1:4" x14ac:dyDescent="0.25">
      <c r="C21267" s="40" t="s">
        <v>20445</v>
      </c>
    </row>
    <row r="21268" spans="1:4" s="12" customFormat="1" x14ac:dyDescent="0.25">
      <c r="A21268" s="48"/>
      <c r="B21268" s="24" t="s">
        <v>21960</v>
      </c>
      <c r="C21268" s="57" t="s">
        <v>20446</v>
      </c>
      <c r="D21268" s="323"/>
    </row>
    <row r="21269" spans="1:4" s="12" customFormat="1" x14ac:dyDescent="0.25">
      <c r="A21269" s="48"/>
      <c r="B21269" s="49"/>
      <c r="C21269" s="48" t="s">
        <v>20447</v>
      </c>
      <c r="D21269" s="321"/>
    </row>
    <row r="21270" spans="1:4" s="12" customFormat="1" x14ac:dyDescent="0.25">
      <c r="A21270" s="48"/>
      <c r="B21270" s="58"/>
      <c r="C21270" s="50" t="s">
        <v>20448</v>
      </c>
      <c r="D21270" s="321"/>
    </row>
    <row r="21271" spans="1:4" s="12" customFormat="1" x14ac:dyDescent="0.25">
      <c r="A21271" s="48"/>
      <c r="B21271" s="49"/>
      <c r="C21271" s="50" t="s">
        <v>110</v>
      </c>
      <c r="D21271" s="317" t="s">
        <v>20449</v>
      </c>
    </row>
    <row r="21272" spans="1:4" s="12" customFormat="1" x14ac:dyDescent="0.25">
      <c r="A21272" s="48"/>
      <c r="B21272" s="49"/>
      <c r="C21272" s="50" t="s">
        <v>110</v>
      </c>
      <c r="D21272" s="317" t="s">
        <v>20450</v>
      </c>
    </row>
    <row r="21273" spans="1:4" s="12" customFormat="1" x14ac:dyDescent="0.25">
      <c r="A21273" s="48"/>
      <c r="B21273" s="49"/>
      <c r="C21273" s="50" t="s">
        <v>110</v>
      </c>
      <c r="D21273" s="317" t="s">
        <v>20451</v>
      </c>
    </row>
    <row r="21274" spans="1:4" s="12" customFormat="1" x14ac:dyDescent="0.25">
      <c r="A21274" s="48"/>
      <c r="B21274" s="49"/>
      <c r="C21274" s="50" t="s">
        <v>110</v>
      </c>
      <c r="D21274" s="317" t="s">
        <v>20452</v>
      </c>
    </row>
    <row r="21275" spans="1:4" s="12" customFormat="1" x14ac:dyDescent="0.25">
      <c r="A21275" s="48"/>
      <c r="B21275" s="49"/>
      <c r="C21275" s="48" t="s">
        <v>226</v>
      </c>
      <c r="D21275" s="321"/>
    </row>
    <row r="21276" spans="1:4" s="12" customFormat="1" x14ac:dyDescent="0.25">
      <c r="A21276" s="48"/>
      <c r="B21276" s="49"/>
      <c r="C21276" s="50" t="s">
        <v>110</v>
      </c>
      <c r="D21276" s="317" t="s">
        <v>20453</v>
      </c>
    </row>
    <row r="21277" spans="1:4" s="12" customFormat="1" x14ac:dyDescent="0.25">
      <c r="A21277" s="48"/>
      <c r="B21277" s="49"/>
      <c r="C21277" s="50" t="s">
        <v>110</v>
      </c>
      <c r="D21277" s="317" t="s">
        <v>20454</v>
      </c>
    </row>
    <row r="21278" spans="1:4" s="12" customFormat="1" x14ac:dyDescent="0.15">
      <c r="A21278" s="48"/>
      <c r="B21278" s="58"/>
      <c r="C21278" s="70" t="s">
        <v>110</v>
      </c>
      <c r="D21278" s="317" t="s">
        <v>20455</v>
      </c>
    </row>
    <row r="21279" spans="1:4" s="12" customFormat="1" x14ac:dyDescent="0.25">
      <c r="A21279" s="48"/>
      <c r="B21279" s="24" t="s">
        <v>21961</v>
      </c>
      <c r="C21279" s="57" t="s">
        <v>20456</v>
      </c>
      <c r="D21279" s="323"/>
    </row>
    <row r="21280" spans="1:4" s="12" customFormat="1" x14ac:dyDescent="0.25">
      <c r="A21280" s="48"/>
      <c r="B21280" s="49"/>
      <c r="C21280" s="48" t="s">
        <v>20457</v>
      </c>
      <c r="D21280" s="321"/>
    </row>
    <row r="21281" spans="1:4" s="12" customFormat="1" x14ac:dyDescent="0.25">
      <c r="A21281" s="48"/>
      <c r="B21281" s="58"/>
      <c r="C21281" s="50" t="s">
        <v>20458</v>
      </c>
      <c r="D21281" s="321"/>
    </row>
    <row r="21282" spans="1:4" s="12" customFormat="1" x14ac:dyDescent="0.25">
      <c r="A21282" s="48"/>
      <c r="B21282" s="49"/>
      <c r="C21282" s="50" t="s">
        <v>110</v>
      </c>
      <c r="D21282" s="317" t="s">
        <v>20459</v>
      </c>
    </row>
    <row r="21283" spans="1:4" s="12" customFormat="1" x14ac:dyDescent="0.25">
      <c r="A21283" s="48"/>
      <c r="B21283" s="49"/>
      <c r="C21283" s="50" t="s">
        <v>110</v>
      </c>
      <c r="D21283" s="317" t="s">
        <v>20460</v>
      </c>
    </row>
    <row r="21284" spans="1:4" s="12" customFormat="1" x14ac:dyDescent="0.25">
      <c r="A21284" s="48"/>
      <c r="B21284" s="49"/>
      <c r="C21284" s="48" t="s">
        <v>226</v>
      </c>
      <c r="D21284" s="321"/>
    </row>
    <row r="21285" spans="1:4" s="12" customFormat="1" x14ac:dyDescent="0.25">
      <c r="A21285" s="48"/>
      <c r="B21285" s="49"/>
      <c r="C21285" s="50" t="s">
        <v>110</v>
      </c>
      <c r="D21285" s="317" t="s">
        <v>20453</v>
      </c>
    </row>
    <row r="21286" spans="1:4" s="12" customFormat="1" x14ac:dyDescent="0.25">
      <c r="A21286" s="48"/>
      <c r="B21286" s="49"/>
      <c r="C21286" s="50" t="s">
        <v>110</v>
      </c>
      <c r="D21286" s="317" t="s">
        <v>20454</v>
      </c>
    </row>
    <row r="21287" spans="1:4" s="12" customFormat="1" x14ac:dyDescent="0.25">
      <c r="A21287" s="48"/>
      <c r="B21287" s="49"/>
      <c r="C21287" s="50" t="s">
        <v>110</v>
      </c>
      <c r="D21287" s="317" t="s">
        <v>20455</v>
      </c>
    </row>
    <row r="21288" spans="1:4" s="12" customFormat="1" x14ac:dyDescent="0.25">
      <c r="A21288" s="48"/>
      <c r="B21288" s="24" t="s">
        <v>21962</v>
      </c>
      <c r="C21288" s="57" t="s">
        <v>20461</v>
      </c>
      <c r="D21288" s="323"/>
    </row>
    <row r="21289" spans="1:4" s="12" customFormat="1" x14ac:dyDescent="0.25">
      <c r="A21289" s="48"/>
      <c r="B21289" s="49"/>
      <c r="C21289" s="48" t="s">
        <v>20462</v>
      </c>
      <c r="D21289" s="321"/>
    </row>
    <row r="21290" spans="1:4" s="12" customFormat="1" x14ac:dyDescent="0.25">
      <c r="A21290" s="48"/>
      <c r="B21290" s="58"/>
      <c r="C21290" s="50" t="s">
        <v>20463</v>
      </c>
      <c r="D21290" s="321"/>
    </row>
    <row r="21291" spans="1:4" s="12" customFormat="1" x14ac:dyDescent="0.25">
      <c r="A21291" s="48"/>
      <c r="B21291" s="49"/>
      <c r="C21291" s="50" t="s">
        <v>110</v>
      </c>
      <c r="D21291" s="317" t="s">
        <v>20464</v>
      </c>
    </row>
    <row r="21292" spans="1:4" s="12" customFormat="1" x14ac:dyDescent="0.25">
      <c r="A21292" s="48"/>
      <c r="B21292" s="49"/>
      <c r="C21292" s="48" t="s">
        <v>226</v>
      </c>
      <c r="D21292" s="321"/>
    </row>
    <row r="21293" spans="1:4" s="12" customFormat="1" x14ac:dyDescent="0.25">
      <c r="A21293" s="48"/>
      <c r="B21293" s="49"/>
      <c r="C21293" s="50" t="s">
        <v>110</v>
      </c>
      <c r="D21293" s="317" t="s">
        <v>20453</v>
      </c>
    </row>
    <row r="21294" spans="1:4" s="12" customFormat="1" x14ac:dyDescent="0.25">
      <c r="A21294" s="48"/>
      <c r="B21294" s="49"/>
      <c r="C21294" s="50" t="s">
        <v>110</v>
      </c>
      <c r="D21294" s="317" t="s">
        <v>20454</v>
      </c>
    </row>
    <row r="21295" spans="1:4" s="12" customFormat="1" x14ac:dyDescent="0.25">
      <c r="A21295" s="48"/>
      <c r="B21295" s="49"/>
      <c r="C21295" s="50" t="s">
        <v>110</v>
      </c>
      <c r="D21295" s="317" t="s">
        <v>20455</v>
      </c>
    </row>
    <row r="21296" spans="1:4" s="12" customFormat="1" x14ac:dyDescent="0.25">
      <c r="A21296" s="48"/>
      <c r="B21296" s="24" t="s">
        <v>21963</v>
      </c>
      <c r="C21296" s="57" t="s">
        <v>20465</v>
      </c>
      <c r="D21296" s="323"/>
    </row>
    <row r="21297" spans="1:4" s="12" customFormat="1" x14ac:dyDescent="0.25">
      <c r="A21297" s="48"/>
      <c r="B21297" s="49"/>
      <c r="C21297" s="48" t="s">
        <v>20466</v>
      </c>
      <c r="D21297" s="321"/>
    </row>
    <row r="21298" spans="1:4" s="12" customFormat="1" x14ac:dyDescent="0.25">
      <c r="A21298" s="48"/>
      <c r="B21298" s="58"/>
      <c r="C21298" s="50" t="s">
        <v>20467</v>
      </c>
      <c r="D21298" s="321"/>
    </row>
    <row r="21299" spans="1:4" s="12" customFormat="1" x14ac:dyDescent="0.25">
      <c r="A21299" s="48"/>
      <c r="B21299" s="49"/>
      <c r="C21299" s="50" t="s">
        <v>110</v>
      </c>
      <c r="D21299" s="317" t="s">
        <v>20468</v>
      </c>
    </row>
    <row r="21300" spans="1:4" s="12" customFormat="1" x14ac:dyDescent="0.25">
      <c r="A21300" s="48"/>
      <c r="B21300" s="49"/>
      <c r="C21300" s="48" t="s">
        <v>226</v>
      </c>
      <c r="D21300" s="321"/>
    </row>
    <row r="21301" spans="1:4" s="12" customFormat="1" x14ac:dyDescent="0.25">
      <c r="A21301" s="48"/>
      <c r="B21301" s="49"/>
      <c r="C21301" s="50" t="s">
        <v>110</v>
      </c>
      <c r="D21301" s="317" t="s">
        <v>20453</v>
      </c>
    </row>
    <row r="21302" spans="1:4" s="12" customFormat="1" x14ac:dyDescent="0.25">
      <c r="A21302" s="48"/>
      <c r="B21302" s="49"/>
      <c r="C21302" s="50" t="s">
        <v>110</v>
      </c>
      <c r="D21302" s="317" t="s">
        <v>20454</v>
      </c>
    </row>
    <row r="21303" spans="1:4" s="12" customFormat="1" x14ac:dyDescent="0.25">
      <c r="A21303" s="48"/>
      <c r="B21303" s="49"/>
      <c r="C21303" s="50" t="s">
        <v>110</v>
      </c>
      <c r="D21303" s="317" t="s">
        <v>20455</v>
      </c>
    </row>
    <row r="21304" spans="1:4" s="12" customFormat="1" x14ac:dyDescent="0.25">
      <c r="A21304" s="48"/>
      <c r="B21304" s="24" t="s">
        <v>21964</v>
      </c>
      <c r="C21304" s="57" t="s">
        <v>20469</v>
      </c>
      <c r="D21304" s="323"/>
    </row>
    <row r="21305" spans="1:4" s="12" customFormat="1" x14ac:dyDescent="0.25">
      <c r="A21305" s="48"/>
      <c r="B21305" s="49"/>
      <c r="C21305" s="48" t="s">
        <v>20470</v>
      </c>
      <c r="D21305" s="321"/>
    </row>
    <row r="21306" spans="1:4" s="12" customFormat="1" x14ac:dyDescent="0.25">
      <c r="A21306" s="48"/>
      <c r="B21306" s="58"/>
      <c r="C21306" s="50" t="s">
        <v>20471</v>
      </c>
      <c r="D21306" s="321"/>
    </row>
    <row r="21307" spans="1:4" s="12" customFormat="1" x14ac:dyDescent="0.25">
      <c r="A21307" s="48"/>
      <c r="B21307" s="49"/>
      <c r="C21307" s="50" t="s">
        <v>110</v>
      </c>
      <c r="D21307" s="317" t="s">
        <v>20472</v>
      </c>
    </row>
    <row r="21308" spans="1:4" s="12" customFormat="1" x14ac:dyDescent="0.25">
      <c r="A21308" s="48"/>
      <c r="B21308" s="49"/>
      <c r="C21308" s="48" t="s">
        <v>226</v>
      </c>
      <c r="D21308" s="321"/>
    </row>
    <row r="21309" spans="1:4" s="12" customFormat="1" x14ac:dyDescent="0.25">
      <c r="A21309" s="48"/>
      <c r="B21309" s="49"/>
      <c r="C21309" s="50" t="s">
        <v>110</v>
      </c>
      <c r="D21309" s="317" t="s">
        <v>20453</v>
      </c>
    </row>
    <row r="21310" spans="1:4" s="12" customFormat="1" x14ac:dyDescent="0.25">
      <c r="A21310" s="48"/>
      <c r="B21310" s="49"/>
      <c r="C21310" s="50" t="s">
        <v>110</v>
      </c>
      <c r="D21310" s="317" t="s">
        <v>20454</v>
      </c>
    </row>
    <row r="21311" spans="1:4" s="12" customFormat="1" x14ac:dyDescent="0.25">
      <c r="A21311" s="48"/>
      <c r="B21311" s="49"/>
      <c r="C21311" s="50" t="s">
        <v>110</v>
      </c>
      <c r="D21311" s="317" t="s">
        <v>20455</v>
      </c>
    </row>
    <row r="21312" spans="1:4" s="12" customFormat="1" x14ac:dyDescent="0.25">
      <c r="A21312" s="48"/>
      <c r="B21312" s="24" t="s">
        <v>21965</v>
      </c>
      <c r="C21312" s="57" t="s">
        <v>20473</v>
      </c>
      <c r="D21312" s="324"/>
    </row>
    <row r="21313" spans="1:4" s="12" customFormat="1" x14ac:dyDescent="0.25">
      <c r="A21313" s="48"/>
      <c r="B21313" s="58"/>
      <c r="C21313" s="50" t="s">
        <v>20474</v>
      </c>
      <c r="D21313" s="317"/>
    </row>
    <row r="21314" spans="1:4" s="12" customFormat="1" x14ac:dyDescent="0.25">
      <c r="A21314" s="48"/>
      <c r="B21314" s="49"/>
      <c r="C21314" s="50" t="s">
        <v>20475</v>
      </c>
      <c r="D21314" s="317"/>
    </row>
    <row r="21315" spans="1:4" s="12" customFormat="1" x14ac:dyDescent="0.25">
      <c r="A21315" s="48"/>
      <c r="B21315" s="49"/>
      <c r="C21315" s="50" t="s">
        <v>110</v>
      </c>
      <c r="D21315" s="317" t="s">
        <v>20476</v>
      </c>
    </row>
    <row r="21316" spans="1:4" s="12" customFormat="1" x14ac:dyDescent="0.25">
      <c r="A21316" s="48"/>
      <c r="B21316" s="58"/>
      <c r="C21316" s="50" t="s">
        <v>226</v>
      </c>
      <c r="D21316" s="317"/>
    </row>
    <row r="21317" spans="1:4" s="12" customFormat="1" x14ac:dyDescent="0.25">
      <c r="A21317" s="48"/>
      <c r="B21317" s="49"/>
      <c r="C21317" s="50" t="s">
        <v>110</v>
      </c>
      <c r="D21317" s="317" t="s">
        <v>20477</v>
      </c>
    </row>
    <row r="21318" spans="1:4" s="12" customFormat="1" x14ac:dyDescent="0.25">
      <c r="A21318" s="56">
        <v>942</v>
      </c>
      <c r="B21318" s="24" t="s">
        <v>21966</v>
      </c>
      <c r="C21318" s="57" t="s">
        <v>20478</v>
      </c>
      <c r="D21318" s="323"/>
    </row>
    <row r="21319" spans="1:4" s="12" customFormat="1" x14ac:dyDescent="0.25">
      <c r="A21319" s="48"/>
      <c r="B21319" s="49"/>
      <c r="C21319" s="48" t="s">
        <v>20479</v>
      </c>
      <c r="D21319" s="321"/>
    </row>
    <row r="21320" spans="1:4" s="12" customFormat="1" x14ac:dyDescent="0.25">
      <c r="A21320" s="48"/>
      <c r="B21320" s="49"/>
      <c r="C21320" s="48" t="s">
        <v>20480</v>
      </c>
      <c r="D21320" s="321"/>
    </row>
    <row r="21321" spans="1:4" s="12" customFormat="1" x14ac:dyDescent="0.25">
      <c r="A21321" s="48"/>
      <c r="B21321" s="49"/>
      <c r="C21321" s="50" t="s">
        <v>110</v>
      </c>
      <c r="D21321" s="317" t="s">
        <v>20481</v>
      </c>
    </row>
    <row r="21322" spans="1:4" s="12" customFormat="1" x14ac:dyDescent="0.25">
      <c r="A21322" s="48"/>
      <c r="B21322" s="49"/>
      <c r="C21322" s="50" t="s">
        <v>110</v>
      </c>
      <c r="D21322" s="317" t="s">
        <v>20482</v>
      </c>
    </row>
    <row r="21323" spans="1:4" s="12" customFormat="1" x14ac:dyDescent="0.25">
      <c r="A21323" s="48"/>
      <c r="B21323" s="49"/>
      <c r="C21323" s="50" t="s">
        <v>110</v>
      </c>
      <c r="D21323" s="317" t="s">
        <v>20483</v>
      </c>
    </row>
    <row r="21324" spans="1:4" s="12" customFormat="1" x14ac:dyDescent="0.25">
      <c r="A21324" s="48"/>
      <c r="B21324" s="49"/>
      <c r="C21324" s="50" t="s">
        <v>110</v>
      </c>
      <c r="D21324" s="317" t="s">
        <v>20484</v>
      </c>
    </row>
    <row r="21325" spans="1:4" s="12" customFormat="1" x14ac:dyDescent="0.25">
      <c r="A21325" s="48"/>
      <c r="B21325" s="49"/>
      <c r="C21325" s="48" t="s">
        <v>226</v>
      </c>
      <c r="D21325" s="321"/>
    </row>
    <row r="21326" spans="1:4" s="12" customFormat="1" x14ac:dyDescent="0.25">
      <c r="A21326" s="48"/>
      <c r="B21326" s="49"/>
      <c r="C21326" s="50" t="s">
        <v>110</v>
      </c>
      <c r="D21326" s="317" t="s">
        <v>20453</v>
      </c>
    </row>
    <row r="21327" spans="1:4" s="12" customFormat="1" x14ac:dyDescent="0.25">
      <c r="A21327" s="48"/>
      <c r="B21327" s="49"/>
      <c r="C21327" s="50" t="s">
        <v>110</v>
      </c>
      <c r="D21327" s="317" t="s">
        <v>20454</v>
      </c>
    </row>
    <row r="21328" spans="1:4" s="12" customFormat="1" x14ac:dyDescent="0.25">
      <c r="A21328" s="48"/>
      <c r="B21328" s="49"/>
      <c r="C21328" s="50" t="s">
        <v>110</v>
      </c>
      <c r="D21328" s="317" t="s">
        <v>20485</v>
      </c>
    </row>
    <row r="21329" spans="1:4" s="12" customFormat="1" x14ac:dyDescent="0.15">
      <c r="A21329" s="56">
        <v>949</v>
      </c>
      <c r="B21329" s="24" t="s">
        <v>21967</v>
      </c>
      <c r="C21329" s="75" t="s">
        <v>20486</v>
      </c>
      <c r="D21329" s="330"/>
    </row>
    <row r="21330" spans="1:4" s="12" customFormat="1" x14ac:dyDescent="0.15">
      <c r="A21330" s="48"/>
      <c r="B21330" s="58"/>
      <c r="C21330" s="70" t="s">
        <v>20487</v>
      </c>
      <c r="D21330" s="313"/>
    </row>
    <row r="21331" spans="1:4" s="12" customFormat="1" x14ac:dyDescent="0.15">
      <c r="A21331" s="48"/>
      <c r="B21331" s="58"/>
      <c r="C21331" s="70" t="s">
        <v>110</v>
      </c>
      <c r="D21331" s="313" t="s">
        <v>20488</v>
      </c>
    </row>
    <row r="21332" spans="1:4" s="12" customFormat="1" x14ac:dyDescent="0.15">
      <c r="A21332" s="48"/>
      <c r="B21332" s="58"/>
      <c r="C21332" s="70" t="s">
        <v>226</v>
      </c>
      <c r="D21332" s="313"/>
    </row>
    <row r="21333" spans="1:4" s="12" customFormat="1" x14ac:dyDescent="0.15">
      <c r="A21333" s="48"/>
      <c r="B21333" s="58"/>
      <c r="C21333" s="70" t="s">
        <v>110</v>
      </c>
      <c r="D21333" s="313" t="s">
        <v>20453</v>
      </c>
    </row>
    <row r="21334" spans="1:4" s="12" customFormat="1" x14ac:dyDescent="0.15">
      <c r="A21334" s="48"/>
      <c r="B21334" s="58"/>
      <c r="C21334" s="70" t="s">
        <v>110</v>
      </c>
      <c r="D21334" s="313" t="s">
        <v>20454</v>
      </c>
    </row>
    <row r="21335" spans="1:4" s="12" customFormat="1" x14ac:dyDescent="0.15">
      <c r="A21335" s="48"/>
      <c r="B21335" s="58"/>
      <c r="C21335" s="70" t="s">
        <v>110</v>
      </c>
      <c r="D21335" s="313" t="s">
        <v>20485</v>
      </c>
    </row>
    <row r="21336" spans="1:4" s="12" customFormat="1" ht="15.6" x14ac:dyDescent="0.25">
      <c r="A21336" s="82">
        <v>95</v>
      </c>
      <c r="B21336" s="97"/>
      <c r="C21336" s="82" t="s">
        <v>20489</v>
      </c>
      <c r="D21336" s="300"/>
    </row>
    <row r="21337" spans="1:4" s="12" customFormat="1" x14ac:dyDescent="0.25">
      <c r="A21337" s="56" t="s">
        <v>20490</v>
      </c>
      <c r="B21337" s="58"/>
      <c r="C21337" s="56" t="s">
        <v>20491</v>
      </c>
      <c r="D21337" s="300"/>
    </row>
    <row r="21338" spans="1:4" s="12" customFormat="1" x14ac:dyDescent="0.25">
      <c r="A21338" s="56"/>
      <c r="B21338" s="58"/>
      <c r="C21338" s="48" t="s">
        <v>20492</v>
      </c>
      <c r="D21338" s="300"/>
    </row>
    <row r="21339" spans="1:4" s="12" customFormat="1" x14ac:dyDescent="0.25">
      <c r="A21339" s="56"/>
      <c r="B21339" s="24" t="s">
        <v>21968</v>
      </c>
      <c r="C21339" s="56" t="s">
        <v>20493</v>
      </c>
      <c r="D21339" s="315"/>
    </row>
    <row r="21340" spans="1:4" s="12" customFormat="1" x14ac:dyDescent="0.25">
      <c r="A21340" s="56"/>
      <c r="B21340" s="58"/>
      <c r="C21340" s="48" t="s">
        <v>20494</v>
      </c>
      <c r="D21340" s="300"/>
    </row>
    <row r="21341" spans="1:4" s="12" customFormat="1" x14ac:dyDescent="0.25">
      <c r="A21341" s="56"/>
      <c r="B21341" s="58"/>
      <c r="C21341" s="48" t="s">
        <v>110</v>
      </c>
      <c r="D21341" s="300" t="s">
        <v>20495</v>
      </c>
    </row>
    <row r="21342" spans="1:4" s="12" customFormat="1" x14ac:dyDescent="0.25">
      <c r="A21342" s="56"/>
      <c r="B21342" s="24" t="s">
        <v>21969</v>
      </c>
      <c r="C21342" s="56" t="s">
        <v>20496</v>
      </c>
      <c r="D21342" s="315"/>
    </row>
    <row r="21343" spans="1:4" s="12" customFormat="1" x14ac:dyDescent="0.25">
      <c r="A21343" s="56"/>
      <c r="B21343" s="58"/>
      <c r="C21343" s="48" t="s">
        <v>20497</v>
      </c>
      <c r="D21343" s="300"/>
    </row>
    <row r="21344" spans="1:4" s="12" customFormat="1" x14ac:dyDescent="0.25">
      <c r="A21344" s="56"/>
      <c r="B21344" s="58" t="s">
        <v>97</v>
      </c>
      <c r="C21344" s="48" t="s">
        <v>110</v>
      </c>
      <c r="D21344" s="300" t="s">
        <v>20498</v>
      </c>
    </row>
    <row r="21345" spans="1:4" s="12" customFormat="1" x14ac:dyDescent="0.25">
      <c r="A21345" s="56"/>
      <c r="B21345" s="58"/>
      <c r="C21345" s="48" t="s">
        <v>226</v>
      </c>
      <c r="D21345" s="300"/>
    </row>
    <row r="21346" spans="1:4" s="12" customFormat="1" x14ac:dyDescent="0.25">
      <c r="A21346" s="56"/>
      <c r="B21346" s="58"/>
      <c r="C21346" s="48" t="s">
        <v>110</v>
      </c>
      <c r="D21346" s="300" t="s">
        <v>20499</v>
      </c>
    </row>
    <row r="21347" spans="1:4" s="12" customFormat="1" x14ac:dyDescent="0.25">
      <c r="A21347" s="56"/>
      <c r="B21347" s="24" t="s">
        <v>21970</v>
      </c>
      <c r="C21347" s="56" t="s">
        <v>20500</v>
      </c>
      <c r="D21347" s="315"/>
    </row>
    <row r="21348" spans="1:4" s="12" customFormat="1" x14ac:dyDescent="0.25">
      <c r="A21348" s="56"/>
      <c r="B21348" s="58"/>
      <c r="C21348" s="48" t="s">
        <v>20501</v>
      </c>
      <c r="D21348" s="300"/>
    </row>
    <row r="21349" spans="1:4" s="12" customFormat="1" x14ac:dyDescent="0.25">
      <c r="A21349" s="56"/>
      <c r="B21349" s="58"/>
      <c r="C21349" s="48" t="s">
        <v>110</v>
      </c>
      <c r="D21349" s="300" t="s">
        <v>20502</v>
      </c>
    </row>
    <row r="21350" spans="1:4" s="12" customFormat="1" x14ac:dyDescent="0.25">
      <c r="A21350" s="56"/>
      <c r="B21350" s="24" t="s">
        <v>21971</v>
      </c>
      <c r="C21350" s="56" t="s">
        <v>20503</v>
      </c>
      <c r="D21350" s="315"/>
    </row>
    <row r="21351" spans="1:4" s="12" customFormat="1" x14ac:dyDescent="0.25">
      <c r="A21351" s="56"/>
      <c r="B21351" s="58"/>
      <c r="C21351" s="48" t="s">
        <v>20504</v>
      </c>
      <c r="D21351" s="300"/>
    </row>
    <row r="21352" spans="1:4" s="12" customFormat="1" x14ac:dyDescent="0.25">
      <c r="A21352" s="56"/>
      <c r="B21352" s="58"/>
      <c r="C21352" s="48" t="s">
        <v>110</v>
      </c>
      <c r="D21352" s="300" t="s">
        <v>20505</v>
      </c>
    </row>
    <row r="21353" spans="1:4" s="12" customFormat="1" x14ac:dyDescent="0.25">
      <c r="A21353" s="56"/>
      <c r="B21353" s="58"/>
      <c r="C21353" s="48" t="s">
        <v>110</v>
      </c>
      <c r="D21353" s="300" t="s">
        <v>20506</v>
      </c>
    </row>
    <row r="21354" spans="1:4" s="12" customFormat="1" x14ac:dyDescent="0.25">
      <c r="A21354" s="56">
        <v>952</v>
      </c>
      <c r="B21354" s="58"/>
      <c r="C21354" s="56" t="s">
        <v>20507</v>
      </c>
      <c r="D21354" s="300"/>
    </row>
    <row r="21355" spans="1:4" s="12" customFormat="1" x14ac:dyDescent="0.25">
      <c r="A21355" s="56"/>
      <c r="B21355" s="58"/>
      <c r="C21355" s="48" t="s">
        <v>20508</v>
      </c>
      <c r="D21355" s="300"/>
    </row>
    <row r="21356" spans="1:4" s="12" customFormat="1" x14ac:dyDescent="0.25">
      <c r="A21356" s="56"/>
      <c r="B21356" s="24" t="s">
        <v>21972</v>
      </c>
      <c r="C21356" s="56" t="s">
        <v>20509</v>
      </c>
      <c r="D21356" s="315"/>
    </row>
    <row r="21357" spans="1:4" s="12" customFormat="1" x14ac:dyDescent="0.25">
      <c r="A21357" s="56"/>
      <c r="B21357" s="58"/>
      <c r="C21357" s="40" t="s">
        <v>20510</v>
      </c>
      <c r="D21357" s="300"/>
    </row>
    <row r="21358" spans="1:4" s="12" customFormat="1" x14ac:dyDescent="0.25">
      <c r="A21358" s="56"/>
      <c r="B21358" s="58"/>
      <c r="C21358" s="48" t="s">
        <v>20511</v>
      </c>
      <c r="D21358" s="300"/>
    </row>
    <row r="21359" spans="1:4" s="12" customFormat="1" x14ac:dyDescent="0.25">
      <c r="A21359" s="56"/>
      <c r="B21359" s="58"/>
      <c r="C21359" s="48" t="s">
        <v>110</v>
      </c>
      <c r="D21359" s="300" t="s">
        <v>20512</v>
      </c>
    </row>
    <row r="21360" spans="1:4" s="12" customFormat="1" x14ac:dyDescent="0.25">
      <c r="A21360" s="56"/>
      <c r="B21360" s="58"/>
      <c r="C21360" s="48" t="s">
        <v>110</v>
      </c>
      <c r="D21360" s="300" t="s">
        <v>20513</v>
      </c>
    </row>
    <row r="21361" spans="1:4" s="12" customFormat="1" x14ac:dyDescent="0.25">
      <c r="A21361" s="56"/>
      <c r="B21361" s="58"/>
      <c r="C21361" s="48" t="s">
        <v>110</v>
      </c>
      <c r="D21361" s="300" t="s">
        <v>20514</v>
      </c>
    </row>
    <row r="21362" spans="1:4" s="12" customFormat="1" x14ac:dyDescent="0.25">
      <c r="A21362" s="56"/>
      <c r="B21362" s="58"/>
      <c r="C21362" s="48" t="s">
        <v>110</v>
      </c>
      <c r="D21362" s="300" t="s">
        <v>20515</v>
      </c>
    </row>
    <row r="21363" spans="1:4" s="12" customFormat="1" x14ac:dyDescent="0.25">
      <c r="A21363" s="56"/>
      <c r="B21363" s="58"/>
      <c r="C21363" s="48" t="s">
        <v>110</v>
      </c>
      <c r="D21363" s="300" t="s">
        <v>20516</v>
      </c>
    </row>
    <row r="21364" spans="1:4" s="12" customFormat="1" x14ac:dyDescent="0.25">
      <c r="A21364" s="56"/>
      <c r="B21364" s="58"/>
      <c r="C21364" s="48" t="s">
        <v>110</v>
      </c>
      <c r="D21364" s="300" t="s">
        <v>20517</v>
      </c>
    </row>
    <row r="21365" spans="1:4" s="12" customFormat="1" x14ac:dyDescent="0.25">
      <c r="A21365" s="56"/>
      <c r="B21365" s="58"/>
      <c r="C21365" s="48" t="s">
        <v>110</v>
      </c>
      <c r="D21365" s="300" t="s">
        <v>20518</v>
      </c>
    </row>
    <row r="21366" spans="1:4" s="12" customFormat="1" x14ac:dyDescent="0.25">
      <c r="A21366" s="56"/>
      <c r="B21366" s="58"/>
      <c r="C21366" s="48" t="s">
        <v>110</v>
      </c>
      <c r="D21366" s="300" t="s">
        <v>20519</v>
      </c>
    </row>
    <row r="21367" spans="1:4" s="12" customFormat="1" x14ac:dyDescent="0.25">
      <c r="A21367" s="56"/>
      <c r="B21367" s="58"/>
      <c r="C21367" s="48" t="s">
        <v>110</v>
      </c>
      <c r="D21367" s="300" t="s">
        <v>20520</v>
      </c>
    </row>
    <row r="21368" spans="1:4" s="12" customFormat="1" x14ac:dyDescent="0.25">
      <c r="A21368" s="56"/>
      <c r="B21368" s="58"/>
      <c r="C21368" s="48" t="s">
        <v>110</v>
      </c>
      <c r="D21368" s="300" t="s">
        <v>20521</v>
      </c>
    </row>
    <row r="21369" spans="1:4" s="12" customFormat="1" x14ac:dyDescent="0.25">
      <c r="A21369" s="56"/>
      <c r="B21369" s="58"/>
      <c r="C21369" s="48" t="s">
        <v>110</v>
      </c>
      <c r="D21369" s="300" t="s">
        <v>20522</v>
      </c>
    </row>
    <row r="21370" spans="1:4" s="12" customFormat="1" x14ac:dyDescent="0.25">
      <c r="A21370" s="56"/>
      <c r="B21370" s="58"/>
      <c r="C21370" s="48" t="s">
        <v>110</v>
      </c>
      <c r="D21370" s="300" t="s">
        <v>20523</v>
      </c>
    </row>
    <row r="21371" spans="1:4" s="12" customFormat="1" x14ac:dyDescent="0.25">
      <c r="A21371" s="56"/>
      <c r="B21371" s="58"/>
      <c r="C21371" s="48" t="s">
        <v>110</v>
      </c>
      <c r="D21371" s="300" t="s">
        <v>20524</v>
      </c>
    </row>
    <row r="21372" spans="1:4" s="12" customFormat="1" x14ac:dyDescent="0.25">
      <c r="A21372" s="56"/>
      <c r="B21372" s="58"/>
      <c r="C21372" s="48" t="s">
        <v>226</v>
      </c>
      <c r="D21372" s="300"/>
    </row>
    <row r="21373" spans="1:4" s="12" customFormat="1" x14ac:dyDescent="0.25">
      <c r="A21373" s="56"/>
      <c r="B21373" s="58"/>
      <c r="C21373" s="48" t="s">
        <v>110</v>
      </c>
      <c r="D21373" s="300" t="s">
        <v>20525</v>
      </c>
    </row>
    <row r="21374" spans="1:4" s="12" customFormat="1" x14ac:dyDescent="0.25">
      <c r="A21374" s="56"/>
      <c r="B21374" s="24" t="s">
        <v>21973</v>
      </c>
      <c r="C21374" s="56" t="s">
        <v>20526</v>
      </c>
      <c r="D21374" s="315"/>
    </row>
    <row r="21375" spans="1:4" s="12" customFormat="1" x14ac:dyDescent="0.25">
      <c r="A21375" s="56"/>
      <c r="B21375" s="58"/>
      <c r="C21375" s="48" t="s">
        <v>20527</v>
      </c>
      <c r="D21375" s="300"/>
    </row>
    <row r="21376" spans="1:4" s="12" customFormat="1" x14ac:dyDescent="0.25">
      <c r="A21376" s="56"/>
      <c r="B21376" s="58"/>
      <c r="C21376" s="48" t="s">
        <v>20528</v>
      </c>
      <c r="D21376" s="300"/>
    </row>
    <row r="21377" spans="1:4" s="12" customFormat="1" x14ac:dyDescent="0.25">
      <c r="A21377" s="56"/>
      <c r="B21377" s="58"/>
      <c r="C21377" s="48" t="s">
        <v>110</v>
      </c>
      <c r="D21377" s="300" t="s">
        <v>20529</v>
      </c>
    </row>
    <row r="21378" spans="1:4" s="12" customFormat="1" x14ac:dyDescent="0.25">
      <c r="A21378" s="56"/>
      <c r="B21378" s="58"/>
      <c r="C21378" s="48" t="s">
        <v>110</v>
      </c>
      <c r="D21378" s="300" t="s">
        <v>20530</v>
      </c>
    </row>
    <row r="21379" spans="1:4" s="12" customFormat="1" x14ac:dyDescent="0.25">
      <c r="A21379" s="56"/>
      <c r="B21379" s="58"/>
      <c r="C21379" s="48" t="s">
        <v>110</v>
      </c>
      <c r="D21379" s="300" t="s">
        <v>20531</v>
      </c>
    </row>
    <row r="21380" spans="1:4" s="12" customFormat="1" x14ac:dyDescent="0.25">
      <c r="A21380" s="56"/>
      <c r="B21380" s="58"/>
      <c r="C21380" s="48" t="s">
        <v>226</v>
      </c>
      <c r="D21380" s="300"/>
    </row>
    <row r="21381" spans="1:4" s="12" customFormat="1" x14ac:dyDescent="0.25">
      <c r="A21381" s="56"/>
      <c r="B21381" s="58"/>
      <c r="C21381" s="48" t="s">
        <v>110</v>
      </c>
      <c r="D21381" s="300" t="s">
        <v>20532</v>
      </c>
    </row>
    <row r="21382" spans="1:4" s="12" customFormat="1" x14ac:dyDescent="0.25">
      <c r="A21382" s="56"/>
      <c r="B21382" s="24" t="s">
        <v>21974</v>
      </c>
      <c r="C21382" s="56" t="s">
        <v>20533</v>
      </c>
      <c r="D21382" s="315"/>
    </row>
    <row r="21383" spans="1:4" s="12" customFormat="1" x14ac:dyDescent="0.25">
      <c r="A21383" s="56"/>
      <c r="B21383" s="58"/>
      <c r="C21383" s="48" t="s">
        <v>20534</v>
      </c>
      <c r="D21383" s="300"/>
    </row>
    <row r="21384" spans="1:4" s="12" customFormat="1" x14ac:dyDescent="0.25">
      <c r="A21384" s="56"/>
      <c r="B21384" s="58"/>
      <c r="C21384" s="48" t="s">
        <v>20535</v>
      </c>
      <c r="D21384" s="300"/>
    </row>
    <row r="21385" spans="1:4" s="12" customFormat="1" x14ac:dyDescent="0.25">
      <c r="A21385" s="56"/>
      <c r="B21385" s="58"/>
      <c r="C21385" s="48" t="s">
        <v>110</v>
      </c>
      <c r="D21385" s="300" t="s">
        <v>20536</v>
      </c>
    </row>
    <row r="21386" spans="1:4" s="12" customFormat="1" x14ac:dyDescent="0.25">
      <c r="A21386" s="56"/>
      <c r="B21386" s="58"/>
      <c r="C21386" s="48" t="s">
        <v>110</v>
      </c>
      <c r="D21386" s="300" t="s">
        <v>20537</v>
      </c>
    </row>
    <row r="21387" spans="1:4" s="12" customFormat="1" x14ac:dyDescent="0.25">
      <c r="A21387" s="56"/>
      <c r="B21387" s="58"/>
      <c r="C21387" s="48" t="s">
        <v>110</v>
      </c>
      <c r="D21387" s="300" t="s">
        <v>20538</v>
      </c>
    </row>
    <row r="21388" spans="1:4" s="12" customFormat="1" x14ac:dyDescent="0.25">
      <c r="A21388" s="56"/>
      <c r="B21388" s="58"/>
      <c r="C21388" s="48" t="s">
        <v>110</v>
      </c>
      <c r="D21388" s="300" t="s">
        <v>20539</v>
      </c>
    </row>
    <row r="21389" spans="1:4" s="12" customFormat="1" x14ac:dyDescent="0.25">
      <c r="A21389" s="56"/>
      <c r="B21389" s="58"/>
      <c r="C21389" s="48" t="s">
        <v>110</v>
      </c>
      <c r="D21389" s="300" t="s">
        <v>20540</v>
      </c>
    </row>
    <row r="21390" spans="1:4" s="12" customFormat="1" x14ac:dyDescent="0.25">
      <c r="A21390" s="56"/>
      <c r="B21390" s="58"/>
      <c r="C21390" s="48" t="s">
        <v>110</v>
      </c>
      <c r="D21390" s="300" t="s">
        <v>20541</v>
      </c>
    </row>
    <row r="21391" spans="1:4" s="12" customFormat="1" x14ac:dyDescent="0.25">
      <c r="A21391" s="56"/>
      <c r="B21391" s="58"/>
      <c r="C21391" s="48" t="s">
        <v>110</v>
      </c>
      <c r="D21391" s="300" t="s">
        <v>20542</v>
      </c>
    </row>
    <row r="21392" spans="1:4" s="12" customFormat="1" x14ac:dyDescent="0.25">
      <c r="A21392" s="56"/>
      <c r="B21392" s="58"/>
      <c r="C21392" s="48" t="s">
        <v>226</v>
      </c>
      <c r="D21392" s="300"/>
    </row>
    <row r="21393" spans="1:4" s="12" customFormat="1" x14ac:dyDescent="0.25">
      <c r="A21393" s="56"/>
      <c r="B21393" s="58"/>
      <c r="C21393" s="48" t="s">
        <v>110</v>
      </c>
      <c r="D21393" s="300" t="s">
        <v>20543</v>
      </c>
    </row>
    <row r="21394" spans="1:4" s="12" customFormat="1" x14ac:dyDescent="0.25">
      <c r="A21394" s="56"/>
      <c r="B21394" s="58"/>
      <c r="C21394" s="48" t="s">
        <v>110</v>
      </c>
      <c r="D21394" s="300" t="s">
        <v>20544</v>
      </c>
    </row>
    <row r="21395" spans="1:4" s="12" customFormat="1" x14ac:dyDescent="0.25">
      <c r="A21395" s="56"/>
      <c r="B21395" s="58"/>
      <c r="C21395" s="48" t="s">
        <v>110</v>
      </c>
      <c r="D21395" s="300" t="s">
        <v>20545</v>
      </c>
    </row>
    <row r="21396" spans="1:4" s="12" customFormat="1" x14ac:dyDescent="0.25">
      <c r="A21396" s="56"/>
      <c r="B21396" s="58"/>
      <c r="C21396" s="48" t="s">
        <v>110</v>
      </c>
      <c r="D21396" s="300" t="s">
        <v>20546</v>
      </c>
    </row>
    <row r="21397" spans="1:4" s="12" customFormat="1" x14ac:dyDescent="0.25">
      <c r="A21397" s="56"/>
      <c r="B21397" s="58"/>
      <c r="C21397" s="48" t="s">
        <v>110</v>
      </c>
      <c r="D21397" s="300" t="s">
        <v>20547</v>
      </c>
    </row>
    <row r="21398" spans="1:4" s="12" customFormat="1" x14ac:dyDescent="0.25">
      <c r="A21398" s="56">
        <v>953</v>
      </c>
      <c r="B21398" s="24" t="s">
        <v>21975</v>
      </c>
      <c r="C21398" s="56" t="s">
        <v>20548</v>
      </c>
      <c r="D21398" s="315"/>
    </row>
    <row r="21399" spans="1:4" s="12" customFormat="1" x14ac:dyDescent="0.25">
      <c r="A21399" s="56"/>
      <c r="B21399" s="58"/>
      <c r="C21399" s="48" t="s">
        <v>20549</v>
      </c>
      <c r="D21399" s="300"/>
    </row>
    <row r="21400" spans="1:4" s="12" customFormat="1" x14ac:dyDescent="0.25">
      <c r="A21400" s="56"/>
      <c r="B21400" s="58"/>
      <c r="C21400" s="48" t="s">
        <v>20550</v>
      </c>
      <c r="D21400" s="300"/>
    </row>
    <row r="21401" spans="1:4" s="12" customFormat="1" x14ac:dyDescent="0.25">
      <c r="A21401" s="56"/>
      <c r="B21401" s="58"/>
      <c r="C21401" s="48" t="s">
        <v>110</v>
      </c>
      <c r="D21401" s="300" t="s">
        <v>20551</v>
      </c>
    </row>
    <row r="21402" spans="1:4" s="12" customFormat="1" x14ac:dyDescent="0.25">
      <c r="A21402" s="56"/>
      <c r="B21402" s="58"/>
      <c r="C21402" s="48" t="s">
        <v>226</v>
      </c>
      <c r="D21402" s="302"/>
    </row>
    <row r="21403" spans="1:4" s="12" customFormat="1" x14ac:dyDescent="0.25">
      <c r="A21403" s="56"/>
      <c r="B21403" s="58"/>
      <c r="C21403" s="48" t="s">
        <v>110</v>
      </c>
      <c r="D21403" s="300" t="s">
        <v>20543</v>
      </c>
    </row>
    <row r="21404" spans="1:4" s="12" customFormat="1" x14ac:dyDescent="0.25">
      <c r="A21404" s="56"/>
      <c r="B21404" s="58"/>
      <c r="C21404" s="48" t="s">
        <v>110</v>
      </c>
      <c r="D21404" s="300" t="s">
        <v>20544</v>
      </c>
    </row>
    <row r="21405" spans="1:4" s="12" customFormat="1" x14ac:dyDescent="0.25">
      <c r="A21405" s="56"/>
      <c r="B21405" s="58"/>
      <c r="C21405" s="48" t="s">
        <v>110</v>
      </c>
      <c r="D21405" s="300" t="s">
        <v>20552</v>
      </c>
    </row>
    <row r="21406" spans="1:4" s="12" customFormat="1" x14ac:dyDescent="0.25">
      <c r="A21406" s="56">
        <v>954</v>
      </c>
      <c r="B21406" s="74"/>
      <c r="C21406" s="56" t="s">
        <v>20553</v>
      </c>
      <c r="D21406" s="300"/>
    </row>
    <row r="21407" spans="1:4" x14ac:dyDescent="0.25">
      <c r="C21407" s="40" t="s">
        <v>20554</v>
      </c>
    </row>
    <row r="21408" spans="1:4" s="12" customFormat="1" x14ac:dyDescent="0.15">
      <c r="A21408" s="48"/>
      <c r="B21408" s="24" t="s">
        <v>21976</v>
      </c>
      <c r="C21408" s="56" t="s">
        <v>20555</v>
      </c>
      <c r="D21408" s="313"/>
    </row>
    <row r="21409" spans="1:4" s="12" customFormat="1" x14ac:dyDescent="0.15">
      <c r="A21409" s="48"/>
      <c r="B21409" s="58"/>
      <c r="C21409" s="70" t="s">
        <v>20556</v>
      </c>
      <c r="D21409" s="313"/>
    </row>
    <row r="21410" spans="1:4" s="12" customFormat="1" x14ac:dyDescent="0.15">
      <c r="A21410" s="48"/>
      <c r="B21410" s="58"/>
      <c r="C21410" s="70" t="s">
        <v>20557</v>
      </c>
      <c r="D21410" s="313"/>
    </row>
    <row r="21411" spans="1:4" s="12" customFormat="1" x14ac:dyDescent="0.15">
      <c r="A21411" s="48"/>
      <c r="B21411" s="58"/>
      <c r="C21411" s="70" t="s">
        <v>110</v>
      </c>
      <c r="D21411" s="313" t="s">
        <v>20558</v>
      </c>
    </row>
    <row r="21412" spans="1:4" s="12" customFormat="1" x14ac:dyDescent="0.15">
      <c r="A21412" s="48"/>
      <c r="B21412" s="58"/>
      <c r="C21412" s="70" t="s">
        <v>226</v>
      </c>
      <c r="D21412" s="313"/>
    </row>
    <row r="21413" spans="1:4" s="12" customFormat="1" x14ac:dyDescent="0.15">
      <c r="A21413" s="48"/>
      <c r="B21413" s="58"/>
      <c r="C21413" s="70" t="s">
        <v>110</v>
      </c>
      <c r="D21413" s="313" t="s">
        <v>20559</v>
      </c>
    </row>
    <row r="21414" spans="1:4" s="12" customFormat="1" x14ac:dyDescent="0.15">
      <c r="A21414" s="48"/>
      <c r="B21414" s="58"/>
      <c r="C21414" s="70" t="s">
        <v>110</v>
      </c>
      <c r="D21414" s="313" t="s">
        <v>20560</v>
      </c>
    </row>
    <row r="21415" spans="1:4" s="12" customFormat="1" x14ac:dyDescent="0.15">
      <c r="A21415" s="48"/>
      <c r="B21415" s="24" t="s">
        <v>21977</v>
      </c>
      <c r="C21415" s="75" t="s">
        <v>20561</v>
      </c>
      <c r="D21415" s="313"/>
    </row>
    <row r="21416" spans="1:4" s="12" customFormat="1" x14ac:dyDescent="0.15">
      <c r="A21416" s="48"/>
      <c r="B21416" s="58"/>
      <c r="C21416" s="70" t="s">
        <v>20562</v>
      </c>
      <c r="D21416" s="313"/>
    </row>
    <row r="21417" spans="1:4" s="12" customFormat="1" x14ac:dyDescent="0.15">
      <c r="A21417" s="48"/>
      <c r="B21417" s="58"/>
      <c r="C21417" s="70" t="s">
        <v>20563</v>
      </c>
      <c r="D21417" s="313"/>
    </row>
    <row r="21418" spans="1:4" s="12" customFormat="1" x14ac:dyDescent="0.15">
      <c r="A21418" s="48"/>
      <c r="B21418" s="58"/>
      <c r="C21418" s="70" t="s">
        <v>110</v>
      </c>
      <c r="D21418" s="313" t="s">
        <v>20564</v>
      </c>
    </row>
    <row r="21419" spans="1:4" s="12" customFormat="1" x14ac:dyDescent="0.15">
      <c r="A21419" s="48"/>
      <c r="B21419" s="58"/>
      <c r="C21419" s="70" t="s">
        <v>226</v>
      </c>
      <c r="D21419" s="313"/>
    </row>
    <row r="21420" spans="1:4" s="12" customFormat="1" x14ac:dyDescent="0.15">
      <c r="A21420" s="48"/>
      <c r="B21420" s="58"/>
      <c r="C21420" s="70" t="s">
        <v>110</v>
      </c>
      <c r="D21420" s="313" t="s">
        <v>20565</v>
      </c>
    </row>
    <row r="21421" spans="1:4" s="12" customFormat="1" x14ac:dyDescent="0.15">
      <c r="A21421" s="48"/>
      <c r="B21421" s="58"/>
      <c r="C21421" s="70" t="s">
        <v>110</v>
      </c>
      <c r="D21421" s="313" t="s">
        <v>20560</v>
      </c>
    </row>
    <row r="21422" spans="1:4" s="12" customFormat="1" ht="15.6" x14ac:dyDescent="0.25">
      <c r="A21422" s="82">
        <v>96</v>
      </c>
      <c r="B21422" s="97"/>
      <c r="C21422" s="82" t="s">
        <v>20566</v>
      </c>
      <c r="D21422" s="300"/>
    </row>
    <row r="21423" spans="1:4" s="12" customFormat="1" x14ac:dyDescent="0.25">
      <c r="A21423" s="56"/>
      <c r="B21423" s="58"/>
      <c r="C21423" s="48" t="s">
        <v>20567</v>
      </c>
      <c r="D21423" s="300"/>
    </row>
    <row r="21424" spans="1:4" s="12" customFormat="1" x14ac:dyDescent="0.25">
      <c r="A21424" s="56">
        <v>961</v>
      </c>
      <c r="B21424" s="24" t="s">
        <v>21978</v>
      </c>
      <c r="C21424" s="56" t="s">
        <v>20568</v>
      </c>
      <c r="D21424" s="315"/>
    </row>
    <row r="21425" spans="1:4" s="12" customFormat="1" x14ac:dyDescent="0.25">
      <c r="A21425" s="56"/>
      <c r="B21425" s="58"/>
      <c r="C21425" s="48" t="s">
        <v>20569</v>
      </c>
      <c r="D21425" s="300"/>
    </row>
    <row r="21426" spans="1:4" s="12" customFormat="1" x14ac:dyDescent="0.25">
      <c r="A21426" s="56"/>
      <c r="B21426" s="58"/>
      <c r="C21426" s="48" t="s">
        <v>20570</v>
      </c>
      <c r="D21426" s="300"/>
    </row>
    <row r="21427" spans="1:4" s="12" customFormat="1" x14ac:dyDescent="0.25">
      <c r="A21427" s="56"/>
      <c r="B21427" s="58"/>
      <c r="C21427" s="48" t="s">
        <v>110</v>
      </c>
      <c r="D21427" s="300" t="s">
        <v>20571</v>
      </c>
    </row>
    <row r="21428" spans="1:4" s="12" customFormat="1" x14ac:dyDescent="0.25">
      <c r="A21428" s="56"/>
      <c r="B21428" s="58"/>
      <c r="C21428" s="48" t="s">
        <v>110</v>
      </c>
      <c r="D21428" s="300" t="s">
        <v>20572</v>
      </c>
    </row>
    <row r="21429" spans="1:4" s="12" customFormat="1" x14ac:dyDescent="0.25">
      <c r="A21429" s="56"/>
      <c r="B21429" s="58"/>
      <c r="C21429" s="48" t="s">
        <v>110</v>
      </c>
      <c r="D21429" s="300" t="s">
        <v>20573</v>
      </c>
    </row>
    <row r="21430" spans="1:4" s="12" customFormat="1" x14ac:dyDescent="0.25">
      <c r="A21430" s="56"/>
      <c r="B21430" s="58"/>
      <c r="C21430" s="48" t="s">
        <v>110</v>
      </c>
      <c r="D21430" s="300" t="s">
        <v>20574</v>
      </c>
    </row>
    <row r="21431" spans="1:4" s="12" customFormat="1" x14ac:dyDescent="0.25">
      <c r="A21431" s="56"/>
      <c r="B21431" s="58"/>
      <c r="C21431" s="48" t="s">
        <v>226</v>
      </c>
      <c r="D21431" s="300"/>
    </row>
    <row r="21432" spans="1:4" s="12" customFormat="1" x14ac:dyDescent="0.25">
      <c r="A21432" s="56"/>
      <c r="B21432" s="58"/>
      <c r="C21432" s="48" t="s">
        <v>110</v>
      </c>
      <c r="D21432" s="300" t="s">
        <v>20575</v>
      </c>
    </row>
    <row r="21433" spans="1:4" s="12" customFormat="1" x14ac:dyDescent="0.25">
      <c r="A21433" s="56"/>
      <c r="B21433" s="58"/>
      <c r="C21433" s="48" t="s">
        <v>110</v>
      </c>
      <c r="D21433" s="300" t="s">
        <v>20576</v>
      </c>
    </row>
    <row r="21434" spans="1:4" s="12" customFormat="1" x14ac:dyDescent="0.25">
      <c r="A21434" s="56"/>
      <c r="B21434" s="58"/>
      <c r="C21434" s="48" t="s">
        <v>110</v>
      </c>
      <c r="D21434" s="300" t="s">
        <v>20577</v>
      </c>
    </row>
    <row r="21435" spans="1:4" s="12" customFormat="1" x14ac:dyDescent="0.25">
      <c r="A21435" s="56"/>
      <c r="B21435" s="58"/>
      <c r="C21435" s="48" t="s">
        <v>110</v>
      </c>
      <c r="D21435" s="300" t="s">
        <v>20578</v>
      </c>
    </row>
    <row r="21436" spans="1:4" s="12" customFormat="1" x14ac:dyDescent="0.25">
      <c r="A21436" s="56">
        <v>962</v>
      </c>
      <c r="B21436" s="24" t="s">
        <v>21979</v>
      </c>
      <c r="C21436" s="56" t="s">
        <v>20579</v>
      </c>
      <c r="D21436" s="315"/>
    </row>
    <row r="21437" spans="1:4" s="12" customFormat="1" x14ac:dyDescent="0.25">
      <c r="A21437" s="56"/>
      <c r="B21437" s="58"/>
      <c r="C21437" s="48" t="s">
        <v>20580</v>
      </c>
      <c r="D21437" s="300"/>
    </row>
    <row r="21438" spans="1:4" s="12" customFormat="1" x14ac:dyDescent="0.25">
      <c r="A21438" s="56"/>
      <c r="B21438" s="58"/>
      <c r="C21438" s="48" t="s">
        <v>20581</v>
      </c>
      <c r="D21438" s="300"/>
    </row>
    <row r="21439" spans="1:4" s="12" customFormat="1" x14ac:dyDescent="0.25">
      <c r="A21439" s="56"/>
      <c r="B21439" s="58"/>
      <c r="C21439" s="48" t="s">
        <v>110</v>
      </c>
      <c r="D21439" s="300" t="s">
        <v>20582</v>
      </c>
    </row>
    <row r="21440" spans="1:4" s="12" customFormat="1" x14ac:dyDescent="0.25">
      <c r="A21440" s="56"/>
      <c r="B21440" s="58"/>
      <c r="C21440" s="48" t="s">
        <v>110</v>
      </c>
      <c r="D21440" s="300" t="s">
        <v>20583</v>
      </c>
    </row>
    <row r="21441" spans="1:4" s="12" customFormat="1" x14ac:dyDescent="0.25">
      <c r="A21441" s="56"/>
      <c r="B21441" s="58"/>
      <c r="C21441" s="48" t="s">
        <v>226</v>
      </c>
      <c r="D21441" s="300"/>
    </row>
    <row r="21442" spans="1:4" s="12" customFormat="1" x14ac:dyDescent="0.25">
      <c r="A21442" s="56"/>
      <c r="B21442" s="58"/>
      <c r="C21442" s="48" t="s">
        <v>110</v>
      </c>
      <c r="D21442" s="300" t="s">
        <v>20584</v>
      </c>
    </row>
    <row r="21443" spans="1:4" s="12" customFormat="1" x14ac:dyDescent="0.25">
      <c r="A21443" s="56"/>
      <c r="B21443" s="58"/>
      <c r="C21443" s="48" t="s">
        <v>110</v>
      </c>
      <c r="D21443" s="300" t="s">
        <v>20585</v>
      </c>
    </row>
    <row r="21444" spans="1:4" s="12" customFormat="1" x14ac:dyDescent="0.25">
      <c r="A21444" s="56"/>
      <c r="B21444" s="58"/>
      <c r="C21444" s="48" t="s">
        <v>110</v>
      </c>
      <c r="D21444" s="300" t="s">
        <v>20544</v>
      </c>
    </row>
    <row r="21445" spans="1:4" s="12" customFormat="1" x14ac:dyDescent="0.25">
      <c r="A21445" s="56"/>
      <c r="B21445" s="58"/>
      <c r="C21445" s="48" t="s">
        <v>110</v>
      </c>
      <c r="D21445" s="300" t="s">
        <v>20586</v>
      </c>
    </row>
    <row r="21446" spans="1:4" s="12" customFormat="1" ht="15.6" x14ac:dyDescent="0.25">
      <c r="A21446" s="90" t="s">
        <v>20587</v>
      </c>
      <c r="B21446" s="91"/>
      <c r="C21446" s="90" t="s">
        <v>20588</v>
      </c>
      <c r="D21446" s="300"/>
    </row>
    <row r="21447" spans="1:4" s="12" customFormat="1" x14ac:dyDescent="0.25">
      <c r="A21447" s="56"/>
      <c r="B21447" s="58"/>
      <c r="C21447" s="48" t="s">
        <v>20589</v>
      </c>
      <c r="D21447" s="300"/>
    </row>
    <row r="21448" spans="1:4" s="12" customFormat="1" ht="15.6" x14ac:dyDescent="0.25">
      <c r="A21448" s="82">
        <v>97</v>
      </c>
      <c r="B21448" s="97"/>
      <c r="C21448" s="82" t="s">
        <v>20588</v>
      </c>
      <c r="D21448" s="300"/>
    </row>
    <row r="21449" spans="1:4" s="12" customFormat="1" x14ac:dyDescent="0.25">
      <c r="A21449" s="56">
        <v>970</v>
      </c>
      <c r="B21449" s="24" t="s">
        <v>21980</v>
      </c>
      <c r="C21449" s="56" t="s">
        <v>20588</v>
      </c>
      <c r="D21449" s="315"/>
    </row>
    <row r="21450" spans="1:4" s="12" customFormat="1" x14ac:dyDescent="0.25">
      <c r="A21450" s="57"/>
      <c r="B21450" s="58"/>
      <c r="C21450" s="40" t="s">
        <v>20590</v>
      </c>
      <c r="D21450" s="300"/>
    </row>
    <row r="21451" spans="1:4" s="12" customFormat="1" x14ac:dyDescent="0.25">
      <c r="A21451" s="57"/>
      <c r="B21451" s="58"/>
      <c r="C21451" s="48" t="s">
        <v>20591</v>
      </c>
      <c r="D21451" s="300"/>
    </row>
    <row r="21452" spans="1:4" s="12" customFormat="1" x14ac:dyDescent="0.25">
      <c r="A21452" s="57"/>
      <c r="B21452" s="58"/>
      <c r="C21452" s="48" t="s">
        <v>110</v>
      </c>
      <c r="D21452" s="300" t="s">
        <v>20592</v>
      </c>
    </row>
    <row r="21453" spans="1:4" s="12" customFormat="1" x14ac:dyDescent="0.25">
      <c r="A21453" s="57"/>
      <c r="B21453" s="58"/>
      <c r="C21453" s="48" t="s">
        <v>110</v>
      </c>
      <c r="D21453" s="300" t="s">
        <v>20593</v>
      </c>
    </row>
    <row r="21454" spans="1:4" s="12" customFormat="1" x14ac:dyDescent="0.25">
      <c r="A21454" s="57"/>
      <c r="B21454" s="58"/>
      <c r="C21454" s="48" t="s">
        <v>110</v>
      </c>
      <c r="D21454" s="300" t="s">
        <v>20594</v>
      </c>
    </row>
    <row r="21455" spans="1:4" s="12" customFormat="1" x14ac:dyDescent="0.25">
      <c r="A21455" s="57"/>
      <c r="B21455" s="58"/>
      <c r="C21455" s="48" t="s">
        <v>110</v>
      </c>
      <c r="D21455" s="300" t="s">
        <v>20595</v>
      </c>
    </row>
    <row r="21456" spans="1:4" s="12" customFormat="1" x14ac:dyDescent="0.25">
      <c r="A21456" s="57"/>
      <c r="B21456" s="58"/>
      <c r="C21456" s="48" t="s">
        <v>226</v>
      </c>
      <c r="D21456" s="300"/>
    </row>
    <row r="21457" spans="1:4" s="12" customFormat="1" x14ac:dyDescent="0.25">
      <c r="A21457" s="57"/>
      <c r="B21457" s="58"/>
      <c r="C21457" s="48" t="s">
        <v>110</v>
      </c>
      <c r="D21457" s="300" t="s">
        <v>20596</v>
      </c>
    </row>
    <row r="21458" spans="1:4" s="12" customFormat="1" x14ac:dyDescent="0.25">
      <c r="A21458" s="57"/>
      <c r="B21458" s="58"/>
      <c r="C21458" s="48" t="s">
        <v>110</v>
      </c>
      <c r="D21458" s="300" t="s">
        <v>20597</v>
      </c>
    </row>
    <row r="21459" spans="1:4" s="12" customFormat="1" x14ac:dyDescent="0.25">
      <c r="A21459" s="57"/>
      <c r="B21459" s="58"/>
      <c r="C21459" s="48" t="s">
        <v>110</v>
      </c>
      <c r="D21459" s="300" t="s">
        <v>20598</v>
      </c>
    </row>
    <row r="21460" spans="1:4" s="12" customFormat="1" x14ac:dyDescent="0.25">
      <c r="A21460" s="57"/>
      <c r="B21460" s="58"/>
      <c r="C21460" s="48" t="s">
        <v>110</v>
      </c>
      <c r="D21460" s="300" t="s">
        <v>20599</v>
      </c>
    </row>
  </sheetData>
  <sheetProtection algorithmName="SHA-512" hashValue="zIafX7nA9RbkeiD2xizCpkuBPJ9/b8T72hXeC6KCG5nXTAU8DShTt3TISj1n+k2LGbVbIespzIG6s/0CaXsKZw==" saltValue="u9FZI95WEWaylM0Bw2DHGg==" spinCount="100000" sheet="1" objects="1" scenarios="1"/>
  <autoFilter ref="A2:D2"/>
  <phoneticPr fontId="1" type="noConversion"/>
  <conditionalFormatting sqref="C93:D93 A10444:B10444">
    <cfRule type="expression" dxfId="244" priority="242">
      <formula>COUNTIF(#REF!,A93)&gt;0</formula>
    </cfRule>
  </conditionalFormatting>
  <conditionalFormatting sqref="C201">
    <cfRule type="expression" dxfId="243" priority="232">
      <formula>COUNTIF(#REF!,C201)&gt;0</formula>
    </cfRule>
  </conditionalFormatting>
  <conditionalFormatting sqref="C219">
    <cfRule type="expression" dxfId="242" priority="231">
      <formula>COUNTIF(#REF!,C219)&gt;0</formula>
    </cfRule>
  </conditionalFormatting>
  <conditionalFormatting sqref="C265:D265">
    <cfRule type="expression" dxfId="241" priority="241">
      <formula>COUNTIF(#REF!,C265)&gt;0</formula>
    </cfRule>
  </conditionalFormatting>
  <conditionalFormatting sqref="C394">
    <cfRule type="expression" dxfId="240" priority="220">
      <formula>COUNTIF(#REF!,C394)&gt;0</formula>
    </cfRule>
  </conditionalFormatting>
  <conditionalFormatting sqref="C399">
    <cfRule type="expression" dxfId="239" priority="228">
      <formula>COUNTIF(#REF!,C399)&gt;0</formula>
    </cfRule>
  </conditionalFormatting>
  <conditionalFormatting sqref="C407">
    <cfRule type="expression" dxfId="238" priority="227">
      <formula>COUNTIF(#REF!,C407)&gt;0</formula>
    </cfRule>
  </conditionalFormatting>
  <conditionalFormatting sqref="C415">
    <cfRule type="expression" dxfId="237" priority="226">
      <formula>COUNTIF(#REF!,C415)&gt;0</formula>
    </cfRule>
  </conditionalFormatting>
  <conditionalFormatting sqref="C420">
    <cfRule type="expression" dxfId="236" priority="225">
      <formula>COUNTIF(#REF!,C420)&gt;0</formula>
    </cfRule>
  </conditionalFormatting>
  <conditionalFormatting sqref="C432">
    <cfRule type="expression" dxfId="235" priority="224">
      <formula>COUNTIF(#REF!,C432)&gt;0</formula>
    </cfRule>
  </conditionalFormatting>
  <conditionalFormatting sqref="D436">
    <cfRule type="expression" dxfId="234" priority="223">
      <formula>COUNTIF(#REF!,D436)&gt;0</formula>
    </cfRule>
  </conditionalFormatting>
  <conditionalFormatting sqref="C534">
    <cfRule type="expression" dxfId="233" priority="230">
      <formula>COUNTIF(#REF!,C534)&gt;0</formula>
    </cfRule>
  </conditionalFormatting>
  <conditionalFormatting sqref="C535">
    <cfRule type="expression" dxfId="232" priority="229">
      <formula>COUNTIF(#REF!,C535)&gt;0</formula>
    </cfRule>
  </conditionalFormatting>
  <conditionalFormatting sqref="C617">
    <cfRule type="expression" dxfId="231" priority="219">
      <formula>COUNTIF(#REF!,C617)&gt;0</formula>
    </cfRule>
  </conditionalFormatting>
  <conditionalFormatting sqref="C657">
    <cfRule type="expression" dxfId="230" priority="217">
      <formula>COUNTIF(#REF!,C657)&gt;0</formula>
    </cfRule>
  </conditionalFormatting>
  <conditionalFormatting sqref="C663">
    <cfRule type="expression" dxfId="229" priority="218">
      <formula>COUNTIF(#REF!,C663)&gt;0</formula>
    </cfRule>
  </conditionalFormatting>
  <conditionalFormatting sqref="C992">
    <cfRule type="expression" dxfId="228" priority="70">
      <formula>COUNTIF(#REF!,C992)&gt;0</formula>
    </cfRule>
  </conditionalFormatting>
  <conditionalFormatting sqref="C1654">
    <cfRule type="expression" dxfId="227" priority="213">
      <formula>COUNTIF(#REF!,C1654)&gt;0</formula>
    </cfRule>
  </conditionalFormatting>
  <conditionalFormatting sqref="C2829">
    <cfRule type="expression" dxfId="226" priority="243">
      <formula>COUNTIF(#REF!,C2829)&gt;0</formula>
    </cfRule>
  </conditionalFormatting>
  <conditionalFormatting sqref="C3526">
    <cfRule type="expression" dxfId="225" priority="216">
      <formula>COUNTIF(#REF!,C3526)&gt;0</formula>
    </cfRule>
  </conditionalFormatting>
  <conditionalFormatting sqref="C3547">
    <cfRule type="expression" dxfId="224" priority="215">
      <formula>COUNTIF(#REF!,C3547)&gt;0</formula>
    </cfRule>
  </conditionalFormatting>
  <conditionalFormatting sqref="C3649">
    <cfRule type="expression" dxfId="223" priority="214">
      <formula>COUNTIF(#REF!,C3649)&gt;0</formula>
    </cfRule>
  </conditionalFormatting>
  <conditionalFormatting sqref="C3798">
    <cfRule type="expression" dxfId="222" priority="238">
      <formula>COUNTIF(#REF!,C3798)&gt;0</formula>
    </cfRule>
  </conditionalFormatting>
  <conditionalFormatting sqref="C3950">
    <cfRule type="expression" dxfId="221" priority="69">
      <formula>COUNTIF(#REF!,C3950)&gt;0</formula>
    </cfRule>
  </conditionalFormatting>
  <conditionalFormatting sqref="C4300:D4300">
    <cfRule type="expression" dxfId="220" priority="237">
      <formula>COUNTIF(#REF!,C4300)&gt;0</formula>
    </cfRule>
  </conditionalFormatting>
  <conditionalFormatting sqref="C4313">
    <cfRule type="expression" dxfId="219" priority="235">
      <formula>COUNTIF(#REF!,C4313)&gt;0</formula>
    </cfRule>
  </conditionalFormatting>
  <conditionalFormatting sqref="C4315">
    <cfRule type="expression" dxfId="218" priority="234">
      <formula>COUNTIF(#REF!,C4315)&gt;0</formula>
    </cfRule>
  </conditionalFormatting>
  <conditionalFormatting sqref="C4316">
    <cfRule type="expression" dxfId="217" priority="233">
      <formula>COUNTIF(#REF!,C4316)&gt;0</formula>
    </cfRule>
  </conditionalFormatting>
  <conditionalFormatting sqref="C4472">
    <cfRule type="expression" dxfId="216" priority="26">
      <formula>COUNTIF(#REF!,C4472)&gt;0</formula>
    </cfRule>
  </conditionalFormatting>
  <conditionalFormatting sqref="C4498">
    <cfRule type="expression" dxfId="215" priority="60">
      <formula>COUNTIF(#REF!,C4498)&gt;0</formula>
    </cfRule>
  </conditionalFormatting>
  <conditionalFormatting sqref="C4843">
    <cfRule type="expression" dxfId="214" priority="68">
      <formula>COUNTIF(#REF!,C4843)&gt;0</formula>
    </cfRule>
  </conditionalFormatting>
  <conditionalFormatting sqref="C5062">
    <cfRule type="expression" dxfId="213" priority="67">
      <formula>COUNTIF(#REF!,C5062)&gt;0</formula>
    </cfRule>
  </conditionalFormatting>
  <conditionalFormatting sqref="C5420">
    <cfRule type="expression" dxfId="212" priority="245">
      <formula>COUNTIF(XCC:XCC,C5420)&gt;0</formula>
    </cfRule>
  </conditionalFormatting>
  <conditionalFormatting sqref="C5461">
    <cfRule type="expression" dxfId="211" priority="222">
      <formula>COUNTIF(#REF!,C5461)&gt;0</formula>
    </cfRule>
  </conditionalFormatting>
  <conditionalFormatting sqref="C5637">
    <cfRule type="expression" dxfId="210" priority="240">
      <formula>COUNTIF(#REF!,C5637)&gt;0</formula>
    </cfRule>
  </conditionalFormatting>
  <conditionalFormatting sqref="C5713">
    <cfRule type="expression" dxfId="209" priority="221">
      <formula>COUNTIF(#REF!,C5713)&gt;0</formula>
    </cfRule>
  </conditionalFormatting>
  <conditionalFormatting sqref="C6244">
    <cfRule type="expression" dxfId="208" priority="75">
      <formula>COUNTIF(#REF!,C6244)&gt;0</formula>
    </cfRule>
  </conditionalFormatting>
  <conditionalFormatting sqref="C6588">
    <cfRule type="expression" dxfId="207" priority="80">
      <formula>COUNTIF(#REF!,C6588)&gt;0</formula>
    </cfRule>
  </conditionalFormatting>
  <conditionalFormatting sqref="C6657">
    <cfRule type="expression" dxfId="206" priority="79">
      <formula>COUNTIF(#REF!,C6657)&gt;0</formula>
    </cfRule>
  </conditionalFormatting>
  <conditionalFormatting sqref="C6762">
    <cfRule type="expression" dxfId="205" priority="78">
      <formula>COUNTIF(#REF!,C6762)&gt;0</formula>
    </cfRule>
  </conditionalFormatting>
  <conditionalFormatting sqref="C7100">
    <cfRule type="expression" dxfId="204" priority="77">
      <formula>COUNTIF(#REF!,C7100)&gt;0</formula>
    </cfRule>
  </conditionalFormatting>
  <conditionalFormatting sqref="C7141">
    <cfRule type="expression" dxfId="203" priority="76">
      <formula>COUNTIF(#REF!,C7141)&gt;0</formula>
    </cfRule>
  </conditionalFormatting>
  <conditionalFormatting sqref="C7353">
    <cfRule type="expression" dxfId="202" priority="36">
      <formula>COUNTIF(#REF!,C7353)&gt;0</formula>
    </cfRule>
  </conditionalFormatting>
  <conditionalFormatting sqref="C7372">
    <cfRule type="expression" dxfId="201" priority="185">
      <formula>COUNTIF(#REF!,C7372)&gt;0</formula>
    </cfRule>
  </conditionalFormatting>
  <conditionalFormatting sqref="C7382">
    <cfRule type="expression" dxfId="200" priority="57">
      <formula>COUNTIF(#REF!,C7382)&gt;0</formula>
    </cfRule>
  </conditionalFormatting>
  <conditionalFormatting sqref="C7736">
    <cfRule type="expression" dxfId="199" priority="58">
      <formula>COUNTIF(#REF!,C7736)&gt;0</formula>
    </cfRule>
  </conditionalFormatting>
  <conditionalFormatting sqref="C8000">
    <cfRule type="expression" dxfId="198" priority="186">
      <formula>COUNTIF(#REF!,C8000)&gt;0</formula>
    </cfRule>
  </conditionalFormatting>
  <conditionalFormatting sqref="C8158">
    <cfRule type="expression" dxfId="197" priority="54">
      <formula>COUNTIF(#REF!,C8158)&gt;0</formula>
    </cfRule>
  </conditionalFormatting>
  <conditionalFormatting sqref="C8159">
    <cfRule type="expression" dxfId="196" priority="53">
      <formula>COUNTIF(#REF!,C8159)&gt;0</formula>
    </cfRule>
  </conditionalFormatting>
  <conditionalFormatting sqref="C8287">
    <cfRule type="expression" dxfId="195" priority="190">
      <formula>COUNTIF(#REF!,C8287)&gt;0</formula>
    </cfRule>
  </conditionalFormatting>
  <conditionalFormatting sqref="C8350">
    <cfRule type="expression" dxfId="194" priority="181">
      <formula>COUNTIF(#REF!,C8350)&gt;0</formula>
    </cfRule>
  </conditionalFormatting>
  <conditionalFormatting sqref="C8796">
    <cfRule type="expression" dxfId="193" priority="184">
      <formula>COUNTIF(#REF!,C8796)&gt;0</formula>
    </cfRule>
  </conditionalFormatting>
  <conditionalFormatting sqref="C8827">
    <cfRule type="expression" dxfId="192" priority="183">
      <formula>COUNTIF(#REF!,C8827)&gt;0</formula>
    </cfRule>
  </conditionalFormatting>
  <conditionalFormatting sqref="C9091">
    <cfRule type="expression" dxfId="191" priority="210">
      <formula>COUNTIF(#REF!,C9091)&gt;0</formula>
    </cfRule>
  </conditionalFormatting>
  <conditionalFormatting sqref="C9928">
    <cfRule type="expression" dxfId="190" priority="28">
      <formula>COUNTIF(#REF!,C9928)&gt;0</formula>
    </cfRule>
  </conditionalFormatting>
  <conditionalFormatting sqref="C10380:D10380">
    <cfRule type="expression" dxfId="189" priority="207">
      <formula>COUNTIF(#REF!,C10380)&gt;0</formula>
    </cfRule>
  </conditionalFormatting>
  <conditionalFormatting sqref="C10506">
    <cfRule type="expression" dxfId="188" priority="182">
      <formula>COUNTIF(#REF!,C10506)&gt;0</formula>
    </cfRule>
  </conditionalFormatting>
  <conditionalFormatting sqref="D10672">
    <cfRule type="expression" dxfId="187" priority="191">
      <formula>COUNTIF(#REF!,D10672)&gt;0</formula>
    </cfRule>
  </conditionalFormatting>
  <conditionalFormatting sqref="D10699">
    <cfRule type="expression" dxfId="186" priority="192">
      <formula>COUNTIF(#REF!,D10699)&gt;0</formula>
    </cfRule>
  </conditionalFormatting>
  <conditionalFormatting sqref="C10722">
    <cfRule type="expression" dxfId="185" priority="187">
      <formula>COUNTIF(#REF!,C10722)&gt;0</formula>
    </cfRule>
  </conditionalFormatting>
  <conditionalFormatting sqref="C10974:D10974">
    <cfRule type="expression" dxfId="184" priority="202">
      <formula>COUNTIF(#REF!,C10974)&gt;0</formula>
    </cfRule>
  </conditionalFormatting>
  <conditionalFormatting sqref="C11023">
    <cfRule type="expression" dxfId="183" priority="201">
      <formula>COUNTIF(#REF!,C11023)&gt;0</formula>
    </cfRule>
  </conditionalFormatting>
  <conditionalFormatting sqref="C11045">
    <cfRule type="expression" dxfId="182" priority="180">
      <formula>COUNTIF(#REF!,C11045)&gt;0</formula>
    </cfRule>
  </conditionalFormatting>
  <conditionalFormatting sqref="C11232">
    <cfRule type="expression" dxfId="181" priority="188">
      <formula>COUNTIF(#REF!,C11232)&gt;0</formula>
    </cfRule>
  </conditionalFormatting>
  <conditionalFormatting sqref="C11304">
    <cfRule type="expression" dxfId="180" priority="197">
      <formula>COUNTIF(#REF!,C11304)&gt;0</formula>
    </cfRule>
  </conditionalFormatting>
  <conditionalFormatting sqref="D11532">
    <cfRule type="expression" dxfId="179" priority="200">
      <formula>COUNTIF(#REF!,D11532)&gt;0</formula>
    </cfRule>
  </conditionalFormatting>
  <conditionalFormatting sqref="C11611">
    <cfRule type="expression" dxfId="178" priority="199">
      <formula>COUNTIF(#REF!,C11611)&gt;0</formula>
    </cfRule>
  </conditionalFormatting>
  <conditionalFormatting sqref="C11627">
    <cfRule type="expression" dxfId="177" priority="179">
      <formula>COUNTIF(#REF!,C11627)&gt;0</formula>
    </cfRule>
  </conditionalFormatting>
  <conditionalFormatting sqref="C11647">
    <cfRule type="expression" dxfId="176" priority="178">
      <formula>COUNTIF(#REF!,C11647)&gt;0</formula>
    </cfRule>
  </conditionalFormatting>
  <conditionalFormatting sqref="C11979">
    <cfRule type="expression" dxfId="175" priority="177">
      <formula>COUNTIF(#REF!,C11979)&gt;0</formula>
    </cfRule>
  </conditionalFormatting>
  <conditionalFormatting sqref="C12344">
    <cfRule type="expression" dxfId="174" priority="189">
      <formula>COUNTIF(#REF!,C12344)&gt;0</formula>
    </cfRule>
  </conditionalFormatting>
  <conditionalFormatting sqref="C12743">
    <cfRule type="expression" dxfId="173" priority="55">
      <formula>COUNTIF(#REF!,C12743)&gt;0</formula>
    </cfRule>
  </conditionalFormatting>
  <conditionalFormatting sqref="C13663">
    <cfRule type="expression" dxfId="172" priority="173">
      <formula>COUNTIF(#REF!,C13663)&gt;0</formula>
    </cfRule>
  </conditionalFormatting>
  <conditionalFormatting sqref="C13668">
    <cfRule type="expression" dxfId="171" priority="124">
      <formula>COUNTIF(#REF!,C13668)&gt;0</formula>
    </cfRule>
  </conditionalFormatting>
  <conditionalFormatting sqref="C13669">
    <cfRule type="expression" dxfId="170" priority="123">
      <formula>COUNTIF(#REF!,C13669)&gt;0</formula>
    </cfRule>
  </conditionalFormatting>
  <conditionalFormatting sqref="C13784">
    <cfRule type="expression" dxfId="169" priority="104">
      <formula>COUNTIF(#REF!,C13784)&gt;0</formula>
    </cfRule>
  </conditionalFormatting>
  <conditionalFormatting sqref="C13813">
    <cfRule type="expression" dxfId="168" priority="106">
      <formula>COUNTIF(#REF!,C13813)&gt;0</formula>
    </cfRule>
  </conditionalFormatting>
  <conditionalFormatting sqref="C14174">
    <cfRule type="expression" dxfId="167" priority="27">
      <formula>COUNTIF(#REF!,C14174)&gt;0</formula>
    </cfRule>
  </conditionalFormatting>
  <conditionalFormatting sqref="C14316">
    <cfRule type="expression" dxfId="166" priority="20">
      <formula>COUNTIF(#REF!,C14316)&gt;0</formula>
    </cfRule>
  </conditionalFormatting>
  <conditionalFormatting sqref="C14461">
    <cfRule type="expression" dxfId="165" priority="35">
      <formula>COUNTIF(#REF!,C14461)&gt;0</formula>
    </cfRule>
  </conditionalFormatting>
  <conditionalFormatting sqref="C14462">
    <cfRule type="expression" dxfId="164" priority="34">
      <formula>COUNTIF(#REF!,C14462)&gt;0</formula>
    </cfRule>
  </conditionalFormatting>
  <conditionalFormatting sqref="C14525">
    <cfRule type="expression" dxfId="163" priority="19">
      <formula>COUNTIF(#REF!,C14525)&gt;0</formula>
    </cfRule>
  </conditionalFormatting>
  <conditionalFormatting sqref="C14552">
    <cfRule type="expression" dxfId="162" priority="23">
      <formula>COUNTIF(#REF!,C14552)&gt;0</formula>
    </cfRule>
  </conditionalFormatting>
  <conditionalFormatting sqref="C14598">
    <cfRule type="expression" dxfId="161" priority="134">
      <formula>COUNTIF(#REF!,C14598)&gt;0</formula>
    </cfRule>
  </conditionalFormatting>
  <conditionalFormatting sqref="C14604">
    <cfRule type="expression" dxfId="160" priority="22">
      <formula>COUNTIF(#REF!,C14604)&gt;0</formula>
    </cfRule>
  </conditionalFormatting>
  <conditionalFormatting sqref="C14613">
    <cfRule type="expression" dxfId="159" priority="21">
      <formula>COUNTIF(#REF!,C14613)&gt;0</formula>
    </cfRule>
  </conditionalFormatting>
  <conditionalFormatting sqref="C14629">
    <cfRule type="expression" dxfId="158" priority="125">
      <formula>COUNTIF(#REF!,C14629)&gt;0</formula>
    </cfRule>
  </conditionalFormatting>
  <conditionalFormatting sqref="C14632">
    <cfRule type="expression" dxfId="157" priority="105">
      <formula>COUNTIF(#REF!,C14632)&gt;0</formula>
    </cfRule>
  </conditionalFormatting>
  <conditionalFormatting sqref="C14712:D14712">
    <cfRule type="expression" dxfId="156" priority="170">
      <formula>COUNTIF(#REF!,C14712)&gt;0</formula>
    </cfRule>
  </conditionalFormatting>
  <conditionalFormatting sqref="C15084">
    <cfRule type="expression" dxfId="155" priority="33">
      <formula>COUNTIF(#REF!,C15084)&gt;0</formula>
    </cfRule>
  </conditionalFormatting>
  <conditionalFormatting sqref="C15085">
    <cfRule type="expression" dxfId="154" priority="32">
      <formula>COUNTIF(#REF!,C15085)&gt;0</formula>
    </cfRule>
  </conditionalFormatting>
  <conditionalFormatting sqref="C15087">
    <cfRule type="expression" dxfId="153" priority="31">
      <formula>COUNTIF(#REF!,C15087)&gt;0</formula>
    </cfRule>
  </conditionalFormatting>
  <conditionalFormatting sqref="C15212">
    <cfRule type="expression" dxfId="152" priority="39">
      <formula>COUNTIF(#REF!,C15212)&gt;0</formula>
    </cfRule>
  </conditionalFormatting>
  <conditionalFormatting sqref="C15223">
    <cfRule type="expression" dxfId="151" priority="40">
      <formula>COUNTIF(#REF!,C15223)&gt;0</formula>
    </cfRule>
  </conditionalFormatting>
  <conditionalFormatting sqref="C15861">
    <cfRule type="expression" dxfId="150" priority="145">
      <formula>COUNTIF(#REF!,C15861)&gt;0</formula>
    </cfRule>
    <cfRule type="expression" dxfId="149" priority="146">
      <formula>COUNTIF(#REF!,C15861)&gt;0</formula>
    </cfRule>
  </conditionalFormatting>
  <conditionalFormatting sqref="C16129">
    <cfRule type="expression" dxfId="148" priority="102">
      <formula>COUNTIF(#REF!,C16129)&gt;0</formula>
    </cfRule>
    <cfRule type="expression" dxfId="147" priority="103">
      <formula>COUNTIF(#REF!,C16129)&gt;0</formula>
    </cfRule>
  </conditionalFormatting>
  <conditionalFormatting sqref="C16137">
    <cfRule type="expression" dxfId="146" priority="100">
      <formula>COUNTIF(#REF!,C16137)&gt;0</formula>
    </cfRule>
    <cfRule type="expression" dxfId="145" priority="101">
      <formula>COUNTIF(#REF!,C16137)&gt;0</formula>
    </cfRule>
  </conditionalFormatting>
  <conditionalFormatting sqref="C16310">
    <cfRule type="expression" dxfId="144" priority="51">
      <formula>COUNTIF(#REF!,C16310)&gt;0</formula>
    </cfRule>
    <cfRule type="expression" dxfId="143" priority="52">
      <formula>COUNTIF(#REF!,C16310)&gt;0</formula>
    </cfRule>
  </conditionalFormatting>
  <conditionalFormatting sqref="C16329">
    <cfRule type="expression" dxfId="142" priority="43">
      <formula>COUNTIF(#REF!,C16329)&gt;0</formula>
    </cfRule>
    <cfRule type="expression" dxfId="141" priority="44">
      <formula>COUNTIF(#REF!,C16329)&gt;0</formula>
    </cfRule>
  </conditionalFormatting>
  <conditionalFormatting sqref="C16331">
    <cfRule type="expression" dxfId="140" priority="49">
      <formula>COUNTIF(#REF!,C16331)&gt;0</formula>
    </cfRule>
    <cfRule type="expression" dxfId="139" priority="50">
      <formula>COUNTIF(#REF!,C16331)&gt;0</formula>
    </cfRule>
  </conditionalFormatting>
  <conditionalFormatting sqref="C16346">
    <cfRule type="expression" dxfId="138" priority="47">
      <formula>COUNTIF(#REF!,C16346)&gt;0</formula>
    </cfRule>
    <cfRule type="expression" dxfId="137" priority="48">
      <formula>COUNTIF(#REF!,C16346)&gt;0</formula>
    </cfRule>
  </conditionalFormatting>
  <conditionalFormatting sqref="C16348">
    <cfRule type="expression" dxfId="136" priority="45">
      <formula>COUNTIF(#REF!,C16348)&gt;0</formula>
    </cfRule>
    <cfRule type="expression" dxfId="135" priority="46">
      <formula>COUNTIF(#REF!,C16348)&gt;0</formula>
    </cfRule>
  </conditionalFormatting>
  <conditionalFormatting sqref="C16364">
    <cfRule type="expression" dxfId="134" priority="37">
      <formula>COUNTIF(#REF!,C16364)&gt;0</formula>
    </cfRule>
    <cfRule type="expression" dxfId="133" priority="38">
      <formula>COUNTIF(#REF!,C16364)&gt;0</formula>
    </cfRule>
  </conditionalFormatting>
  <conditionalFormatting sqref="C16380">
    <cfRule type="expression" dxfId="132" priority="98">
      <formula>COUNTIF(#REF!,C16380)&gt;0</formula>
    </cfRule>
    <cfRule type="expression" dxfId="131" priority="99">
      <formula>COUNTIF(#REF!,C16380)&gt;0</formula>
    </cfRule>
  </conditionalFormatting>
  <conditionalFormatting sqref="C16455">
    <cfRule type="expression" dxfId="130" priority="96">
      <formula>COUNTIF(#REF!,C16455)&gt;0</formula>
    </cfRule>
    <cfRule type="expression" dxfId="129" priority="97">
      <formula>COUNTIF(#REF!,C16455)&gt;0</formula>
    </cfRule>
  </conditionalFormatting>
  <conditionalFormatting sqref="C16456">
    <cfRule type="expression" dxfId="128" priority="94">
      <formula>COUNTIF(#REF!,C16456)&gt;0</formula>
    </cfRule>
    <cfRule type="expression" dxfId="127" priority="95">
      <formula>COUNTIF(#REF!,C16456)&gt;0</formula>
    </cfRule>
  </conditionalFormatting>
  <conditionalFormatting sqref="C16534">
    <cfRule type="expression" dxfId="126" priority="63">
      <formula>COUNTIF(#REF!,C16534)&gt;0</formula>
    </cfRule>
    <cfRule type="expression" dxfId="125" priority="64">
      <formula>COUNTIF(#REF!,C16534)&gt;0</formula>
    </cfRule>
  </conditionalFormatting>
  <conditionalFormatting sqref="C16535">
    <cfRule type="expression" dxfId="124" priority="61">
      <formula>COUNTIF(#REF!,C16535)&gt;0</formula>
    </cfRule>
    <cfRule type="expression" dxfId="123" priority="62">
      <formula>COUNTIF(#REF!,C16535)&gt;0</formula>
    </cfRule>
  </conditionalFormatting>
  <conditionalFormatting sqref="C16616">
    <cfRule type="expression" dxfId="122" priority="92">
      <formula>COUNTIF(#REF!,C16616)&gt;0</formula>
    </cfRule>
    <cfRule type="expression" dxfId="121" priority="93">
      <formula>COUNTIF(#REF!,C16616)&gt;0</formula>
    </cfRule>
  </conditionalFormatting>
  <conditionalFormatting sqref="C16642">
    <cfRule type="expression" dxfId="120" priority="117">
      <formula>COUNTIF(#REF!,C16642)&gt;0</formula>
    </cfRule>
    <cfRule type="expression" dxfId="119" priority="118">
      <formula>COUNTIF(#REF!,C16642)&gt;0</formula>
    </cfRule>
  </conditionalFormatting>
  <conditionalFormatting sqref="C17083">
    <cfRule type="expression" dxfId="118" priority="107">
      <formula>COUNTIF(#REF!,C17083)&gt;0</formula>
    </cfRule>
    <cfRule type="expression" dxfId="117" priority="108">
      <formula>COUNTIF(#REF!,C17083)&gt;0</formula>
    </cfRule>
  </conditionalFormatting>
  <conditionalFormatting sqref="C17091">
    <cfRule type="expression" dxfId="116" priority="109">
      <formula>COUNTIF(#REF!,C17091)&gt;0</formula>
    </cfRule>
    <cfRule type="expression" dxfId="115" priority="110">
      <formula>COUNTIF(#REF!,C17091)&gt;0</formula>
    </cfRule>
  </conditionalFormatting>
  <conditionalFormatting sqref="C17136">
    <cfRule type="expression" dxfId="114" priority="111">
      <formula>COUNTIF(#REF!,C17136)&gt;0</formula>
    </cfRule>
    <cfRule type="expression" dxfId="113" priority="112">
      <formula>COUNTIF(#REF!,C17136)&gt;0</formula>
    </cfRule>
  </conditionalFormatting>
  <conditionalFormatting sqref="C17147">
    <cfRule type="expression" dxfId="112" priority="113">
      <formula>COUNTIF(#REF!,C17147)&gt;0</formula>
    </cfRule>
    <cfRule type="expression" dxfId="111" priority="114">
      <formula>COUNTIF(#REF!,C17147)&gt;0</formula>
    </cfRule>
  </conditionalFormatting>
  <conditionalFormatting sqref="C17149">
    <cfRule type="expression" dxfId="110" priority="167">
      <formula>COUNTIF(#REF!,C17149)&gt;0</formula>
    </cfRule>
    <cfRule type="expression" dxfId="109" priority="168">
      <formula>COUNTIF(#REF!,C17149)&gt;0</formula>
    </cfRule>
  </conditionalFormatting>
  <conditionalFormatting sqref="C17182">
    <cfRule type="expression" dxfId="108" priority="121">
      <formula>COUNTIF(#REF!,C17182)&gt;0</formula>
    </cfRule>
    <cfRule type="expression" dxfId="107" priority="122">
      <formula>COUNTIF(#REF!,C17182)&gt;0</formula>
    </cfRule>
  </conditionalFormatting>
  <conditionalFormatting sqref="C17216">
    <cfRule type="expression" dxfId="106" priority="165">
      <formula>COUNTIF(#REF!,C17216)&gt;0</formula>
    </cfRule>
    <cfRule type="expression" dxfId="105" priority="166">
      <formula>COUNTIF(#REF!,C17216)&gt;0</formula>
    </cfRule>
  </conditionalFormatting>
  <conditionalFormatting sqref="C17736">
    <cfRule type="expression" dxfId="104" priority="163">
      <formula>COUNTIF(#REF!,C17736)&gt;0</formula>
    </cfRule>
    <cfRule type="expression" dxfId="103" priority="164">
      <formula>COUNTIF(#REF!,C17736)&gt;0</formula>
    </cfRule>
  </conditionalFormatting>
  <conditionalFormatting sqref="C17766">
    <cfRule type="expression" dxfId="102" priority="13">
      <formula>COUNTIF(#REF!,C17766)&gt;0</formula>
    </cfRule>
    <cfRule type="expression" dxfId="101" priority="14">
      <formula>COUNTIF(#REF!,C17766)&gt;0</formula>
    </cfRule>
  </conditionalFormatting>
  <conditionalFormatting sqref="C17791">
    <cfRule type="expression" dxfId="100" priority="119">
      <formula>COUNTIF(#REF!,C17791)&gt;0</formula>
    </cfRule>
    <cfRule type="expression" dxfId="99" priority="120">
      <formula>COUNTIF(#REF!,C17791)&gt;0</formula>
    </cfRule>
  </conditionalFormatting>
  <conditionalFormatting sqref="C17837">
    <cfRule type="expression" dxfId="98" priority="115">
      <formula>COUNTIF(#REF!,C17837)&gt;0</formula>
    </cfRule>
    <cfRule type="expression" dxfId="97" priority="116">
      <formula>COUNTIF(#REF!,C17837)&gt;0</formula>
    </cfRule>
  </conditionalFormatting>
  <conditionalFormatting sqref="C17939">
    <cfRule type="expression" dxfId="96" priority="29">
      <formula>COUNTIF(#REF!,C17939)&gt;0</formula>
    </cfRule>
    <cfRule type="expression" dxfId="95" priority="30">
      <formula>COUNTIF(#REF!,C17939)&gt;0</formula>
    </cfRule>
  </conditionalFormatting>
  <conditionalFormatting sqref="C18731">
    <cfRule type="expression" dxfId="94" priority="157">
      <formula>COUNTIF(#REF!,C18731)&gt;0</formula>
    </cfRule>
    <cfRule type="expression" dxfId="93" priority="158">
      <formula>COUNTIF(#REF!,C18731)&gt;0</formula>
    </cfRule>
  </conditionalFormatting>
  <conditionalFormatting sqref="C18858">
    <cfRule type="expression" dxfId="92" priority="11">
      <formula>COUNTIF(#REF!,C18858)&gt;0</formula>
    </cfRule>
    <cfRule type="expression" dxfId="91" priority="12">
      <formula>COUNTIF(#REF!,C18858)&gt;0</formula>
    </cfRule>
  </conditionalFormatting>
  <conditionalFormatting sqref="C19033">
    <cfRule type="expression" dxfId="90" priority="86">
      <formula>COUNTIF(#REF!,C19033)&gt;0</formula>
    </cfRule>
    <cfRule type="expression" dxfId="89" priority="87">
      <formula>COUNTIF(#REF!,C19033)&gt;0</formula>
    </cfRule>
  </conditionalFormatting>
  <conditionalFormatting sqref="C19220">
    <cfRule type="expression" dxfId="88" priority="132">
      <formula>COUNTIF(#REF!,C19220)&gt;0</formula>
    </cfRule>
    <cfRule type="expression" dxfId="87" priority="133">
      <formula>COUNTIF(#REF!,C19220)&gt;0</formula>
    </cfRule>
  </conditionalFormatting>
  <conditionalFormatting sqref="C19381">
    <cfRule type="expression" dxfId="86" priority="130">
      <formula>COUNTIF(#REF!,C19381)&gt;0</formula>
    </cfRule>
    <cfRule type="expression" dxfId="85" priority="131">
      <formula>COUNTIF(#REF!,C19381)&gt;0</formula>
    </cfRule>
  </conditionalFormatting>
  <conditionalFormatting sqref="C19447">
    <cfRule type="expression" dxfId="84" priority="84">
      <formula>COUNTIF(#REF!,C19447)&gt;0</formula>
    </cfRule>
    <cfRule type="expression" dxfId="83" priority="85">
      <formula>COUNTIF(#REF!,C19447)&gt;0</formula>
    </cfRule>
  </conditionalFormatting>
  <conditionalFormatting sqref="C19604">
    <cfRule type="expression" dxfId="82" priority="143">
      <formula>COUNTIF(#REF!,C19604)&gt;0</formula>
    </cfRule>
    <cfRule type="expression" dxfId="81" priority="144">
      <formula>COUNTIF(#REF!,C19604)&gt;0</formula>
    </cfRule>
  </conditionalFormatting>
  <conditionalFormatting sqref="C19755">
    <cfRule type="expression" dxfId="80" priority="137">
      <formula>COUNTIF(#REF!,C19755)&gt;0</formula>
    </cfRule>
    <cfRule type="expression" dxfId="79" priority="138">
      <formula>COUNTIF(#REF!,C19755)&gt;0</formula>
    </cfRule>
  </conditionalFormatting>
  <conditionalFormatting sqref="C19785">
    <cfRule type="expression" dxfId="78" priority="139">
      <formula>COUNTIF(#REF!,C19785)&gt;0</formula>
    </cfRule>
    <cfRule type="expression" dxfId="77" priority="140">
      <formula>COUNTIF(#REF!,C19785)&gt;0</formula>
    </cfRule>
  </conditionalFormatting>
  <conditionalFormatting sqref="C19786">
    <cfRule type="expression" dxfId="76" priority="135">
      <formula>COUNTIF(#REF!,C19786)&gt;0</formula>
    </cfRule>
    <cfRule type="expression" dxfId="75" priority="136">
      <formula>COUNTIF(#REF!,C19786)&gt;0</formula>
    </cfRule>
  </conditionalFormatting>
  <conditionalFormatting sqref="C19792">
    <cfRule type="expression" dxfId="74" priority="141">
      <formula>COUNTIF(#REF!,C19792)&gt;0</formula>
    </cfRule>
    <cfRule type="expression" dxfId="73" priority="142">
      <formula>COUNTIF(#REF!,C19792)&gt;0</formula>
    </cfRule>
  </conditionalFormatting>
  <conditionalFormatting sqref="C20019">
    <cfRule type="expression" dxfId="72" priority="17">
      <formula>COUNTIF(#REF!,C20019)&gt;0</formula>
    </cfRule>
    <cfRule type="expression" dxfId="71" priority="18">
      <formula>COUNTIF(#REF!,C20019)&gt;0</formula>
    </cfRule>
  </conditionalFormatting>
  <conditionalFormatting sqref="C20076">
    <cfRule type="expression" dxfId="70" priority="128">
      <formula>COUNTIF(#REF!,C20076)&gt;0</formula>
    </cfRule>
    <cfRule type="expression" dxfId="69" priority="129">
      <formula>COUNTIF(#REF!,C20076)&gt;0</formula>
    </cfRule>
  </conditionalFormatting>
  <conditionalFormatting sqref="C20153">
    <cfRule type="expression" dxfId="68" priority="126">
      <formula>COUNTIF(#REF!,C20153)&gt;0</formula>
    </cfRule>
    <cfRule type="expression" dxfId="67" priority="127">
      <formula>COUNTIF(#REF!,C20153)&gt;0</formula>
    </cfRule>
  </conditionalFormatting>
  <conditionalFormatting sqref="C20671">
    <cfRule type="expression" dxfId="66" priority="9">
      <formula>COUNTIF(#REF!,C20671)&gt;0</formula>
    </cfRule>
    <cfRule type="expression" dxfId="65" priority="10">
      <formula>COUNTIF(#REF!,C20671)&gt;0</formula>
    </cfRule>
  </conditionalFormatting>
  <conditionalFormatting sqref="C20678">
    <cfRule type="expression" dxfId="64" priority="7">
      <formula>COUNTIF(#REF!,C20678)&gt;0</formula>
    </cfRule>
    <cfRule type="expression" dxfId="63" priority="8">
      <formula>COUNTIF(#REF!,C20678)&gt;0</formula>
    </cfRule>
  </conditionalFormatting>
  <conditionalFormatting sqref="C20742">
    <cfRule type="expression" dxfId="62" priority="147">
      <formula>COUNTIF(#REF!,C20742)&gt;0</formula>
    </cfRule>
    <cfRule type="expression" dxfId="61" priority="148">
      <formula>COUNTIF(#REF!,C20742)&gt;0</formula>
    </cfRule>
  </conditionalFormatting>
  <conditionalFormatting sqref="C20777">
    <cfRule type="expression" dxfId="60" priority="5">
      <formula>COUNTIF(#REF!,C20777)&gt;0</formula>
    </cfRule>
    <cfRule type="expression" dxfId="59" priority="6">
      <formula>COUNTIF(#REF!,C20777)&gt;0</formula>
    </cfRule>
  </conditionalFormatting>
  <conditionalFormatting sqref="C21132">
    <cfRule type="expression" dxfId="58" priority="15">
      <formula>COUNTIF(#REF!,C21132)&gt;0</formula>
    </cfRule>
    <cfRule type="expression" dxfId="57" priority="16">
      <formula>COUNTIF(#REF!,C21132)&gt;0</formula>
    </cfRule>
  </conditionalFormatting>
  <conditionalFormatting sqref="C3291:C3293">
    <cfRule type="expression" dxfId="56" priority="25">
      <formula>COUNTIF(#REF!,C3291)&gt;0</formula>
    </cfRule>
  </conditionalFormatting>
  <conditionalFormatting sqref="C3314:C3316">
    <cfRule type="expression" dxfId="55" priority="24">
      <formula>COUNTIF(#REF!,C3314)&gt;0</formula>
    </cfRule>
  </conditionalFormatting>
  <conditionalFormatting sqref="C3410:C3411">
    <cfRule type="expression" dxfId="54" priority="65">
      <formula>COUNTIF(#REF!,C3410)&gt;0</formula>
    </cfRule>
  </conditionalFormatting>
  <conditionalFormatting sqref="C4186:C4190">
    <cfRule type="expression" dxfId="53" priority="239">
      <formula>COUNTIF(#REF!,C4186)&gt;0</formula>
    </cfRule>
  </conditionalFormatting>
  <conditionalFormatting sqref="C4311:C4312">
    <cfRule type="expression" dxfId="52" priority="236">
      <formula>COUNTIF(#REF!,C4311)&gt;0</formula>
    </cfRule>
  </conditionalFormatting>
  <conditionalFormatting sqref="C4812:C4813">
    <cfRule type="expression" dxfId="51" priority="59">
      <formula>COUNTIF(#REF!,C4812)&gt;0</formula>
    </cfRule>
  </conditionalFormatting>
  <conditionalFormatting sqref="C5946:C6074">
    <cfRule type="expression" dxfId="50" priority="176">
      <formula>COUNTIF(#REF!,C5946)&gt;0</formula>
    </cfRule>
  </conditionalFormatting>
  <conditionalFormatting sqref="C7142:C7147">
    <cfRule type="expression" dxfId="49" priority="82">
      <formula>COUNTIF(#REF!,C7142)&gt;0</formula>
    </cfRule>
  </conditionalFormatting>
  <conditionalFormatting sqref="C7257:C7259">
    <cfRule type="expression" dxfId="48" priority="196">
      <formula>COUNTIF(#REF!,C7257)&gt;0</formula>
    </cfRule>
  </conditionalFormatting>
  <conditionalFormatting sqref="C7384:C7398">
    <cfRule type="expression" dxfId="47" priority="56">
      <formula>COUNTIF(#REF!,C7384)&gt;0</formula>
    </cfRule>
  </conditionalFormatting>
  <conditionalFormatting sqref="C7461:C7464">
    <cfRule type="expression" dxfId="46" priority="4">
      <formula>COUNTIF(#REF!,C7461)&gt;0</formula>
    </cfRule>
  </conditionalFormatting>
  <conditionalFormatting sqref="C10072:C10074">
    <cfRule type="expression" dxfId="45" priority="209">
      <formula>COUNTIF(#REF!,C10072)&gt;0</formula>
    </cfRule>
  </conditionalFormatting>
  <conditionalFormatting sqref="C10229:C10270">
    <cfRule type="expression" dxfId="44" priority="211">
      <formula>COUNTIF(#REF!,C10229)&gt;0</formula>
    </cfRule>
  </conditionalFormatting>
  <conditionalFormatting sqref="C10746:C10747">
    <cfRule type="expression" dxfId="43" priority="204">
      <formula>COUNTIF(#REF!,C10746)&gt;0</formula>
    </cfRule>
  </conditionalFormatting>
  <conditionalFormatting sqref="C10789:C10790">
    <cfRule type="expression" dxfId="42" priority="66">
      <formula>COUNTIF(#REF!,C10789)&gt;0</formula>
    </cfRule>
  </conditionalFormatting>
  <conditionalFormatting sqref="C10819:C10822">
    <cfRule type="expression" dxfId="41" priority="195">
      <formula>COUNTIF(#REF!,C10819)&gt;0</formula>
    </cfRule>
  </conditionalFormatting>
  <conditionalFormatting sqref="C11445:C11447">
    <cfRule type="expression" dxfId="40" priority="198">
      <formula>COUNTIF(#REF!,C11445)&gt;0</formula>
    </cfRule>
  </conditionalFormatting>
  <conditionalFormatting sqref="C13373:C13380">
    <cfRule type="expression" dxfId="39" priority="74">
      <formula>COUNTIF(#REF!,C13373)&gt;0</formula>
    </cfRule>
  </conditionalFormatting>
  <conditionalFormatting sqref="C13385:C13388">
    <cfRule type="expression" dxfId="38" priority="73">
      <formula>COUNTIF(#REF!,C13385)&gt;0</formula>
    </cfRule>
  </conditionalFormatting>
  <conditionalFormatting sqref="C13664:C13667">
    <cfRule type="expression" dxfId="37" priority="174">
      <formula>COUNTIF(#REF!,C13664)&gt;0</formula>
    </cfRule>
  </conditionalFormatting>
  <conditionalFormatting sqref="C17018:C17019">
    <cfRule type="expression" dxfId="36" priority="71">
      <formula>COUNTIF(#REF!,C17018)&gt;0</formula>
    </cfRule>
    <cfRule type="expression" dxfId="35" priority="72">
      <formula>COUNTIF(#REF!,C17018)&gt;0</formula>
    </cfRule>
  </conditionalFormatting>
  <conditionalFormatting sqref="C17086:C17088">
    <cfRule type="expression" dxfId="34" priority="90">
      <formula>COUNTIF(#REF!,C17086)&gt;0</formula>
    </cfRule>
    <cfRule type="expression" dxfId="33" priority="91">
      <formula>COUNTIF(#REF!,C17086)&gt;0</formula>
    </cfRule>
  </conditionalFormatting>
  <conditionalFormatting sqref="C18067:C18069">
    <cfRule type="expression" dxfId="32" priority="41">
      <formula>COUNTIF(#REF!,C18067)&gt;0</formula>
    </cfRule>
    <cfRule type="expression" dxfId="31" priority="42">
      <formula>COUNTIF(#REF!,C18067)&gt;0</formula>
    </cfRule>
  </conditionalFormatting>
  <conditionalFormatting sqref="C18133:C18170">
    <cfRule type="expression" dxfId="30" priority="88">
      <formula>COUNTIF(#REF!,C18133)&gt;0</formula>
    </cfRule>
    <cfRule type="expression" dxfId="29" priority="89">
      <formula>COUNTIF(#REF!,C18133)&gt;0</formula>
    </cfRule>
  </conditionalFormatting>
  <conditionalFormatting sqref="C19485:C19497">
    <cfRule type="expression" dxfId="28" priority="153">
      <formula>COUNTIF(#REF!,C19485)&gt;0</formula>
    </cfRule>
    <cfRule type="expression" dxfId="27" priority="154">
      <formula>COUNTIF(#REF!,C19485)&gt;0</formula>
    </cfRule>
  </conditionalFormatting>
  <conditionalFormatting sqref="C19498:C19515">
    <cfRule type="expression" dxfId="26" priority="155">
      <formula>COUNTIF(#REF!,C19498)&gt;0</formula>
    </cfRule>
    <cfRule type="expression" dxfId="25" priority="156">
      <formula>COUNTIF(#REF!,C19498)&gt;0</formula>
    </cfRule>
  </conditionalFormatting>
  <conditionalFormatting sqref="C20438:C20439">
    <cfRule type="expression" dxfId="24" priority="149">
      <formula>COUNTIF(#REF!,C20438)&gt;0</formula>
    </cfRule>
    <cfRule type="expression" dxfId="23" priority="150">
      <formula>COUNTIF(#REF!,C20438)&gt;0</formula>
    </cfRule>
  </conditionalFormatting>
  <conditionalFormatting sqref="C21228:C21231">
    <cfRule type="expression" dxfId="22" priority="2">
      <formula>COUNTIF(#REF!,C21228)&gt;0</formula>
    </cfRule>
    <cfRule type="expression" dxfId="21" priority="3">
      <formula>COUNTIF(#REF!,C21228)&gt;0</formula>
    </cfRule>
  </conditionalFormatting>
  <conditionalFormatting sqref="C473:D473 D5098 C94:C98 C4314 C3794:C3797 C408:C414 C416:C419 C421:C431 C395:C398 C658:C662 C5397:C5419 C5421:C5460 C15042:C15083 C14599:C14603 C13531:C13662 C11648:C11978 C11628:C11646 C10687:C10698 C10507:C10640 C10440:C10505 C10381:C10392 C10323:C10379 C9139:C9211 C8797:C8826 C8492:C8795 C7452:C7460 C7148:C7256 C7044:C7099 C6658:C6761 C5714:C5945 C5638:C5712 C5462:C5636 C4301:C4310 C4191:C4299 C3804:C3949 C3799:C3802 C3548:C3648 C3527:C3546 C1655:C1841 C664:C677 C618:C656 C536:C616 C474:C533 C400:C406 C266:C393 C202:C218 C141:C200 C2:C92 C13381:C13384 C993:C1653 C4317:C4471 C10791:C10799 C3412:C3525 C4814:C4842 C7373:C7381 C7383 C12744:C13097 C8001:C8157 C8160:C8286 C7399:C7447 C15224:C15272 C15213:C15222 C100:C139 C10748:C10788 C7354:C7371 D10444:XFD10444 C12345:C12742 C11980:C12343 C11239:C11303 C11046:C11231 C11037:C11044 C10075:C10228 C7737:C7909 C7260:C7352 C6625:C6656 C5063:C5395 C4948:C5061 C3650:C3792 C679:C991 C15086 C15088:C15211 C13814:C14173 C14713:C14913 C9929:C9972 C3294:C3313 C3317:C3409 C2830:C3290 C14605:C14612 C14614:C14628 C14317:C14460 C14526:C14551 C13389:C13529 C14463:C14524 C14916:C15040 C14633:C14711 C14553:C14597 C14175:C14315 C13670:C13783 C13240:C13372 C11448:C11610 C10975:C11022 C8828:C9090 C7465:C7735 C6763:C6995 C6075:C6243 C4844:C4946 C4499:C4811 C4473:C4497 C3951:C4185 C1843:C2828 C433:C472 C220:C264 C9213:C9927">
    <cfRule type="expression" dxfId="20" priority="246">
      <formula>COUNTIF(#REF!,C2)&gt;0</formula>
    </cfRule>
  </conditionalFormatting>
  <conditionalFormatting sqref="D5420 D5097">
    <cfRule type="expression" dxfId="19" priority="244">
      <formula>COUNTIF(XCC:XCC,D5097)&gt;0</formula>
    </cfRule>
  </conditionalFormatting>
  <conditionalFormatting sqref="C7012:C7026 C7101:C7140 C6245:C6279 C6281:C6587 C6589:C6624">
    <cfRule type="expression" dxfId="18" priority="83">
      <formula>COUNTIF(#REF!,C6245)&gt;0</formula>
    </cfRule>
  </conditionalFormatting>
  <conditionalFormatting sqref="C6996:D7011">
    <cfRule type="expression" dxfId="17" priority="81">
      <formula>COUNTIF(#REF!,C6996)&gt;0</formula>
    </cfRule>
  </conditionalFormatting>
  <conditionalFormatting sqref="C7911:C7999 C11612:C11626 C8288:C8349 C8351:C8491 C9092:C9138 C9976:C10071 C10271:C10319 C10394:C10439 C10683:C10686 C10800:C10810 C10823:C10962 C11024:C11036">
    <cfRule type="expression" dxfId="16" priority="212">
      <formula>COUNTIF(#REF!,C7911)&gt;0</formula>
    </cfRule>
  </conditionalFormatting>
  <conditionalFormatting sqref="B10320:D10322">
    <cfRule type="expression" dxfId="15" priority="206">
      <formula>COUNTIF(#REF!,B10320)&gt;0</formula>
    </cfRule>
  </conditionalFormatting>
  <conditionalFormatting sqref="C10645:C10658 C10704:C10707">
    <cfRule type="expression" dxfId="14" priority="208">
      <formula>COUNTIF(#REF!,C10645)&gt;0</formula>
    </cfRule>
  </conditionalFormatting>
  <conditionalFormatting sqref="C10659:C10671 C10673:C10675">
    <cfRule type="expression" dxfId="13" priority="194">
      <formula>COUNTIF(#REF!,C10659)&gt;0</formula>
    </cfRule>
  </conditionalFormatting>
  <conditionalFormatting sqref="C10708:C10714 C10721 C10723">
    <cfRule type="expression" dxfId="12" priority="193">
      <formula>COUNTIF(#REF!,C10708)&gt;0</formula>
    </cfRule>
  </conditionalFormatting>
  <conditionalFormatting sqref="C11305:C11444 C10724:C10745 C11233:C11238">
    <cfRule type="expression" dxfId="11" priority="205">
      <formula>COUNTIF(#REF!,C10724)&gt;0</formula>
    </cfRule>
  </conditionalFormatting>
  <conditionalFormatting sqref="C10811:C10818 C10964:C10972">
    <cfRule type="expression" dxfId="10" priority="203">
      <formula>COUNTIF(#REF!,C10811)&gt;0</formula>
    </cfRule>
  </conditionalFormatting>
  <conditionalFormatting sqref="C14630:C14631 C13098:C13238 C13785:C13812">
    <cfRule type="expression" dxfId="9" priority="175">
      <formula>COUNTIF(#REF!,C13098)&gt;0</formula>
    </cfRule>
  </conditionalFormatting>
  <conditionalFormatting sqref="C15272:C15274 C15495:C15523 C16005:C16013 C16047:C16074 C16036:C16045 C16820:C16821 C16814:C16817 C16810:C16812 C15416:C15440 C15442:C15456 C15638:C15703 C17338:C17376 C17737 C18539:C18542 C15862:C15931 C19787:C19791 C19756:C19784 C16130:C16136 C16617:C16641 C16643:C16646 C17089:C17090 C18115:C18132 C19414:C19446 C20077:C20090 C21408:C21460 C21268:C21401 C21117:C21131 C21056:C21115 C21001:C21054 C20883:C20900 C20793:C20881 C20743:C20773 C20622:C20670 C20440:C20599 C20228:C20437 C20154:C20226 C19793:C20018 C19605:C19625 C19516:C19603 C19448:C19484 C18732:C18857 C18573:C18654 C18545:C18571 C18507:C18536 C18444:C18504 C18063:C18066 C17739:C17765 C17625:C17735 C17562:C17623 C17510:C17560 C17236:C17336 C17217:C17234 C17183:C17215 C17150:C17181 C17148 C17137:C17146 C17092:C17135 C17084:C17085 C17068:C17082 C17048:C17066 C17022:C17046 C17015:C17017 C16896:C17013 C16823:C16894 C16138:C16214 C16015:C16034 C15755:C15860 C15705:C15753 C15525:C15636 C15458:C15493 C16076:C16128 C16216:C16309 C15933:C15985 C17020 C16311:C16328 C16330 C18070:C18113 C16648:C16744 C15276:C15393 C16332:C16345 C16347 C16349:C16363 C16365:C16379 C21403:C21406 B21402 C20902:C20945 C18171:C18442 C17889:C17938 C17792:C17836 C17378:C17508 C16457:C16533 C15395:C15414 C15987:C16003 C16536:C16615 C20020:C20072 C21133:C21189 C17767:C17790 C18859:C19006 C20672:C20677 C20679:C20740 C21191:C21227 C19627:C19754 C19221:C19380 C19034:C19219 C18656:C18730 C17940:C18061 C17838:C17887 C16746:C16808 C16381:C16454 C20093:C20096 C21232:C21266">
    <cfRule type="expression" dxfId="8" priority="171">
      <formula>COUNTIF(#REF!,B15272)&gt;0</formula>
    </cfRule>
    <cfRule type="expression" dxfId="7" priority="172">
      <formula>COUNTIF(#REF!,B15272)&gt;0</formula>
    </cfRule>
  </conditionalFormatting>
  <conditionalFormatting sqref="C15932 C19007 C20901">
    <cfRule type="expression" dxfId="6" priority="169">
      <formula>COUNTIF(XCD:XCD,C15932)&gt;0</formula>
    </cfRule>
  </conditionalFormatting>
  <conditionalFormatting sqref="C18538 C18543:C18544">
    <cfRule type="expression" dxfId="5" priority="159">
      <formula>COUNTIF(#REF!,C18538)&gt;0</formula>
    </cfRule>
    <cfRule type="expression" dxfId="4" priority="160">
      <formula>COUNTIF(#REF!,C18538)&gt;0</formula>
    </cfRule>
  </conditionalFormatting>
  <conditionalFormatting sqref="C19008:C19032 C19382:C19413">
    <cfRule type="expression" dxfId="3" priority="161">
      <formula>COUNTIF(#REF!,C19008)&gt;0</formula>
    </cfRule>
    <cfRule type="expression" dxfId="2" priority="162">
      <formula>COUNTIF(#REF!,C19008)&gt;0</formula>
    </cfRule>
  </conditionalFormatting>
  <conditionalFormatting sqref="C20775:C20776 C20098:C20152 C20601:C20621 C20947:C21000 C20073:C20075 C20741 C20778:C20791">
    <cfRule type="expression" dxfId="1" priority="151">
      <formula>COUNTIF(#REF!,C20073)&gt;0</formula>
    </cfRule>
    <cfRule type="expression" dxfId="0" priority="152">
      <formula>COUNTIF(#REF!,C20073)&gt;0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1.一般公司客户限额测算模板</vt:lpstr>
      <vt:lpstr>2.特殊类型客户限额测算模板</vt:lpstr>
      <vt:lpstr>附件1-相关参数</vt:lpstr>
      <vt:lpstr>附件2-行业代码注释</vt:lpstr>
      <vt:lpstr>'1.一般公司客户限额测算模板'!Print_Area</vt:lpstr>
      <vt:lpstr>'2.特殊类型客户限额测算模板'!Print_Area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郑小娟</dc:creator>
  <cp:lastModifiedBy>郑小娟</cp:lastModifiedBy>
  <cp:lastPrinted>2023-04-23T13:26:02Z</cp:lastPrinted>
  <dcterms:created xsi:type="dcterms:W3CDTF">2021-04-19T12:03:33Z</dcterms:created>
  <dcterms:modified xsi:type="dcterms:W3CDTF">2023-04-26T10:21:22Z</dcterms:modified>
</cp:coreProperties>
</file>